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แบบเรื่องงาน\พี่สุ\"/>
    </mc:Choice>
  </mc:AlternateContent>
  <xr:revisionPtr revIDLastSave="0" documentId="13_ncr:1_{FA98FCD4-9B38-4BEE-89BA-841C98EB5EBD}" xr6:coauthVersionLast="47" xr6:coauthVersionMax="47" xr10:uidLastSave="{00000000-0000-0000-0000-000000000000}"/>
  <bookViews>
    <workbookView xWindow="630" yWindow="285" windowWidth="23745" windowHeight="12750" activeTab="1" xr2:uid="{DA5B9FE7-47B5-4648-9F40-E437685353AE}"/>
  </bookViews>
  <sheets>
    <sheet name="บัญชีรายละเอียด" sheetId="1" r:id="rId1"/>
    <sheet name="เลขที่หนังสื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F95" i="1"/>
  <c r="E95" i="1"/>
  <c r="A71" i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F69" i="1"/>
  <c r="E69" i="1"/>
  <c r="A68" i="1"/>
  <c r="F66" i="1"/>
  <c r="E66" i="1"/>
  <c r="F64" i="1"/>
  <c r="E64" i="1"/>
  <c r="A60" i="1"/>
  <c r="A61" i="1" s="1"/>
  <c r="A62" i="1" s="1"/>
  <c r="A63" i="1" s="1"/>
  <c r="F58" i="1"/>
  <c r="E58" i="1"/>
  <c r="F56" i="1"/>
  <c r="E56" i="1"/>
  <c r="F54" i="1"/>
  <c r="E54" i="1"/>
  <c r="F52" i="1"/>
  <c r="E52" i="1"/>
  <c r="A44" i="1"/>
  <c r="A45" i="1" s="1"/>
  <c r="A46" i="1" s="1"/>
  <c r="A47" i="1" s="1"/>
  <c r="A48" i="1" s="1"/>
  <c r="A49" i="1" s="1"/>
  <c r="A50" i="1" s="1"/>
  <c r="A51" i="1" s="1"/>
  <c r="F42" i="1"/>
  <c r="E42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F18" i="1"/>
  <c r="E18" i="1"/>
  <c r="A14" i="1"/>
  <c r="A15" i="1" s="1"/>
  <c r="A16" i="1" s="1"/>
  <c r="A17" i="1" s="1"/>
  <c r="F12" i="1"/>
  <c r="E12" i="1"/>
  <c r="A11" i="1"/>
</calcChain>
</file>

<file path=xl/sharedStrings.xml><?xml version="1.0" encoding="utf-8"?>
<sst xmlns="http://schemas.openxmlformats.org/spreadsheetml/2006/main" count="278" uniqueCount="173">
  <si>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</si>
  <si>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</si>
  <si>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งบเงินอุดหนุน เงินอุดหนุนทั่วไป เงินอุดหนุนสำหรับสนับสนุนการถ่ายโอนบุคลากร </t>
  </si>
  <si>
    <t>เงินอุดหนุนค่าเงินเดือนและค่าจ้างสำหรับข้าราชการและลูกจ้างถ่ายโอน และค่าสิทธิประโยชน์ข้าราชการและลูกจ้างถ่ายโอน</t>
  </si>
  <si>
    <t xml:space="preserve">ไตรมาสที่ 4 (เดือนกรกฎาคม - กันยายน 2569) เพิ่มเติม รหัสแหล่งของเงิน 6911410 </t>
  </si>
  <si>
    <t>ตามหนังสือกรมส่งเสริมการปกครองท้องถิ่น ด่วนที่สุด ที่ มท 0808.2/            ลงวันที่     สิงหาคม 2569  เลขที่ใบจัดสรร         /2569</t>
  </si>
  <si>
    <t>ลำดับ</t>
  </si>
  <si>
    <t>จังหวัด</t>
  </si>
  <si>
    <t>อำเภอ</t>
  </si>
  <si>
    <t>องค์การบริหารส่วนตำบล</t>
  </si>
  <si>
    <t>รหัสงบประมาณ 15008390001004100003</t>
  </si>
  <si>
    <t>รหัสงบประมาณ 15008390001004100004</t>
  </si>
  <si>
    <t>ค่าเงินเดือนและค่าจ้างสำหรับ</t>
  </si>
  <si>
    <t>ค่าสิทธิประโยชน์ข้าราชการ</t>
  </si>
  <si>
    <t>ข้าราชการและลูกจ้างถ่ายโอน (บาท)</t>
  </si>
  <si>
    <t>และลูกจ้างถ่ายโอน (บาท)</t>
  </si>
  <si>
    <t>ชัยนาท</t>
  </si>
  <si>
    <t>เมืองชัยนาท</t>
  </si>
  <si>
    <t>อบต.เขาท่าพระ</t>
  </si>
  <si>
    <t>สรรคบุรี</t>
  </si>
  <si>
    <t>อบต.เที่ยงแท้</t>
  </si>
  <si>
    <t>ชัยนาท ผลรวม</t>
  </si>
  <si>
    <t>ชุมพร</t>
  </si>
  <si>
    <t>ท่าแซะ</t>
  </si>
  <si>
    <t>อบต.นากระตาม</t>
  </si>
  <si>
    <t>เมืองชุมพร</t>
  </si>
  <si>
    <t>อบต.ตากแดด</t>
  </si>
  <si>
    <t>อบต.วิสัยเหนือ</t>
  </si>
  <si>
    <t>หลังสวน</t>
  </si>
  <si>
    <t>อบต.หาดยาย</t>
  </si>
  <si>
    <t>อบต.แหลมทราย</t>
  </si>
  <si>
    <t>ชุมพร ผลรวม</t>
  </si>
  <si>
    <t>น่าน</t>
  </si>
  <si>
    <t>ท่าวังผา</t>
  </si>
  <si>
    <t>อบต.ป่าคา</t>
  </si>
  <si>
    <t>อบต.ผาตอ</t>
  </si>
  <si>
    <t>อบต.ยม</t>
  </si>
  <si>
    <t>อบต.แสนทอง</t>
  </si>
  <si>
    <t>นาน้อย</t>
  </si>
  <si>
    <t>อบต.สถาน</t>
  </si>
  <si>
    <t>บ้านหลวง</t>
  </si>
  <si>
    <t>อบต.บ้านพี้</t>
  </si>
  <si>
    <t>ปัว</t>
  </si>
  <si>
    <t>อบต.แงง</t>
  </si>
  <si>
    <t>อบต.เจดีย์ชัย</t>
  </si>
  <si>
    <t>อบต.วรนคร</t>
  </si>
  <si>
    <t>อบต.ศิลาเพชร</t>
  </si>
  <si>
    <t>ภูเพียง</t>
  </si>
  <si>
    <t>อบต.นาปัง</t>
  </si>
  <si>
    <t>อบต.เมืองจัง</t>
  </si>
  <si>
    <t>เมืองน่าน</t>
  </si>
  <si>
    <t>อบต.ไชยสถาน</t>
  </si>
  <si>
    <t>อบต.ถืมตอง</t>
  </si>
  <si>
    <t>อบต.ผาสิงห์</t>
  </si>
  <si>
    <t>อบต.เรือง</t>
  </si>
  <si>
    <t>อบต.สะเนียน</t>
  </si>
  <si>
    <t>เวียงสา</t>
  </si>
  <si>
    <t>อบต.ตาลชุม</t>
  </si>
  <si>
    <t>อบต.นาเหลือง</t>
  </si>
  <si>
    <t>อบต.น้ำปั้ว</t>
  </si>
  <si>
    <t>อบต.ส้าน</t>
  </si>
  <si>
    <t>อบต.ไหล่น่าน</t>
  </si>
  <si>
    <t>สันติสุข</t>
  </si>
  <si>
    <t>อบต.ป่าแลวหลวง</t>
  </si>
  <si>
    <t>น่าน ผลรวม</t>
  </si>
  <si>
    <t>บุรีรัมย์</t>
  </si>
  <si>
    <t>กระสัง</t>
  </si>
  <si>
    <t>อบต.บ้านปรือ</t>
  </si>
  <si>
    <t>คูเมือง</t>
  </si>
  <si>
    <t>อบต.ตูมใหญ่</t>
  </si>
  <si>
    <t>อบต.ปะเคียบ</t>
  </si>
  <si>
    <t>ชำนิ</t>
  </si>
  <si>
    <t>อบต.ละลวด</t>
  </si>
  <si>
    <t>พุทไธสง</t>
  </si>
  <si>
    <t>อบต.บ้านจาน</t>
  </si>
  <si>
    <t>อบต.บ้านยาง</t>
  </si>
  <si>
    <t>สตึก</t>
  </si>
  <si>
    <t>อบต.ท่าม่วง</t>
  </si>
  <si>
    <t>อบต.ร่อนทอง</t>
  </si>
  <si>
    <t>อบต.สนามชัย</t>
  </si>
  <si>
    <t>บุรีรัมย์ ผลรวม</t>
  </si>
  <si>
    <t>เพชรบุรี</t>
  </si>
  <si>
    <t>เมืองเพชรบุรี</t>
  </si>
  <si>
    <t>อบต.บางจาก</t>
  </si>
  <si>
    <t>เพชรบุรี ผลรวม</t>
  </si>
  <si>
    <t>ระนอง</t>
  </si>
  <si>
    <t>ละอุ่น</t>
  </si>
  <si>
    <t>อบต.บางแก้ว</t>
  </si>
  <si>
    <t>ระนอง ผลรวม</t>
  </si>
  <si>
    <t>สกลนคร</t>
  </si>
  <si>
    <t>เมืองสกลนคร</t>
  </si>
  <si>
    <t>อบต.โคกก่อง</t>
  </si>
  <si>
    <t>สกลนคร ผลรวม</t>
  </si>
  <si>
    <t>สงขลา</t>
  </si>
  <si>
    <t>คลองหอยโข่ง</t>
  </si>
  <si>
    <t>อบต.คลองหอยโข่ง</t>
  </si>
  <si>
    <t>เทพา</t>
  </si>
  <si>
    <t>อบต.สะกอม</t>
  </si>
  <si>
    <t>นาทวี</t>
  </si>
  <si>
    <t>อบต.ประกอบ</t>
  </si>
  <si>
    <t>ระโนด</t>
  </si>
  <si>
    <t>อบต.ระโนด</t>
  </si>
  <si>
    <t>สิงหนคร</t>
  </si>
  <si>
    <t>อบต.ชิงโค</t>
  </si>
  <si>
    <t>สงขลา ผลรวม</t>
  </si>
  <si>
    <t>สุราษฎร์ธานี</t>
  </si>
  <si>
    <t>พุนพิน</t>
  </si>
  <si>
    <t>อบต.น้ำรอบ</t>
  </si>
  <si>
    <t>สุราษฎร์ธานี ผลรวม</t>
  </si>
  <si>
    <t>อุตรดิตถ์</t>
  </si>
  <si>
    <t>ตรอน</t>
  </si>
  <si>
    <t>อบต.วังแดง</t>
  </si>
  <si>
    <t>พิชัย</t>
  </si>
  <si>
    <t>อบต.ในเมือง</t>
  </si>
  <si>
    <t>อุตรดิตถ์ ผลรวม</t>
  </si>
  <si>
    <t>อุบลราชธานี</t>
  </si>
  <si>
    <t>เขมราฐ</t>
  </si>
  <si>
    <t>อบต.นาแวง</t>
  </si>
  <si>
    <t>เขื่องใน</t>
  </si>
  <si>
    <t>อบต.ก่อเอ้</t>
  </si>
  <si>
    <t>อบต.บ้านไทย</t>
  </si>
  <si>
    <t>อบต.หัวดอน</t>
  </si>
  <si>
    <t>ดอนมดแดง</t>
  </si>
  <si>
    <t>อบต.ท่าเมือง</t>
  </si>
  <si>
    <t>อบต.เหล่าแดง</t>
  </si>
  <si>
    <t>เดชอุดม</t>
  </si>
  <si>
    <t>อบต.ท่าโพธิ์ศรี</t>
  </si>
  <si>
    <t>ตระการพืชผล</t>
  </si>
  <si>
    <t>อบต.สะพือ</t>
  </si>
  <si>
    <t>ตาลสุม</t>
  </si>
  <si>
    <t>อบต.นาคาย</t>
  </si>
  <si>
    <t>บุณฑริก</t>
  </si>
  <si>
    <t>อบต.โพนงาม</t>
  </si>
  <si>
    <t>พิบูลมังสาหาร</t>
  </si>
  <si>
    <t>อบต.ทรายมูล</t>
  </si>
  <si>
    <t>อบต.นาโพธิ์</t>
  </si>
  <si>
    <t>อบต.โนนกลาง</t>
  </si>
  <si>
    <t>ม่วงสามสิบ</t>
  </si>
  <si>
    <t>อบต.เตย</t>
  </si>
  <si>
    <t>อบต.นาเลิง</t>
  </si>
  <si>
    <t>อบต.ม่วงสามสิบ</t>
  </si>
  <si>
    <t>อบต.ยางสักกระโพหลุ่ม</t>
  </si>
  <si>
    <t>อบต.หนองเหล่า</t>
  </si>
  <si>
    <t>เมืองอุบลราชธานี</t>
  </si>
  <si>
    <t>อบต.กุดลาด</t>
  </si>
  <si>
    <t>อบต.ไร่น้อย</t>
  </si>
  <si>
    <t>อบต.หนองขอน</t>
  </si>
  <si>
    <t>วารินชำราบ</t>
  </si>
  <si>
    <t>อบต.บุ่งหวาย</t>
  </si>
  <si>
    <t>อบต.ห้วยขะยุง</t>
  </si>
  <si>
    <t>สิรินธร</t>
  </si>
  <si>
    <t>อบต.คันไร่</t>
  </si>
  <si>
    <t>อบต.คำเขื่อนแก้ว</t>
  </si>
  <si>
    <t>อุบลราชธานี ผลรวม</t>
  </si>
  <si>
    <t>สรุปรายละเอียดประกอบการโอนเงินจัดสรรงบประมาณรายจ่ายประจำปีงบประมาณ พ.ศ. 2569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</si>
  <si>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</si>
  <si>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เลขที่หนังสือ</t>
  </si>
  <si>
    <t>เลขที่ใบจัดสรร</t>
  </si>
  <si>
    <t>วันเดือนปี</t>
  </si>
  <si>
    <t xml:space="preserve">ค่าเงินเดือนและค่าจ้างสำหรับข้าราชการและลูกจ้างถ่ายโอน </t>
  </si>
  <si>
    <t xml:space="preserve"> ค่าสิทธิประโยชน์ข้าราชการและลูกจ้างถ่ายโอน     </t>
  </si>
  <si>
    <t xml:space="preserve">ชัยนาท </t>
  </si>
  <si>
    <t xml:space="preserve">ชุมพร </t>
  </si>
  <si>
    <t xml:space="preserve">น่าน </t>
  </si>
  <si>
    <t xml:space="preserve">บุรีรัมย์ </t>
  </si>
  <si>
    <t xml:space="preserve">เพชรบุรี </t>
  </si>
  <si>
    <t xml:space="preserve">ระนอง </t>
  </si>
  <si>
    <t xml:space="preserve">สกลนคร </t>
  </si>
  <si>
    <t xml:space="preserve">สงขลา </t>
  </si>
  <si>
    <t xml:space="preserve">สุราษฎร์ธานี </t>
  </si>
  <si>
    <t xml:space="preserve">อุตรดิตถ์ </t>
  </si>
  <si>
    <t xml:space="preserve">อุบลราชธานี </t>
  </si>
  <si>
    <t>ผลรวมทั้งหมด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</si>
</sst>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_ ;\-0\ "/>
    <numFmt numFmtId="189" formatCode="[$-101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3" fillId="0" borderId="0" xfId="2" applyFont="1" applyAlignment="1" applyProtection="1">
      <alignment horizontal="center" vertical="center" wrapText="1" shrinkToFit="1"/>
      <protection locked="0"/>
    </xf>
    <xf numFmtId="43" fontId="3" fillId="0" borderId="0" xfId="3" applyFont="1" applyFill="1" applyBorder="1" applyAlignment="1">
      <alignment horizontal="center" vertical="center" wrapText="1" shrinkToFit="1"/>
    </xf>
    <xf numFmtId="187" fontId="5" fillId="0" borderId="1" xfId="4" applyNumberFormat="1" applyFont="1" applyFill="1" applyBorder="1" applyAlignment="1">
      <alignment horizontal="center" vertical="center" wrapText="1" shrinkToFit="1"/>
    </xf>
    <xf numFmtId="49" fontId="5" fillId="0" borderId="1" xfId="4" applyNumberFormat="1" applyFont="1" applyFill="1" applyBorder="1" applyAlignment="1">
      <alignment horizontal="center" vertical="center" wrapText="1" shrinkToFit="1"/>
    </xf>
    <xf numFmtId="43" fontId="5" fillId="0" borderId="1" xfId="4" applyFont="1" applyFill="1" applyBorder="1" applyAlignment="1">
      <alignment horizontal="center" vertical="center" shrinkToFit="1"/>
    </xf>
    <xf numFmtId="43" fontId="6" fillId="0" borderId="1" xfId="1" applyFont="1" applyFill="1" applyBorder="1" applyAlignment="1">
      <alignment horizontal="center" vertical="center" wrapText="1" shrinkToFit="1"/>
    </xf>
    <xf numFmtId="43" fontId="6" fillId="0" borderId="2" xfId="1" applyFont="1" applyFill="1" applyBorder="1" applyAlignment="1">
      <alignment horizontal="center" vertical="center" wrapText="1" shrinkToFit="1"/>
    </xf>
    <xf numFmtId="187" fontId="5" fillId="0" borderId="3" xfId="4" applyNumberFormat="1" applyFont="1" applyFill="1" applyBorder="1" applyAlignment="1">
      <alignment horizontal="center" vertical="center" wrapText="1" shrinkToFit="1"/>
    </xf>
    <xf numFmtId="49" fontId="5" fillId="0" borderId="3" xfId="4" applyNumberFormat="1" applyFont="1" applyFill="1" applyBorder="1" applyAlignment="1">
      <alignment horizontal="center" vertical="center" wrapText="1" shrinkToFit="1"/>
    </xf>
    <xf numFmtId="43" fontId="5" fillId="0" borderId="3" xfId="4" applyFont="1" applyFill="1" applyBorder="1" applyAlignment="1">
      <alignment horizontal="center" vertical="center" shrinkToFit="1"/>
    </xf>
    <xf numFmtId="43" fontId="6" fillId="0" borderId="3" xfId="1" applyFont="1" applyFill="1" applyBorder="1" applyAlignment="1">
      <alignment horizontal="center" vertical="center" wrapText="1" shrinkToFit="1"/>
    </xf>
    <xf numFmtId="43" fontId="7" fillId="0" borderId="4" xfId="1" applyFont="1" applyFill="1" applyBorder="1" applyAlignment="1">
      <alignment horizontal="center" vertical="center" wrapText="1" shrinkToFit="1"/>
    </xf>
    <xf numFmtId="187" fontId="5" fillId="0" borderId="5" xfId="4" applyNumberFormat="1" applyFont="1" applyFill="1" applyBorder="1" applyAlignment="1">
      <alignment horizontal="center" vertical="center" wrapText="1" shrinkToFit="1"/>
    </xf>
    <xf numFmtId="49" fontId="5" fillId="0" borderId="5" xfId="4" applyNumberFormat="1" applyFont="1" applyFill="1" applyBorder="1" applyAlignment="1">
      <alignment horizontal="center" vertical="center" wrapText="1" shrinkToFit="1"/>
    </xf>
    <xf numFmtId="43" fontId="5" fillId="0" borderId="5" xfId="4" applyFont="1" applyFill="1" applyBorder="1" applyAlignment="1">
      <alignment horizontal="center" vertical="center" shrinkToFit="1"/>
    </xf>
    <xf numFmtId="43" fontId="7" fillId="0" borderId="5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187" fontId="8" fillId="0" borderId="7" xfId="4" applyNumberFormat="1" applyFont="1" applyFill="1" applyBorder="1" applyAlignment="1">
      <alignment horizontal="center" vertical="center" wrapText="1" shrinkToFit="1"/>
    </xf>
    <xf numFmtId="49" fontId="8" fillId="0" borderId="7" xfId="4" applyNumberFormat="1" applyFont="1" applyFill="1" applyBorder="1" applyAlignment="1">
      <alignment horizontal="left" vertical="center" wrapText="1" shrinkToFit="1"/>
    </xf>
    <xf numFmtId="43" fontId="8" fillId="0" borderId="7" xfId="4" applyFont="1" applyFill="1" applyBorder="1" applyAlignment="1">
      <alignment horizontal="left" vertical="center" shrinkToFit="1"/>
    </xf>
    <xf numFmtId="43" fontId="8" fillId="0" borderId="7" xfId="4" applyFont="1" applyFill="1" applyBorder="1" applyAlignment="1">
      <alignment horizontal="left" vertical="center" wrapText="1" shrinkToFit="1"/>
    </xf>
    <xf numFmtId="43" fontId="8" fillId="0" borderId="7" xfId="1" applyFont="1" applyFill="1" applyBorder="1" applyAlignment="1">
      <alignment horizontal="right" vertical="center" wrapText="1" shrinkToFit="1"/>
    </xf>
    <xf numFmtId="187" fontId="3" fillId="0" borderId="7" xfId="4" applyNumberFormat="1" applyFont="1" applyFill="1" applyBorder="1" applyAlignment="1">
      <alignment horizontal="center" vertical="center" wrapText="1" shrinkToFit="1"/>
    </xf>
    <xf numFmtId="49" fontId="3" fillId="0" borderId="7" xfId="4" applyNumberFormat="1" applyFont="1" applyFill="1" applyBorder="1" applyAlignment="1">
      <alignment horizontal="left" vertical="center" wrapText="1" shrinkToFit="1"/>
    </xf>
    <xf numFmtId="43" fontId="3" fillId="0" borderId="7" xfId="4" applyFont="1" applyFill="1" applyBorder="1" applyAlignment="1">
      <alignment horizontal="left" vertical="center" shrinkToFit="1"/>
    </xf>
    <xf numFmtId="43" fontId="3" fillId="0" borderId="7" xfId="4" applyFont="1" applyFill="1" applyBorder="1" applyAlignment="1">
      <alignment horizontal="left" vertical="center" wrapText="1" shrinkToFit="1"/>
    </xf>
    <xf numFmtId="43" fontId="3" fillId="0" borderId="7" xfId="1" applyFont="1" applyFill="1" applyBorder="1" applyAlignment="1">
      <alignment horizontal="right" vertical="center" wrapText="1" shrinkToFit="1"/>
    </xf>
    <xf numFmtId="43" fontId="3" fillId="0" borderId="0" xfId="3" applyFont="1" applyFill="1" applyAlignment="1">
      <alignment horizontal="center" vertical="center" wrapText="1" shrinkToFit="1"/>
    </xf>
    <xf numFmtId="43" fontId="3" fillId="0" borderId="7" xfId="4" applyFont="1" applyFill="1" applyBorder="1" applyAlignment="1">
      <alignment horizontal="center" vertical="center" wrapText="1" shrinkToFit="1"/>
    </xf>
    <xf numFmtId="49" fontId="3" fillId="0" borderId="7" xfId="4" applyNumberFormat="1" applyFont="1" applyFill="1" applyBorder="1" applyAlignment="1">
      <alignment horizontal="center" vertical="center" wrapText="1" shrinkToFit="1"/>
    </xf>
    <xf numFmtId="43" fontId="3" fillId="0" borderId="1" xfId="1" applyFont="1" applyFill="1" applyBorder="1" applyAlignment="1">
      <alignment horizontal="center" vertical="center" wrapText="1" shrinkToFit="1"/>
    </xf>
    <xf numFmtId="1" fontId="3" fillId="0" borderId="7" xfId="1" applyNumberFormat="1" applyFont="1" applyFill="1" applyBorder="1" applyAlignment="1">
      <alignment horizontal="center" vertical="center" wrapText="1" shrinkToFit="1"/>
    </xf>
    <xf numFmtId="43" fontId="3" fillId="0" borderId="7" xfId="1" applyFont="1" applyFill="1" applyBorder="1" applyAlignment="1">
      <alignment horizontal="center" vertical="center" wrapText="1" shrinkToFit="1"/>
    </xf>
    <xf numFmtId="189" fontId="3" fillId="0" borderId="7" xfId="1" applyNumberFormat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8" fillId="0" borderId="7" xfId="5" applyFont="1" applyBorder="1" applyAlignment="1">
      <alignment horizontal="center"/>
    </xf>
    <xf numFmtId="0" fontId="9" fillId="0" borderId="7" xfId="0" applyFont="1" applyBorder="1"/>
    <xf numFmtId="43" fontId="9" fillId="0" borderId="7" xfId="1" applyFont="1" applyBorder="1"/>
    <xf numFmtId="1" fontId="8" fillId="0" borderId="7" xfId="6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89" fontId="9" fillId="0" borderId="7" xfId="0" applyNumberFormat="1" applyFont="1" applyBorder="1" applyAlignment="1">
      <alignment horizontal="center"/>
    </xf>
    <xf numFmtId="0" fontId="3" fillId="0" borderId="7" xfId="5" applyFont="1" applyBorder="1" applyAlignment="1">
      <alignment horizontal="center"/>
    </xf>
    <xf numFmtId="49" fontId="3" fillId="0" borderId="7" xfId="5" applyNumberFormat="1" applyFont="1" applyBorder="1" applyAlignment="1">
      <alignment horizontal="left"/>
    </xf>
    <xf numFmtId="43" fontId="3" fillId="0" borderId="7" xfId="1" applyFont="1" applyBorder="1" applyAlignment="1">
      <alignment horizontal="right"/>
    </xf>
    <xf numFmtId="1" fontId="3" fillId="0" borderId="7" xfId="1" applyNumberFormat="1" applyFont="1" applyBorder="1" applyAlignment="1">
      <alignment horizontal="right"/>
    </xf>
    <xf numFmtId="43" fontId="3" fillId="0" borderId="7" xfId="1" applyFont="1" applyBorder="1" applyAlignment="1">
      <alignment horizontal="center"/>
    </xf>
    <xf numFmtId="189" fontId="3" fillId="0" borderId="7" xfId="1" applyNumberFormat="1" applyFont="1" applyBorder="1" applyAlignment="1">
      <alignment horizontal="center"/>
    </xf>
  </cellXfs>
  <cellStyles count="7">
    <cellStyle name="Comma 4 2" xfId="3" xr:uid="{5EDD61E3-CA81-4631-A9DE-1671F552C0C9}"/>
    <cellStyle name="จุลภาค" xfId="1" builtinId="3"/>
    <cellStyle name="จุลภาค 16" xfId="4" xr:uid="{1E1BE9F4-273D-4100-B2ED-0C2E788B50DC}"/>
    <cellStyle name="ปกติ" xfId="0" builtinId="0"/>
    <cellStyle name="ปกติ 16" xfId="5" xr:uid="{34AB1078-0FAA-4E16-B556-F78971B4D94B}"/>
    <cellStyle name="ปกติ_ทั่วไป งวดที่ 1+2_รายชื่อ อปท. ส่งสำนัก-กอง (ใหม่)" xfId="2" xr:uid="{A187098E-7180-44B3-90F4-0BE2209247EC}"/>
    <cellStyle name="ปกติ_บำนาญ" xfId="6" xr:uid="{4820F817-BED6-4711-9B4D-C2B83CF6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CDF2-5F07-4735-B727-F20DF8D58861}">
  <dimension ref="A1:F95"/>
  <sheetViews>
    <sheetView topLeftCell="A82" workbookViewId="0">
      <selection activeCell="I99" sqref="I99"/>
    </sheetView>
  </sheetViews>
  <sheetFormatPr defaultColWidth="19.75" defaultRowHeight="21" customHeight="1" x14ac:dyDescent="0.2"/>
  <sheetData>
    <row r="1" spans="1:6" ht="21" customHeight="1" x14ac:dyDescent="0.2">
      <c r="A1" s="1" t="s">
        <v>0</v>
      </c>
      <c r="B1" s="1"/>
      <c r="C1" s="1"/>
      <c r="D1" s="1"/>
      <c r="E1" s="1"/>
      <c r="F1" s="1"/>
    </row>
    <row r="2" spans="1:6" ht="21" customHeight="1" x14ac:dyDescent="0.2">
      <c r="A2" s="1" t="s">
        <v>1</v>
      </c>
      <c r="B2" s="1"/>
      <c r="C2" s="1"/>
      <c r="D2" s="1"/>
      <c r="E2" s="1"/>
      <c r="F2" s="1"/>
    </row>
    <row r="3" spans="1:6" ht="21" customHeight="1" x14ac:dyDescent="0.2">
      <c r="A3" s="2" t="s">
        <v>2</v>
      </c>
      <c r="B3" s="2"/>
      <c r="C3" s="2"/>
      <c r="D3" s="2"/>
      <c r="E3" s="2"/>
      <c r="F3" s="2"/>
    </row>
    <row r="4" spans="1:6" ht="21" customHeight="1" x14ac:dyDescent="0.2">
      <c r="A4" s="2" t="s">
        <v>3</v>
      </c>
      <c r="B4" s="2"/>
      <c r="C4" s="2"/>
      <c r="D4" s="2"/>
      <c r="E4" s="2"/>
      <c r="F4" s="2"/>
    </row>
    <row r="5" spans="1:6" ht="21" customHeight="1" x14ac:dyDescent="0.2">
      <c r="A5" s="2" t="s">
        <v>4</v>
      </c>
      <c r="B5" s="2"/>
      <c r="C5" s="2"/>
      <c r="D5" s="2"/>
      <c r="E5" s="2"/>
      <c r="F5" s="2"/>
    </row>
    <row r="6" spans="1:6" ht="21" customHeight="1" x14ac:dyDescent="0.2">
      <c r="A6" s="2" t="s">
        <v>5</v>
      </c>
      <c r="B6" s="2"/>
      <c r="C6" s="2"/>
      <c r="D6" s="2"/>
      <c r="E6" s="2"/>
      <c r="F6" s="2"/>
    </row>
    <row r="7" spans="1:6" ht="39" customHeight="1" x14ac:dyDescent="0.2">
      <c r="A7" s="3" t="s">
        <v>6</v>
      </c>
      <c r="B7" s="4" t="s">
        <v>7</v>
      </c>
      <c r="C7" s="5" t="s">
        <v>8</v>
      </c>
      <c r="D7" s="4" t="s">
        <v>9</v>
      </c>
      <c r="E7" s="6" t="s">
        <v>10</v>
      </c>
      <c r="F7" s="7" t="s">
        <v>11</v>
      </c>
    </row>
    <row r="8" spans="1:6" ht="36.75" customHeight="1" x14ac:dyDescent="0.2">
      <c r="A8" s="8"/>
      <c r="B8" s="9"/>
      <c r="C8" s="10"/>
      <c r="D8" s="9"/>
      <c r="E8" s="11" t="s">
        <v>12</v>
      </c>
      <c r="F8" s="12" t="s">
        <v>13</v>
      </c>
    </row>
    <row r="9" spans="1:6" ht="37.5" customHeight="1" x14ac:dyDescent="0.2">
      <c r="A9" s="13"/>
      <c r="B9" s="14"/>
      <c r="C9" s="15"/>
      <c r="D9" s="14"/>
      <c r="E9" s="16" t="s">
        <v>14</v>
      </c>
      <c r="F9" s="17" t="s">
        <v>15</v>
      </c>
    </row>
    <row r="10" spans="1:6" ht="21" customHeight="1" x14ac:dyDescent="0.2">
      <c r="A10" s="18">
        <v>1</v>
      </c>
      <c r="B10" s="19" t="s">
        <v>16</v>
      </c>
      <c r="C10" s="20" t="s">
        <v>17</v>
      </c>
      <c r="D10" s="21" t="s">
        <v>18</v>
      </c>
      <c r="E10" s="22">
        <v>89820</v>
      </c>
      <c r="F10" s="22">
        <v>19491</v>
      </c>
    </row>
    <row r="11" spans="1:6" ht="21" customHeight="1" x14ac:dyDescent="0.2">
      <c r="A11" s="18">
        <f>+A10+1</f>
        <v>2</v>
      </c>
      <c r="B11" s="19" t="s">
        <v>16</v>
      </c>
      <c r="C11" s="20" t="s">
        <v>19</v>
      </c>
      <c r="D11" s="21" t="s">
        <v>20</v>
      </c>
      <c r="E11" s="22"/>
      <c r="F11" s="22">
        <v>26191.77</v>
      </c>
    </row>
    <row r="12" spans="1:6" ht="21" customHeight="1" x14ac:dyDescent="0.2">
      <c r="A12" s="23"/>
      <c r="B12" s="24" t="s">
        <v>21</v>
      </c>
      <c r="C12" s="25"/>
      <c r="D12" s="26"/>
      <c r="E12" s="27">
        <f>SUBTOTAL(9,E10:E11)</f>
        <v>89820</v>
      </c>
      <c r="F12" s="27">
        <f>SUBTOTAL(9,F10:F11)</f>
        <v>45682.770000000004</v>
      </c>
    </row>
    <row r="13" spans="1:6" ht="21" customHeight="1" x14ac:dyDescent="0.2">
      <c r="A13" s="18">
        <v>1</v>
      </c>
      <c r="B13" s="19" t="s">
        <v>22</v>
      </c>
      <c r="C13" s="20" t="s">
        <v>23</v>
      </c>
      <c r="D13" s="21" t="s">
        <v>24</v>
      </c>
      <c r="E13" s="22"/>
      <c r="F13" s="22">
        <v>14260.8</v>
      </c>
    </row>
    <row r="14" spans="1:6" ht="21" customHeight="1" x14ac:dyDescent="0.2">
      <c r="A14" s="18">
        <f t="shared" ref="A14:A77" si="0">+A13+1</f>
        <v>2</v>
      </c>
      <c r="B14" s="19" t="s">
        <v>22</v>
      </c>
      <c r="C14" s="20" t="s">
        <v>25</v>
      </c>
      <c r="D14" s="21" t="s">
        <v>26</v>
      </c>
      <c r="E14" s="22">
        <v>80100</v>
      </c>
      <c r="F14" s="22">
        <v>47256</v>
      </c>
    </row>
    <row r="15" spans="1:6" ht="21" customHeight="1" x14ac:dyDescent="0.2">
      <c r="A15" s="18">
        <f t="shared" si="0"/>
        <v>3</v>
      </c>
      <c r="B15" s="19" t="s">
        <v>22</v>
      </c>
      <c r="C15" s="20" t="s">
        <v>25</v>
      </c>
      <c r="D15" s="21" t="s">
        <v>27</v>
      </c>
      <c r="E15" s="22"/>
      <c r="F15" s="22">
        <v>19513.32</v>
      </c>
    </row>
    <row r="16" spans="1:6" ht="21" customHeight="1" x14ac:dyDescent="0.2">
      <c r="A16" s="18">
        <f t="shared" si="0"/>
        <v>4</v>
      </c>
      <c r="B16" s="19" t="s">
        <v>22</v>
      </c>
      <c r="C16" s="20" t="s">
        <v>28</v>
      </c>
      <c r="D16" s="21" t="s">
        <v>29</v>
      </c>
      <c r="E16" s="22"/>
      <c r="F16" s="22">
        <v>19894.71</v>
      </c>
    </row>
    <row r="17" spans="1:6" ht="21" customHeight="1" x14ac:dyDescent="0.2">
      <c r="A17" s="18">
        <f t="shared" si="0"/>
        <v>5</v>
      </c>
      <c r="B17" s="19" t="s">
        <v>22</v>
      </c>
      <c r="C17" s="20" t="s">
        <v>28</v>
      </c>
      <c r="D17" s="21" t="s">
        <v>30</v>
      </c>
      <c r="E17" s="22">
        <v>73350</v>
      </c>
      <c r="F17" s="22"/>
    </row>
    <row r="18" spans="1:6" ht="21" customHeight="1" x14ac:dyDescent="0.2">
      <c r="A18" s="23"/>
      <c r="B18" s="24" t="s">
        <v>31</v>
      </c>
      <c r="C18" s="25"/>
      <c r="D18" s="26"/>
      <c r="E18" s="27">
        <f>SUBTOTAL(9,E13:E17)</f>
        <v>153450</v>
      </c>
      <c r="F18" s="27">
        <f>SUBTOTAL(9,F13:F17)</f>
        <v>100924.82999999999</v>
      </c>
    </row>
    <row r="19" spans="1:6" ht="21" customHeight="1" x14ac:dyDescent="0.2">
      <c r="A19" s="18">
        <v>1</v>
      </c>
      <c r="B19" s="19" t="s">
        <v>32</v>
      </c>
      <c r="C19" s="20" t="s">
        <v>33</v>
      </c>
      <c r="D19" s="21" t="s">
        <v>34</v>
      </c>
      <c r="E19" s="22"/>
      <c r="F19" s="22">
        <v>25962</v>
      </c>
    </row>
    <row r="20" spans="1:6" ht="21" customHeight="1" x14ac:dyDescent="0.2">
      <c r="A20" s="18">
        <f t="shared" si="0"/>
        <v>2</v>
      </c>
      <c r="B20" s="19" t="s">
        <v>32</v>
      </c>
      <c r="C20" s="20" t="s">
        <v>33</v>
      </c>
      <c r="D20" s="21" t="s">
        <v>35</v>
      </c>
      <c r="E20" s="22"/>
      <c r="F20" s="22">
        <v>13557.39</v>
      </c>
    </row>
    <row r="21" spans="1:6" ht="21" customHeight="1" x14ac:dyDescent="0.2">
      <c r="A21" s="18">
        <f t="shared" si="0"/>
        <v>3</v>
      </c>
      <c r="B21" s="19" t="s">
        <v>32</v>
      </c>
      <c r="C21" s="20" t="s">
        <v>33</v>
      </c>
      <c r="D21" s="21" t="s">
        <v>36</v>
      </c>
      <c r="E21" s="22"/>
      <c r="F21" s="22">
        <v>26983.17</v>
      </c>
    </row>
    <row r="22" spans="1:6" ht="21" customHeight="1" x14ac:dyDescent="0.2">
      <c r="A22" s="18">
        <f t="shared" si="0"/>
        <v>4</v>
      </c>
      <c r="B22" s="19" t="s">
        <v>32</v>
      </c>
      <c r="C22" s="20" t="s">
        <v>33</v>
      </c>
      <c r="D22" s="21" t="s">
        <v>37</v>
      </c>
      <c r="E22" s="22"/>
      <c r="F22" s="22">
        <v>32754.03</v>
      </c>
    </row>
    <row r="23" spans="1:6" ht="21" customHeight="1" x14ac:dyDescent="0.2">
      <c r="A23" s="18">
        <f t="shared" si="0"/>
        <v>5</v>
      </c>
      <c r="B23" s="19" t="s">
        <v>32</v>
      </c>
      <c r="C23" s="20" t="s">
        <v>38</v>
      </c>
      <c r="D23" s="21" t="s">
        <v>39</v>
      </c>
      <c r="E23" s="22"/>
      <c r="F23" s="22">
        <v>69518.16</v>
      </c>
    </row>
    <row r="24" spans="1:6" ht="21" customHeight="1" x14ac:dyDescent="0.2">
      <c r="A24" s="18">
        <f t="shared" si="0"/>
        <v>6</v>
      </c>
      <c r="B24" s="19" t="s">
        <v>32</v>
      </c>
      <c r="C24" s="20" t="s">
        <v>40</v>
      </c>
      <c r="D24" s="21" t="s">
        <v>41</v>
      </c>
      <c r="E24" s="22"/>
      <c r="F24" s="22">
        <v>26242.86</v>
      </c>
    </row>
    <row r="25" spans="1:6" ht="21" customHeight="1" x14ac:dyDescent="0.2">
      <c r="A25" s="18">
        <f t="shared" si="0"/>
        <v>7</v>
      </c>
      <c r="B25" s="19" t="s">
        <v>32</v>
      </c>
      <c r="C25" s="20" t="s">
        <v>42</v>
      </c>
      <c r="D25" s="21" t="s">
        <v>43</v>
      </c>
      <c r="E25" s="22">
        <v>78570</v>
      </c>
      <c r="F25" s="22">
        <v>2357.1</v>
      </c>
    </row>
    <row r="26" spans="1:6" ht="21" customHeight="1" x14ac:dyDescent="0.2">
      <c r="A26" s="18">
        <f t="shared" si="0"/>
        <v>8</v>
      </c>
      <c r="B26" s="19" t="s">
        <v>32</v>
      </c>
      <c r="C26" s="20" t="s">
        <v>42</v>
      </c>
      <c r="D26" s="21" t="s">
        <v>44</v>
      </c>
      <c r="E26" s="22"/>
      <c r="F26" s="22">
        <v>14246.31</v>
      </c>
    </row>
    <row r="27" spans="1:6" ht="21" customHeight="1" x14ac:dyDescent="0.2">
      <c r="A27" s="18">
        <f t="shared" si="0"/>
        <v>9</v>
      </c>
      <c r="B27" s="19" t="s">
        <v>32</v>
      </c>
      <c r="C27" s="20" t="s">
        <v>42</v>
      </c>
      <c r="D27" s="21" t="s">
        <v>45</v>
      </c>
      <c r="E27" s="22"/>
      <c r="F27" s="22">
        <v>30185.1</v>
      </c>
    </row>
    <row r="28" spans="1:6" ht="21" customHeight="1" x14ac:dyDescent="0.2">
      <c r="A28" s="18">
        <f t="shared" si="0"/>
        <v>10</v>
      </c>
      <c r="B28" s="19" t="s">
        <v>32</v>
      </c>
      <c r="C28" s="20" t="s">
        <v>42</v>
      </c>
      <c r="D28" s="21" t="s">
        <v>46</v>
      </c>
      <c r="E28" s="22"/>
      <c r="F28" s="22">
        <v>39163.589999999997</v>
      </c>
    </row>
    <row r="29" spans="1:6" ht="21" customHeight="1" x14ac:dyDescent="0.2">
      <c r="A29" s="18">
        <f t="shared" si="0"/>
        <v>11</v>
      </c>
      <c r="B29" s="19" t="s">
        <v>32</v>
      </c>
      <c r="C29" s="20" t="s">
        <v>47</v>
      </c>
      <c r="D29" s="21" t="s">
        <v>48</v>
      </c>
      <c r="E29" s="22"/>
      <c r="F29" s="22">
        <v>38288.01</v>
      </c>
    </row>
    <row r="30" spans="1:6" ht="21" customHeight="1" x14ac:dyDescent="0.2">
      <c r="A30" s="18">
        <f t="shared" si="0"/>
        <v>12</v>
      </c>
      <c r="B30" s="19" t="s">
        <v>32</v>
      </c>
      <c r="C30" s="20" t="s">
        <v>47</v>
      </c>
      <c r="D30" s="21" t="s">
        <v>49</v>
      </c>
      <c r="E30" s="22"/>
      <c r="F30" s="22">
        <v>16252.17</v>
      </c>
    </row>
    <row r="31" spans="1:6" ht="21" customHeight="1" x14ac:dyDescent="0.2">
      <c r="A31" s="18">
        <f t="shared" si="0"/>
        <v>13</v>
      </c>
      <c r="B31" s="19" t="s">
        <v>32</v>
      </c>
      <c r="C31" s="20" t="s">
        <v>50</v>
      </c>
      <c r="D31" s="21" t="s">
        <v>51</v>
      </c>
      <c r="E31" s="22"/>
      <c r="F31" s="22">
        <v>27316.65</v>
      </c>
    </row>
    <row r="32" spans="1:6" ht="21" customHeight="1" x14ac:dyDescent="0.2">
      <c r="A32" s="18">
        <f t="shared" si="0"/>
        <v>14</v>
      </c>
      <c r="B32" s="19" t="s">
        <v>32</v>
      </c>
      <c r="C32" s="20" t="s">
        <v>50</v>
      </c>
      <c r="D32" s="21" t="s">
        <v>52</v>
      </c>
      <c r="E32" s="22"/>
      <c r="F32" s="22">
        <v>38828.04</v>
      </c>
    </row>
    <row r="33" spans="1:6" ht="21" customHeight="1" x14ac:dyDescent="0.2">
      <c r="A33" s="18">
        <f t="shared" si="0"/>
        <v>15</v>
      </c>
      <c r="B33" s="19" t="s">
        <v>32</v>
      </c>
      <c r="C33" s="20" t="s">
        <v>50</v>
      </c>
      <c r="D33" s="21" t="s">
        <v>53</v>
      </c>
      <c r="E33" s="22"/>
      <c r="F33" s="22">
        <v>32400.240000000002</v>
      </c>
    </row>
    <row r="34" spans="1:6" ht="21" customHeight="1" x14ac:dyDescent="0.2">
      <c r="A34" s="18">
        <f t="shared" si="0"/>
        <v>16</v>
      </c>
      <c r="B34" s="19" t="s">
        <v>32</v>
      </c>
      <c r="C34" s="20" t="s">
        <v>50</v>
      </c>
      <c r="D34" s="21" t="s">
        <v>54</v>
      </c>
      <c r="E34" s="22"/>
      <c r="F34" s="22">
        <v>25005</v>
      </c>
    </row>
    <row r="35" spans="1:6" ht="21" customHeight="1" x14ac:dyDescent="0.2">
      <c r="A35" s="18">
        <f t="shared" si="0"/>
        <v>17</v>
      </c>
      <c r="B35" s="19" t="s">
        <v>32</v>
      </c>
      <c r="C35" s="20" t="s">
        <v>50</v>
      </c>
      <c r="D35" s="21" t="s">
        <v>55</v>
      </c>
      <c r="E35" s="22"/>
      <c r="F35" s="22">
        <v>23347.47</v>
      </c>
    </row>
    <row r="36" spans="1:6" ht="21" customHeight="1" x14ac:dyDescent="0.2">
      <c r="A36" s="18">
        <f t="shared" si="0"/>
        <v>18</v>
      </c>
      <c r="B36" s="19" t="s">
        <v>32</v>
      </c>
      <c r="C36" s="20" t="s">
        <v>56</v>
      </c>
      <c r="D36" s="21" t="s">
        <v>57</v>
      </c>
      <c r="E36" s="22"/>
      <c r="F36" s="22">
        <v>31950.36</v>
      </c>
    </row>
    <row r="37" spans="1:6" ht="21" customHeight="1" x14ac:dyDescent="0.2">
      <c r="A37" s="18">
        <f t="shared" si="0"/>
        <v>19</v>
      </c>
      <c r="B37" s="19" t="s">
        <v>32</v>
      </c>
      <c r="C37" s="20" t="s">
        <v>56</v>
      </c>
      <c r="D37" s="21" t="s">
        <v>58</v>
      </c>
      <c r="E37" s="22">
        <v>79320</v>
      </c>
      <c r="F37" s="22">
        <v>12404.1</v>
      </c>
    </row>
    <row r="38" spans="1:6" ht="21" customHeight="1" x14ac:dyDescent="0.2">
      <c r="A38" s="18">
        <f t="shared" si="0"/>
        <v>20</v>
      </c>
      <c r="B38" s="19" t="s">
        <v>32</v>
      </c>
      <c r="C38" s="20" t="s">
        <v>56</v>
      </c>
      <c r="D38" s="21" t="s">
        <v>59</v>
      </c>
      <c r="E38" s="22"/>
      <c r="F38" s="22">
        <v>95934.42</v>
      </c>
    </row>
    <row r="39" spans="1:6" ht="21" customHeight="1" x14ac:dyDescent="0.2">
      <c r="A39" s="18">
        <f t="shared" si="0"/>
        <v>21</v>
      </c>
      <c r="B39" s="19" t="s">
        <v>32</v>
      </c>
      <c r="C39" s="20" t="s">
        <v>56</v>
      </c>
      <c r="D39" s="21" t="s">
        <v>60</v>
      </c>
      <c r="E39" s="22">
        <v>72240</v>
      </c>
      <c r="F39" s="22">
        <v>36085.589999999997</v>
      </c>
    </row>
    <row r="40" spans="1:6" ht="21" customHeight="1" x14ac:dyDescent="0.2">
      <c r="A40" s="18">
        <f t="shared" si="0"/>
        <v>22</v>
      </c>
      <c r="B40" s="19" t="s">
        <v>32</v>
      </c>
      <c r="C40" s="20" t="s">
        <v>56</v>
      </c>
      <c r="D40" s="21" t="s">
        <v>61</v>
      </c>
      <c r="E40" s="22">
        <v>78570</v>
      </c>
      <c r="F40" s="22">
        <v>64893.51</v>
      </c>
    </row>
    <row r="41" spans="1:6" ht="21" customHeight="1" x14ac:dyDescent="0.2">
      <c r="A41" s="18">
        <f t="shared" si="0"/>
        <v>23</v>
      </c>
      <c r="B41" s="19" t="s">
        <v>32</v>
      </c>
      <c r="C41" s="20" t="s">
        <v>62</v>
      </c>
      <c r="D41" s="21" t="s">
        <v>63</v>
      </c>
      <c r="E41" s="22"/>
      <c r="F41" s="22">
        <v>42406.89</v>
      </c>
    </row>
    <row r="42" spans="1:6" ht="21" customHeight="1" x14ac:dyDescent="0.2">
      <c r="A42" s="23"/>
      <c r="B42" s="24" t="s">
        <v>64</v>
      </c>
      <c r="C42" s="25"/>
      <c r="D42" s="26"/>
      <c r="E42" s="27">
        <f>SUBTOTAL(9,E19:E41)</f>
        <v>308700</v>
      </c>
      <c r="F42" s="27">
        <f>SUBTOTAL(9,F19:F41)</f>
        <v>766082.15999999992</v>
      </c>
    </row>
    <row r="43" spans="1:6" ht="21" customHeight="1" x14ac:dyDescent="0.2">
      <c r="A43" s="18">
        <v>1</v>
      </c>
      <c r="B43" s="19" t="s">
        <v>65</v>
      </c>
      <c r="C43" s="20" t="s">
        <v>66</v>
      </c>
      <c r="D43" s="21" t="s">
        <v>67</v>
      </c>
      <c r="E43" s="22">
        <v>74550</v>
      </c>
      <c r="F43" s="22">
        <v>2236.5</v>
      </c>
    </row>
    <row r="44" spans="1:6" ht="21" customHeight="1" x14ac:dyDescent="0.2">
      <c r="A44" s="18">
        <f t="shared" si="0"/>
        <v>2</v>
      </c>
      <c r="B44" s="19" t="s">
        <v>65</v>
      </c>
      <c r="C44" s="20" t="s">
        <v>68</v>
      </c>
      <c r="D44" s="21" t="s">
        <v>69</v>
      </c>
      <c r="E44" s="22"/>
      <c r="F44" s="22">
        <v>30260.400000000001</v>
      </c>
    </row>
    <row r="45" spans="1:6" ht="21" customHeight="1" x14ac:dyDescent="0.2">
      <c r="A45" s="18">
        <f t="shared" si="0"/>
        <v>3</v>
      </c>
      <c r="B45" s="19" t="s">
        <v>65</v>
      </c>
      <c r="C45" s="20" t="s">
        <v>68</v>
      </c>
      <c r="D45" s="21" t="s">
        <v>70</v>
      </c>
      <c r="E45" s="22"/>
      <c r="F45" s="22">
        <v>18994.740000000002</v>
      </c>
    </row>
    <row r="46" spans="1:6" ht="21" customHeight="1" x14ac:dyDescent="0.2">
      <c r="A46" s="18">
        <f t="shared" si="0"/>
        <v>4</v>
      </c>
      <c r="B46" s="19" t="s">
        <v>65</v>
      </c>
      <c r="C46" s="20" t="s">
        <v>71</v>
      </c>
      <c r="D46" s="21" t="s">
        <v>72</v>
      </c>
      <c r="E46" s="22">
        <v>80100</v>
      </c>
      <c r="F46" s="22">
        <v>2403</v>
      </c>
    </row>
    <row r="47" spans="1:6" ht="21" customHeight="1" x14ac:dyDescent="0.2">
      <c r="A47" s="18">
        <f t="shared" si="0"/>
        <v>5</v>
      </c>
      <c r="B47" s="19" t="s">
        <v>65</v>
      </c>
      <c r="C47" s="20" t="s">
        <v>73</v>
      </c>
      <c r="D47" s="21" t="s">
        <v>74</v>
      </c>
      <c r="E47" s="22">
        <v>80940</v>
      </c>
      <c r="F47" s="22">
        <v>33450.15</v>
      </c>
    </row>
    <row r="48" spans="1:6" ht="21" customHeight="1" x14ac:dyDescent="0.2">
      <c r="A48" s="18">
        <f t="shared" si="0"/>
        <v>6</v>
      </c>
      <c r="B48" s="19" t="s">
        <v>65</v>
      </c>
      <c r="C48" s="20" t="s">
        <v>73</v>
      </c>
      <c r="D48" s="21" t="s">
        <v>75</v>
      </c>
      <c r="E48" s="22">
        <v>77010</v>
      </c>
      <c r="F48" s="22">
        <v>31022.61</v>
      </c>
    </row>
    <row r="49" spans="1:6" ht="21" customHeight="1" x14ac:dyDescent="0.2">
      <c r="A49" s="18">
        <f t="shared" si="0"/>
        <v>7</v>
      </c>
      <c r="B49" s="19" t="s">
        <v>65</v>
      </c>
      <c r="C49" s="20" t="s">
        <v>76</v>
      </c>
      <c r="D49" s="21" t="s">
        <v>77</v>
      </c>
      <c r="E49" s="22">
        <v>80100</v>
      </c>
      <c r="F49" s="22">
        <v>2403</v>
      </c>
    </row>
    <row r="50" spans="1:6" ht="21" customHeight="1" x14ac:dyDescent="0.2">
      <c r="A50" s="18">
        <f t="shared" si="0"/>
        <v>8</v>
      </c>
      <c r="B50" s="19" t="s">
        <v>65</v>
      </c>
      <c r="C50" s="20" t="s">
        <v>76</v>
      </c>
      <c r="D50" s="21" t="s">
        <v>78</v>
      </c>
      <c r="E50" s="22">
        <v>80940</v>
      </c>
      <c r="F50" s="22"/>
    </row>
    <row r="51" spans="1:6" ht="21" customHeight="1" x14ac:dyDescent="0.2">
      <c r="A51" s="18">
        <f t="shared" si="0"/>
        <v>9</v>
      </c>
      <c r="B51" s="19" t="s">
        <v>65</v>
      </c>
      <c r="C51" s="20" t="s">
        <v>76</v>
      </c>
      <c r="D51" s="21" t="s">
        <v>79</v>
      </c>
      <c r="E51" s="22"/>
      <c r="F51" s="22">
        <v>36643.89</v>
      </c>
    </row>
    <row r="52" spans="1:6" ht="21" customHeight="1" x14ac:dyDescent="0.2">
      <c r="A52" s="23"/>
      <c r="B52" s="24" t="s">
        <v>80</v>
      </c>
      <c r="C52" s="25"/>
      <c r="D52" s="26"/>
      <c r="E52" s="27">
        <f>SUBTOTAL(9,E43:E51)</f>
        <v>473640</v>
      </c>
      <c r="F52" s="27">
        <f>SUBTOTAL(9,F43:F51)</f>
        <v>157414.29</v>
      </c>
    </row>
    <row r="53" spans="1:6" ht="21" customHeight="1" x14ac:dyDescent="0.2">
      <c r="A53" s="18">
        <v>1</v>
      </c>
      <c r="B53" s="19" t="s">
        <v>81</v>
      </c>
      <c r="C53" s="20" t="s">
        <v>82</v>
      </c>
      <c r="D53" s="21" t="s">
        <v>83</v>
      </c>
      <c r="E53" s="22">
        <v>132840</v>
      </c>
      <c r="F53" s="22">
        <v>6642</v>
      </c>
    </row>
    <row r="54" spans="1:6" ht="21" customHeight="1" x14ac:dyDescent="0.2">
      <c r="A54" s="23"/>
      <c r="B54" s="24" t="s">
        <v>84</v>
      </c>
      <c r="C54" s="25"/>
      <c r="D54" s="26"/>
      <c r="E54" s="27">
        <f>SUBTOTAL(9,E53:E53)</f>
        <v>132840</v>
      </c>
      <c r="F54" s="27">
        <f>SUBTOTAL(9,F53:F53)</f>
        <v>6642</v>
      </c>
    </row>
    <row r="55" spans="1:6" ht="21" customHeight="1" x14ac:dyDescent="0.2">
      <c r="A55" s="18">
        <v>1</v>
      </c>
      <c r="B55" s="19" t="s">
        <v>85</v>
      </c>
      <c r="C55" s="20" t="s">
        <v>86</v>
      </c>
      <c r="D55" s="21" t="s">
        <v>87</v>
      </c>
      <c r="E55" s="22"/>
      <c r="F55" s="22">
        <v>19278.21</v>
      </c>
    </row>
    <row r="56" spans="1:6" ht="21" customHeight="1" x14ac:dyDescent="0.2">
      <c r="A56" s="23"/>
      <c r="B56" s="24" t="s">
        <v>88</v>
      </c>
      <c r="C56" s="25"/>
      <c r="D56" s="26"/>
      <c r="E56" s="27">
        <f>SUBTOTAL(9,E55:E55)</f>
        <v>0</v>
      </c>
      <c r="F56" s="27">
        <f>SUBTOTAL(9,F55:F55)</f>
        <v>19278.21</v>
      </c>
    </row>
    <row r="57" spans="1:6" ht="21" customHeight="1" x14ac:dyDescent="0.2">
      <c r="A57" s="18">
        <v>1</v>
      </c>
      <c r="B57" s="19" t="s">
        <v>89</v>
      </c>
      <c r="C57" s="20" t="s">
        <v>90</v>
      </c>
      <c r="D57" s="21" t="s">
        <v>91</v>
      </c>
      <c r="E57" s="22">
        <v>1590</v>
      </c>
      <c r="F57" s="22">
        <v>12000</v>
      </c>
    </row>
    <row r="58" spans="1:6" ht="21" customHeight="1" x14ac:dyDescent="0.2">
      <c r="A58" s="23"/>
      <c r="B58" s="24" t="s">
        <v>92</v>
      </c>
      <c r="C58" s="25"/>
      <c r="D58" s="26"/>
      <c r="E58" s="27">
        <f>SUBTOTAL(9,E57:E57)</f>
        <v>1590</v>
      </c>
      <c r="F58" s="27">
        <f>SUBTOTAL(9,F57:F57)</f>
        <v>12000</v>
      </c>
    </row>
    <row r="59" spans="1:6" ht="21" customHeight="1" x14ac:dyDescent="0.2">
      <c r="A59" s="18">
        <v>1</v>
      </c>
      <c r="B59" s="19" t="s">
        <v>93</v>
      </c>
      <c r="C59" s="20" t="s">
        <v>94</v>
      </c>
      <c r="D59" s="21" t="s">
        <v>95</v>
      </c>
      <c r="E59" s="22"/>
      <c r="F59" s="22">
        <v>27710.85</v>
      </c>
    </row>
    <row r="60" spans="1:6" ht="21" customHeight="1" x14ac:dyDescent="0.2">
      <c r="A60" s="18">
        <f t="shared" si="0"/>
        <v>2</v>
      </c>
      <c r="B60" s="19" t="s">
        <v>93</v>
      </c>
      <c r="C60" s="20" t="s">
        <v>96</v>
      </c>
      <c r="D60" s="21" t="s">
        <v>97</v>
      </c>
      <c r="E60" s="22"/>
      <c r="F60" s="22">
        <v>31160.43</v>
      </c>
    </row>
    <row r="61" spans="1:6" ht="21" customHeight="1" x14ac:dyDescent="0.2">
      <c r="A61" s="18">
        <f t="shared" si="0"/>
        <v>3</v>
      </c>
      <c r="B61" s="19" t="s">
        <v>93</v>
      </c>
      <c r="C61" s="20" t="s">
        <v>98</v>
      </c>
      <c r="D61" s="21" t="s">
        <v>99</v>
      </c>
      <c r="E61" s="22"/>
      <c r="F61" s="22">
        <v>35790.78</v>
      </c>
    </row>
    <row r="62" spans="1:6" ht="21" customHeight="1" x14ac:dyDescent="0.2">
      <c r="A62" s="18">
        <f t="shared" si="0"/>
        <v>4</v>
      </c>
      <c r="B62" s="19" t="s">
        <v>93</v>
      </c>
      <c r="C62" s="20" t="s">
        <v>100</v>
      </c>
      <c r="D62" s="21" t="s">
        <v>101</v>
      </c>
      <c r="E62" s="22">
        <v>74460</v>
      </c>
      <c r="F62" s="22">
        <v>11000</v>
      </c>
    </row>
    <row r="63" spans="1:6" ht="21" customHeight="1" x14ac:dyDescent="0.2">
      <c r="A63" s="18">
        <f t="shared" si="0"/>
        <v>5</v>
      </c>
      <c r="B63" s="19" t="s">
        <v>93</v>
      </c>
      <c r="C63" s="20" t="s">
        <v>102</v>
      </c>
      <c r="D63" s="21" t="s">
        <v>103</v>
      </c>
      <c r="E63" s="22">
        <v>185370</v>
      </c>
      <c r="F63" s="22">
        <v>12000</v>
      </c>
    </row>
    <row r="64" spans="1:6" ht="21" customHeight="1" x14ac:dyDescent="0.2">
      <c r="A64" s="23"/>
      <c r="B64" s="24" t="s">
        <v>104</v>
      </c>
      <c r="C64" s="25"/>
      <c r="D64" s="26"/>
      <c r="E64" s="27">
        <f>SUBTOTAL(9,E59:E63)</f>
        <v>259830</v>
      </c>
      <c r="F64" s="27">
        <f>SUBTOTAL(9,F59:F63)</f>
        <v>117662.06</v>
      </c>
    </row>
    <row r="65" spans="1:6" ht="21" customHeight="1" x14ac:dyDescent="0.2">
      <c r="A65" s="18">
        <v>1</v>
      </c>
      <c r="B65" s="19" t="s">
        <v>105</v>
      </c>
      <c r="C65" s="20" t="s">
        <v>106</v>
      </c>
      <c r="D65" s="21" t="s">
        <v>107</v>
      </c>
      <c r="E65" s="22">
        <v>1470</v>
      </c>
      <c r="F65" s="22">
        <v>44.1</v>
      </c>
    </row>
    <row r="66" spans="1:6" ht="21" customHeight="1" x14ac:dyDescent="0.2">
      <c r="A66" s="23"/>
      <c r="B66" s="24" t="s">
        <v>108</v>
      </c>
      <c r="C66" s="25"/>
      <c r="D66" s="26"/>
      <c r="E66" s="27">
        <f>SUBTOTAL(9,E65:E65)</f>
        <v>1470</v>
      </c>
      <c r="F66" s="27">
        <f>SUBTOTAL(9,F65:F65)</f>
        <v>44.1</v>
      </c>
    </row>
    <row r="67" spans="1:6" ht="21" customHeight="1" x14ac:dyDescent="0.2">
      <c r="A67" s="18">
        <v>1</v>
      </c>
      <c r="B67" s="19" t="s">
        <v>109</v>
      </c>
      <c r="C67" s="20" t="s">
        <v>110</v>
      </c>
      <c r="D67" s="21" t="s">
        <v>111</v>
      </c>
      <c r="E67" s="22"/>
      <c r="F67" s="22">
        <v>25000</v>
      </c>
    </row>
    <row r="68" spans="1:6" ht="21" customHeight="1" x14ac:dyDescent="0.2">
      <c r="A68" s="18">
        <f t="shared" si="0"/>
        <v>2</v>
      </c>
      <c r="B68" s="19" t="s">
        <v>109</v>
      </c>
      <c r="C68" s="20" t="s">
        <v>112</v>
      </c>
      <c r="D68" s="21" t="s">
        <v>113</v>
      </c>
      <c r="E68" s="22"/>
      <c r="F68" s="22">
        <v>60883.05</v>
      </c>
    </row>
    <row r="69" spans="1:6" ht="21" customHeight="1" x14ac:dyDescent="0.2">
      <c r="A69" s="23"/>
      <c r="B69" s="24" t="s">
        <v>114</v>
      </c>
      <c r="C69" s="25"/>
      <c r="D69" s="26"/>
      <c r="E69" s="27">
        <f>SUBTOTAL(9,E67:E68)</f>
        <v>0</v>
      </c>
      <c r="F69" s="27">
        <f>SUBTOTAL(9,F67:F68)</f>
        <v>85883.05</v>
      </c>
    </row>
    <row r="70" spans="1:6" ht="21" customHeight="1" x14ac:dyDescent="0.2">
      <c r="A70" s="18">
        <v>1</v>
      </c>
      <c r="B70" s="19" t="s">
        <v>115</v>
      </c>
      <c r="C70" s="20" t="s">
        <v>116</v>
      </c>
      <c r="D70" s="21" t="s">
        <v>117</v>
      </c>
      <c r="E70" s="22"/>
      <c r="F70" s="22">
        <v>25851.48</v>
      </c>
    </row>
    <row r="71" spans="1:6" ht="21" customHeight="1" x14ac:dyDescent="0.2">
      <c r="A71" s="18">
        <f t="shared" si="0"/>
        <v>2</v>
      </c>
      <c r="B71" s="19" t="s">
        <v>115</v>
      </c>
      <c r="C71" s="20" t="s">
        <v>118</v>
      </c>
      <c r="D71" s="21" t="s">
        <v>119</v>
      </c>
      <c r="E71" s="22">
        <v>223350</v>
      </c>
      <c r="F71" s="22">
        <v>9067.5</v>
      </c>
    </row>
    <row r="72" spans="1:6" ht="21" customHeight="1" x14ac:dyDescent="0.2">
      <c r="A72" s="18">
        <f t="shared" si="0"/>
        <v>3</v>
      </c>
      <c r="B72" s="19" t="s">
        <v>115</v>
      </c>
      <c r="C72" s="20" t="s">
        <v>118</v>
      </c>
      <c r="D72" s="21" t="s">
        <v>120</v>
      </c>
      <c r="E72" s="22">
        <v>73350</v>
      </c>
      <c r="F72" s="22">
        <v>18397.89</v>
      </c>
    </row>
    <row r="73" spans="1:6" ht="21" customHeight="1" x14ac:dyDescent="0.2">
      <c r="A73" s="18">
        <f t="shared" si="0"/>
        <v>4</v>
      </c>
      <c r="B73" s="19" t="s">
        <v>115</v>
      </c>
      <c r="C73" s="20" t="s">
        <v>118</v>
      </c>
      <c r="D73" s="21" t="s">
        <v>121</v>
      </c>
      <c r="E73" s="22"/>
      <c r="F73" s="22">
        <v>34779.75</v>
      </c>
    </row>
    <row r="74" spans="1:6" ht="21" customHeight="1" x14ac:dyDescent="0.2">
      <c r="A74" s="18">
        <f t="shared" si="0"/>
        <v>5</v>
      </c>
      <c r="B74" s="19" t="s">
        <v>115</v>
      </c>
      <c r="C74" s="20" t="s">
        <v>122</v>
      </c>
      <c r="D74" s="21" t="s">
        <v>123</v>
      </c>
      <c r="E74" s="22">
        <v>78552</v>
      </c>
      <c r="F74" s="22">
        <v>20722.62</v>
      </c>
    </row>
    <row r="75" spans="1:6" ht="21" customHeight="1" x14ac:dyDescent="0.2">
      <c r="A75" s="18">
        <f t="shared" si="0"/>
        <v>6</v>
      </c>
      <c r="B75" s="19" t="s">
        <v>115</v>
      </c>
      <c r="C75" s="20" t="s">
        <v>122</v>
      </c>
      <c r="D75" s="21" t="s">
        <v>124</v>
      </c>
      <c r="E75" s="22">
        <v>80940</v>
      </c>
      <c r="F75" s="22">
        <v>2428.1999999999998</v>
      </c>
    </row>
    <row r="76" spans="1:6" ht="21" customHeight="1" x14ac:dyDescent="0.2">
      <c r="A76" s="18">
        <f t="shared" si="0"/>
        <v>7</v>
      </c>
      <c r="B76" s="19" t="s">
        <v>115</v>
      </c>
      <c r="C76" s="20" t="s">
        <v>125</v>
      </c>
      <c r="D76" s="21" t="s">
        <v>126</v>
      </c>
      <c r="E76" s="22"/>
      <c r="F76" s="22">
        <v>20894.580000000002</v>
      </c>
    </row>
    <row r="77" spans="1:6" ht="21" customHeight="1" x14ac:dyDescent="0.2">
      <c r="A77" s="18">
        <f t="shared" si="0"/>
        <v>8</v>
      </c>
      <c r="B77" s="19" t="s">
        <v>115</v>
      </c>
      <c r="C77" s="20" t="s">
        <v>127</v>
      </c>
      <c r="D77" s="21" t="s">
        <v>128</v>
      </c>
      <c r="E77" s="22"/>
      <c r="F77" s="22">
        <v>26750.01</v>
      </c>
    </row>
    <row r="78" spans="1:6" ht="21" customHeight="1" x14ac:dyDescent="0.2">
      <c r="A78" s="18">
        <f t="shared" ref="A78:A94" si="1">+A77+1</f>
        <v>9</v>
      </c>
      <c r="B78" s="19" t="s">
        <v>115</v>
      </c>
      <c r="C78" s="20" t="s">
        <v>129</v>
      </c>
      <c r="D78" s="21" t="s">
        <v>130</v>
      </c>
      <c r="E78" s="22">
        <v>71130</v>
      </c>
      <c r="F78" s="22">
        <v>2133.9</v>
      </c>
    </row>
    <row r="79" spans="1:6" ht="21" customHeight="1" x14ac:dyDescent="0.2">
      <c r="A79" s="18">
        <f t="shared" si="1"/>
        <v>10</v>
      </c>
      <c r="B79" s="19" t="s">
        <v>115</v>
      </c>
      <c r="C79" s="20" t="s">
        <v>131</v>
      </c>
      <c r="D79" s="21" t="s">
        <v>132</v>
      </c>
      <c r="E79" s="22"/>
      <c r="F79" s="22">
        <v>32530.32</v>
      </c>
    </row>
    <row r="80" spans="1:6" ht="21" customHeight="1" x14ac:dyDescent="0.2">
      <c r="A80" s="18">
        <f t="shared" si="1"/>
        <v>11</v>
      </c>
      <c r="B80" s="19" t="s">
        <v>115</v>
      </c>
      <c r="C80" s="20" t="s">
        <v>133</v>
      </c>
      <c r="D80" s="21" t="s">
        <v>134</v>
      </c>
      <c r="E80" s="22">
        <v>62040</v>
      </c>
      <c r="F80" s="22"/>
    </row>
    <row r="81" spans="1:6" ht="21" customHeight="1" x14ac:dyDescent="0.2">
      <c r="A81" s="18">
        <f t="shared" si="1"/>
        <v>12</v>
      </c>
      <c r="B81" s="19" t="s">
        <v>115</v>
      </c>
      <c r="C81" s="20" t="s">
        <v>133</v>
      </c>
      <c r="D81" s="21" t="s">
        <v>135</v>
      </c>
      <c r="E81" s="22"/>
      <c r="F81" s="22">
        <v>32844.629999999997</v>
      </c>
    </row>
    <row r="82" spans="1:6" ht="21" customHeight="1" x14ac:dyDescent="0.2">
      <c r="A82" s="18">
        <f t="shared" si="1"/>
        <v>13</v>
      </c>
      <c r="B82" s="19" t="s">
        <v>115</v>
      </c>
      <c r="C82" s="20" t="s">
        <v>133</v>
      </c>
      <c r="D82" s="21" t="s">
        <v>136</v>
      </c>
      <c r="E82" s="22">
        <v>63030</v>
      </c>
      <c r="F82" s="22"/>
    </row>
    <row r="83" spans="1:6" ht="21" customHeight="1" x14ac:dyDescent="0.2">
      <c r="A83" s="18">
        <f t="shared" si="1"/>
        <v>14</v>
      </c>
      <c r="B83" s="19" t="s">
        <v>115</v>
      </c>
      <c r="C83" s="20" t="s">
        <v>137</v>
      </c>
      <c r="D83" s="21" t="s">
        <v>138</v>
      </c>
      <c r="E83" s="22"/>
      <c r="F83" s="22">
        <v>33877.56</v>
      </c>
    </row>
    <row r="84" spans="1:6" ht="21" customHeight="1" x14ac:dyDescent="0.2">
      <c r="A84" s="18">
        <f t="shared" si="1"/>
        <v>15</v>
      </c>
      <c r="B84" s="19" t="s">
        <v>115</v>
      </c>
      <c r="C84" s="20" t="s">
        <v>137</v>
      </c>
      <c r="D84" s="21" t="s">
        <v>139</v>
      </c>
      <c r="E84" s="22">
        <v>59160</v>
      </c>
      <c r="F84" s="22">
        <v>1774.8</v>
      </c>
    </row>
    <row r="85" spans="1:6" ht="21" customHeight="1" x14ac:dyDescent="0.2">
      <c r="A85" s="18">
        <f t="shared" si="1"/>
        <v>16</v>
      </c>
      <c r="B85" s="19" t="s">
        <v>115</v>
      </c>
      <c r="C85" s="20" t="s">
        <v>137</v>
      </c>
      <c r="D85" s="21" t="s">
        <v>140</v>
      </c>
      <c r="E85" s="22"/>
      <c r="F85" s="22">
        <v>26017.74</v>
      </c>
    </row>
    <row r="86" spans="1:6" ht="21" customHeight="1" x14ac:dyDescent="0.2">
      <c r="A86" s="18">
        <f t="shared" si="1"/>
        <v>17</v>
      </c>
      <c r="B86" s="19" t="s">
        <v>115</v>
      </c>
      <c r="C86" s="20" t="s">
        <v>137</v>
      </c>
      <c r="D86" s="21" t="s">
        <v>141</v>
      </c>
      <c r="E86" s="22"/>
      <c r="F86" s="22">
        <v>13974</v>
      </c>
    </row>
    <row r="87" spans="1:6" ht="21" customHeight="1" x14ac:dyDescent="0.2">
      <c r="A87" s="18">
        <f t="shared" si="1"/>
        <v>18</v>
      </c>
      <c r="B87" s="19" t="s">
        <v>115</v>
      </c>
      <c r="C87" s="20" t="s">
        <v>137</v>
      </c>
      <c r="D87" s="21" t="s">
        <v>142</v>
      </c>
      <c r="E87" s="22"/>
      <c r="F87" s="22">
        <v>8495.58</v>
      </c>
    </row>
    <row r="88" spans="1:6" ht="21" customHeight="1" x14ac:dyDescent="0.2">
      <c r="A88" s="18">
        <f t="shared" si="1"/>
        <v>19</v>
      </c>
      <c r="B88" s="19" t="s">
        <v>115</v>
      </c>
      <c r="C88" s="20" t="s">
        <v>143</v>
      </c>
      <c r="D88" s="21" t="s">
        <v>144</v>
      </c>
      <c r="E88" s="22"/>
      <c r="F88" s="22">
        <v>12638.49</v>
      </c>
    </row>
    <row r="89" spans="1:6" ht="21" customHeight="1" x14ac:dyDescent="0.2">
      <c r="A89" s="18">
        <f t="shared" si="1"/>
        <v>20</v>
      </c>
      <c r="B89" s="19" t="s">
        <v>115</v>
      </c>
      <c r="C89" s="20" t="s">
        <v>143</v>
      </c>
      <c r="D89" s="21" t="s">
        <v>145</v>
      </c>
      <c r="E89" s="22"/>
      <c r="F89" s="22">
        <v>21463.14</v>
      </c>
    </row>
    <row r="90" spans="1:6" ht="21" customHeight="1" x14ac:dyDescent="0.2">
      <c r="A90" s="18">
        <f t="shared" si="1"/>
        <v>21</v>
      </c>
      <c r="B90" s="19" t="s">
        <v>115</v>
      </c>
      <c r="C90" s="20" t="s">
        <v>143</v>
      </c>
      <c r="D90" s="21" t="s">
        <v>146</v>
      </c>
      <c r="E90" s="22">
        <v>80100</v>
      </c>
      <c r="F90" s="22">
        <v>24451.05</v>
      </c>
    </row>
    <row r="91" spans="1:6" ht="21" customHeight="1" x14ac:dyDescent="0.2">
      <c r="A91" s="18">
        <f t="shared" si="1"/>
        <v>22</v>
      </c>
      <c r="B91" s="19" t="s">
        <v>115</v>
      </c>
      <c r="C91" s="20" t="s">
        <v>147</v>
      </c>
      <c r="D91" s="21" t="s">
        <v>148</v>
      </c>
      <c r="E91" s="22">
        <v>78549</v>
      </c>
      <c r="F91" s="22">
        <v>2356.4699999999998</v>
      </c>
    </row>
    <row r="92" spans="1:6" ht="21" customHeight="1" x14ac:dyDescent="0.2">
      <c r="A92" s="18">
        <f t="shared" si="1"/>
        <v>23</v>
      </c>
      <c r="B92" s="19" t="s">
        <v>115</v>
      </c>
      <c r="C92" s="20" t="s">
        <v>147</v>
      </c>
      <c r="D92" s="21" t="s">
        <v>149</v>
      </c>
      <c r="E92" s="22"/>
      <c r="F92" s="22">
        <v>15461.76</v>
      </c>
    </row>
    <row r="93" spans="1:6" ht="21" customHeight="1" x14ac:dyDescent="0.2">
      <c r="A93" s="18">
        <f t="shared" si="1"/>
        <v>24</v>
      </c>
      <c r="B93" s="19" t="s">
        <v>115</v>
      </c>
      <c r="C93" s="20" t="s">
        <v>150</v>
      </c>
      <c r="D93" s="21" t="s">
        <v>151</v>
      </c>
      <c r="E93" s="22">
        <v>71130</v>
      </c>
      <c r="F93" s="22">
        <v>2133.9</v>
      </c>
    </row>
    <row r="94" spans="1:6" ht="21" customHeight="1" x14ac:dyDescent="0.2">
      <c r="A94" s="18">
        <f t="shared" si="1"/>
        <v>25</v>
      </c>
      <c r="B94" s="19" t="s">
        <v>115</v>
      </c>
      <c r="C94" s="20" t="s">
        <v>150</v>
      </c>
      <c r="D94" s="21" t="s">
        <v>152</v>
      </c>
      <c r="E94" s="22">
        <v>64500</v>
      </c>
      <c r="F94" s="22">
        <v>16162.5</v>
      </c>
    </row>
    <row r="95" spans="1:6" ht="21" customHeight="1" x14ac:dyDescent="0.2">
      <c r="A95" s="23"/>
      <c r="B95" s="24" t="s">
        <v>153</v>
      </c>
      <c r="C95" s="25"/>
      <c r="D95" s="26"/>
      <c r="E95" s="27">
        <f>SUBTOTAL(9,E70:E94)</f>
        <v>1005831</v>
      </c>
      <c r="F95" s="27">
        <f>SUBTOTAL(9,F70:F94)</f>
        <v>405207.87</v>
      </c>
    </row>
  </sheetData>
  <mergeCells count="10">
    <mergeCell ref="A7:A9"/>
    <mergeCell ref="B7:B9"/>
    <mergeCell ref="C7:C9"/>
    <mergeCell ref="D7:D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88AD-E83D-4FDF-A3C3-03221733D316}">
  <dimension ref="A1:G19"/>
  <sheetViews>
    <sheetView tabSelected="1" workbookViewId="0">
      <selection activeCell="M9" sqref="M9"/>
    </sheetView>
  </sheetViews>
  <sheetFormatPr defaultRowHeight="14.25" x14ac:dyDescent="0.2"/>
  <cols>
    <col min="1" max="1" width="10.25" customWidth="1"/>
    <col min="2" max="2" width="16.125" customWidth="1"/>
    <col min="3" max="3" width="26.375" customWidth="1"/>
    <col min="4" max="4" width="27.25" customWidth="1"/>
    <col min="5" max="5" width="16.5" customWidth="1"/>
    <col min="6" max="6" width="14" customWidth="1"/>
    <col min="7" max="7" width="15.25" customWidth="1"/>
  </cols>
  <sheetData>
    <row r="1" spans="1:7" ht="21" x14ac:dyDescent="0.2">
      <c r="A1" s="1" t="s">
        <v>154</v>
      </c>
      <c r="B1" s="1"/>
      <c r="C1" s="1"/>
      <c r="D1" s="1"/>
      <c r="E1" s="1"/>
      <c r="F1" s="1"/>
      <c r="G1" s="1"/>
    </row>
    <row r="2" spans="1:7" ht="21" x14ac:dyDescent="0.2">
      <c r="A2" s="1" t="s">
        <v>155</v>
      </c>
      <c r="B2" s="1"/>
      <c r="C2" s="1"/>
      <c r="D2" s="1"/>
      <c r="E2" s="1"/>
      <c r="F2" s="1"/>
      <c r="G2" s="1"/>
    </row>
    <row r="3" spans="1:7" ht="21" x14ac:dyDescent="0.2">
      <c r="A3" s="28" t="s">
        <v>2</v>
      </c>
      <c r="B3" s="28"/>
      <c r="C3" s="28"/>
      <c r="D3" s="28"/>
      <c r="E3" s="28"/>
      <c r="F3" s="28"/>
      <c r="G3" s="28"/>
    </row>
    <row r="4" spans="1:7" ht="21" x14ac:dyDescent="0.2">
      <c r="A4" s="28" t="s">
        <v>3</v>
      </c>
      <c r="B4" s="28"/>
      <c r="C4" s="28"/>
      <c r="D4" s="28"/>
      <c r="E4" s="28"/>
      <c r="F4" s="28"/>
      <c r="G4" s="28"/>
    </row>
    <row r="5" spans="1:7" ht="21" x14ac:dyDescent="0.2">
      <c r="A5" s="2" t="s">
        <v>4</v>
      </c>
      <c r="B5" s="2"/>
      <c r="C5" s="2"/>
      <c r="D5" s="2"/>
      <c r="E5" s="2"/>
      <c r="F5" s="2"/>
      <c r="G5" s="2"/>
    </row>
    <row r="6" spans="1:7" ht="76.5" customHeight="1" x14ac:dyDescent="0.2">
      <c r="A6" s="29" t="s">
        <v>6</v>
      </c>
      <c r="B6" s="30" t="s">
        <v>7</v>
      </c>
      <c r="C6" s="31" t="s">
        <v>10</v>
      </c>
      <c r="D6" s="31" t="s">
        <v>11</v>
      </c>
      <c r="E6" s="32" t="s">
        <v>156</v>
      </c>
      <c r="F6" s="33" t="s">
        <v>157</v>
      </c>
      <c r="G6" s="34" t="s">
        <v>158</v>
      </c>
    </row>
    <row r="7" spans="1:7" ht="39.75" customHeight="1" x14ac:dyDescent="0.2">
      <c r="A7" s="29"/>
      <c r="B7" s="30"/>
      <c r="C7" s="35" t="s">
        <v>159</v>
      </c>
      <c r="D7" s="35" t="s">
        <v>160</v>
      </c>
      <c r="E7" s="32"/>
      <c r="F7" s="33"/>
      <c r="G7" s="34"/>
    </row>
    <row r="8" spans="1:7" ht="21" customHeight="1" x14ac:dyDescent="0.35">
      <c r="A8" s="36">
        <v>1</v>
      </c>
      <c r="B8" s="37" t="s">
        <v>161</v>
      </c>
      <c r="C8" s="38">
        <v>89820</v>
      </c>
      <c r="D8" s="38">
        <v>45682.770000000004</v>
      </c>
      <c r="E8" s="39">
        <v>10515</v>
      </c>
      <c r="F8" s="40">
        <v>14807</v>
      </c>
      <c r="G8" s="41">
        <v>25439</v>
      </c>
    </row>
    <row r="9" spans="1:7" ht="21" customHeight="1" x14ac:dyDescent="0.35">
      <c r="A9" s="36">
        <v>2</v>
      </c>
      <c r="B9" s="37" t="s">
        <v>162</v>
      </c>
      <c r="C9" s="38">
        <v>153450</v>
      </c>
      <c r="D9" s="38">
        <v>100924.82999999999</v>
      </c>
      <c r="E9" s="39">
        <v>10516</v>
      </c>
      <c r="F9" s="40">
        <v>14808</v>
      </c>
      <c r="G9" s="41">
        <v>25439</v>
      </c>
    </row>
    <row r="10" spans="1:7" ht="21" customHeight="1" x14ac:dyDescent="0.35">
      <c r="A10" s="36">
        <v>3</v>
      </c>
      <c r="B10" s="37" t="s">
        <v>163</v>
      </c>
      <c r="C10" s="38">
        <v>308700</v>
      </c>
      <c r="D10" s="38">
        <v>766082.15999999992</v>
      </c>
      <c r="E10" s="39">
        <v>10517</v>
      </c>
      <c r="F10" s="40">
        <v>14809</v>
      </c>
      <c r="G10" s="41">
        <v>25439</v>
      </c>
    </row>
    <row r="11" spans="1:7" ht="21" customHeight="1" x14ac:dyDescent="0.35">
      <c r="A11" s="36">
        <v>4</v>
      </c>
      <c r="B11" s="37" t="s">
        <v>164</v>
      </c>
      <c r="C11" s="38">
        <v>473640</v>
      </c>
      <c r="D11" s="38">
        <v>157414.29</v>
      </c>
      <c r="E11" s="39">
        <v>10518</v>
      </c>
      <c r="F11" s="40">
        <v>14810</v>
      </c>
      <c r="G11" s="41">
        <v>25439</v>
      </c>
    </row>
    <row r="12" spans="1:7" ht="21" customHeight="1" x14ac:dyDescent="0.35">
      <c r="A12" s="36">
        <v>5</v>
      </c>
      <c r="B12" s="37" t="s">
        <v>165</v>
      </c>
      <c r="C12" s="38">
        <v>132840</v>
      </c>
      <c r="D12" s="38">
        <v>6642</v>
      </c>
      <c r="E12" s="39">
        <v>10519</v>
      </c>
      <c r="F12" s="40">
        <v>14811</v>
      </c>
      <c r="G12" s="41">
        <v>25439</v>
      </c>
    </row>
    <row r="13" spans="1:7" ht="21" customHeight="1" x14ac:dyDescent="0.35">
      <c r="A13" s="36">
        <v>6</v>
      </c>
      <c r="B13" s="37" t="s">
        <v>166</v>
      </c>
      <c r="C13" s="38">
        <v>0</v>
      </c>
      <c r="D13" s="38">
        <v>19278.21</v>
      </c>
      <c r="E13" s="39">
        <v>10520</v>
      </c>
      <c r="F13" s="40">
        <v>14812</v>
      </c>
      <c r="G13" s="41">
        <v>25439</v>
      </c>
    </row>
    <row r="14" spans="1:7" ht="21" customHeight="1" x14ac:dyDescent="0.35">
      <c r="A14" s="36">
        <v>7</v>
      </c>
      <c r="B14" s="37" t="s">
        <v>167</v>
      </c>
      <c r="C14" s="38">
        <v>1590</v>
      </c>
      <c r="D14" s="38">
        <v>12000</v>
      </c>
      <c r="E14" s="39">
        <v>10521</v>
      </c>
      <c r="F14" s="40">
        <v>14813</v>
      </c>
      <c r="G14" s="41">
        <v>25439</v>
      </c>
    </row>
    <row r="15" spans="1:7" ht="21" customHeight="1" x14ac:dyDescent="0.35">
      <c r="A15" s="36">
        <v>8</v>
      </c>
      <c r="B15" s="37" t="s">
        <v>168</v>
      </c>
      <c r="C15" s="38">
        <v>259830</v>
      </c>
      <c r="D15" s="38">
        <v>117662.06</v>
      </c>
      <c r="E15" s="39">
        <v>10522</v>
      </c>
      <c r="F15" s="40">
        <v>14814</v>
      </c>
      <c r="G15" s="41">
        <v>25439</v>
      </c>
    </row>
    <row r="16" spans="1:7" ht="21" customHeight="1" x14ac:dyDescent="0.35">
      <c r="A16" s="36">
        <v>9</v>
      </c>
      <c r="B16" s="37" t="s">
        <v>169</v>
      </c>
      <c r="C16" s="38">
        <v>1470</v>
      </c>
      <c r="D16" s="38">
        <v>44.1</v>
      </c>
      <c r="E16" s="39">
        <v>10523</v>
      </c>
      <c r="F16" s="40">
        <v>14815</v>
      </c>
      <c r="G16" s="41">
        <v>25439</v>
      </c>
    </row>
    <row r="17" spans="1:7" ht="21" customHeight="1" x14ac:dyDescent="0.35">
      <c r="A17" s="36">
        <v>10</v>
      </c>
      <c r="B17" s="37" t="s">
        <v>170</v>
      </c>
      <c r="C17" s="38">
        <v>0</v>
      </c>
      <c r="D17" s="38">
        <v>85883.05</v>
      </c>
      <c r="E17" s="39">
        <v>10524</v>
      </c>
      <c r="F17" s="40">
        <v>14816</v>
      </c>
      <c r="G17" s="41">
        <v>25439</v>
      </c>
    </row>
    <row r="18" spans="1:7" ht="21" customHeight="1" x14ac:dyDescent="0.35">
      <c r="A18" s="36">
        <v>11</v>
      </c>
      <c r="B18" s="37" t="s">
        <v>171</v>
      </c>
      <c r="C18" s="38">
        <v>1005831</v>
      </c>
      <c r="D18" s="38">
        <v>405207.87</v>
      </c>
      <c r="E18" s="39">
        <v>10525</v>
      </c>
      <c r="F18" s="40">
        <v>14817</v>
      </c>
      <c r="G18" s="41">
        <v>25439</v>
      </c>
    </row>
    <row r="19" spans="1:7" ht="21" customHeight="1" x14ac:dyDescent="0.35">
      <c r="A19" s="42"/>
      <c r="B19" s="43" t="s">
        <v>172</v>
      </c>
      <c r="C19" s="44">
        <f>SUM(C1:C18)</f>
        <v>2427171</v>
      </c>
      <c r="D19" s="44">
        <f>SUM(D1:D18)</f>
        <v>1716821.3399999999</v>
      </c>
      <c r="E19" s="45"/>
      <c r="F19" s="46"/>
      <c r="G19" s="47"/>
    </row>
  </sheetData>
  <mergeCells count="10">
    <mergeCell ref="A1:G1"/>
    <mergeCell ref="A2:G2"/>
    <mergeCell ref="A3:G3"/>
    <mergeCell ref="A4:G4"/>
    <mergeCell ref="A5:G5"/>
    <mergeCell ref="A6:A7"/>
    <mergeCell ref="B6:B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บัญชีรายละเอียด</vt:lpstr>
      <vt:lpstr>เลขที่หนังสือ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070</dc:creator>
  <cp:lastModifiedBy>dla30_2567 070</cp:lastModifiedBy>
  <dcterms:created xsi:type="dcterms:W3CDTF">2026-08-24T09:11:53Z</dcterms:created>
  <dcterms:modified xsi:type="dcterms:W3CDTF">2026-08-24T09:16:06Z</dcterms:modified>
</cp:coreProperties>
</file>