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 firstSheet="8" activeTab="8"/>
  </bookViews>
  <sheets>
    <sheet name="งบทดลอง" sheetId="35" r:id="rId1"/>
    <sheet name="รับ -จ่าย" sheetId="34" r:id="rId2"/>
    <sheet name="รับจริง" sheetId="33" r:id="rId3"/>
    <sheet name="กระทบยอดรายรับ" sheetId="32" r:id="rId4"/>
    <sheet name="ภาษีหัก ณ ที่จ่าย" sheetId="41" r:id="rId5"/>
    <sheet name="คงเหลือทุกงบ" sheetId="31" r:id="rId6"/>
    <sheet name="กระทบยอดเศรษฐกิจชุมชน" sheetId="38" r:id="rId7"/>
    <sheet name="คงเหลือทุกแหล่ง" sheetId="37" r:id="rId8"/>
    <sheet name="กระทบยอดโอนงบประมาณ" sheetId="36" r:id="rId9"/>
    <sheet name="กระทบยอดเงินสะสม" sheetId="30" r:id="rId10"/>
    <sheet name="014502277492" sheetId="9" r:id="rId11"/>
    <sheet name="014502441019" sheetId="10" r:id="rId12"/>
    <sheet name="3140191731" sheetId="11" r:id="rId13"/>
    <sheet name="86202365932" sheetId="8" r:id="rId14"/>
  </sheets>
  <definedNames>
    <definedName name="_xlnm.Print_Titles" localSheetId="3">กระทบยอดรายรับ!$5:$12</definedName>
    <definedName name="_xlnm.Print_Titles" localSheetId="5">คงเหลือทุกงบ!$4:$9</definedName>
    <definedName name="_xlnm.Print_Titles" localSheetId="7">คงเหลือทุกแหล่ง!$4:$11</definedName>
    <definedName name="_xlnm.Print_Titles" localSheetId="0">งบทดลอง!$5:$5</definedName>
    <definedName name="_xlnm.Print_Titles" localSheetId="4">'ภาษีหัก ณ ที่จ่าย'!$6:$6</definedName>
    <definedName name="_xlnm.Print_Titles" localSheetId="1">'รับ -จ่าย'!$5:$6</definedName>
    <definedName name="_xlnm.Print_Titles" localSheetId="2">รับจริง!$5:$5</definedName>
  </definedNames>
  <calcPr calcId="125725"/>
</workbook>
</file>

<file path=xl/calcChain.xml><?xml version="1.0" encoding="utf-8"?>
<calcChain xmlns="http://schemas.openxmlformats.org/spreadsheetml/2006/main">
  <c r="F28" i="8"/>
  <c r="F27" l="1"/>
  <c r="F21"/>
  <c r="F23" i="11" l="1"/>
  <c r="F22"/>
  <c r="F16" l="1"/>
  <c r="F25" i="10" s="1"/>
  <c r="F24"/>
  <c r="F19"/>
  <c r="F18" i="9" s="1"/>
  <c r="F13"/>
  <c r="D69" i="35"/>
  <c r="C69"/>
  <c r="D22"/>
</calcChain>
</file>

<file path=xl/sharedStrings.xml><?xml version="1.0" encoding="utf-8"?>
<sst xmlns="http://schemas.openxmlformats.org/spreadsheetml/2006/main" count="1517" uniqueCount="740">
  <si>
    <t>เทศบาลตำบลกุดชมภู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</si>
  <si>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</si>
  <si>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</si>
  <si>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</si>
  <si>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</si>
  <si>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</si>
  <si>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</si>
  <si>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</si>
  <si>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</si>
  <si>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</si>
  <si>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</si>
  <si>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</si>
  <si>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</si>
  <si>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</si>
  <si>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437,000.00</t>
  </si>
  <si>
    <t>หมวดภาษีอากร</t>
  </si>
  <si>
    <t xml:space="preserve"> 41100000  </t>
  </si>
  <si>
    <t>224,200.00</t>
  </si>
  <si>
    <t>หมวดค่าธรรมเนียม ค่าปรับ และใบอนุญาต</t>
  </si>
  <si>
    <t xml:space="preserve"> 41200000  </t>
  </si>
  <si>
    <t>300,500.00</t>
  </si>
  <si>
    <t>1,000.00</t>
  </si>
  <si>
    <t>หมวดรายได้จากทรัพย์สิน</t>
  </si>
  <si>
    <t xml:space="preserve"> 41300000  </t>
  </si>
  <si>
    <t>30,000.00</t>
  </si>
  <si>
    <t>หมวดรายได้จากสาธารณูปโภคและการพาณิชย์</t>
  </si>
  <si>
    <t xml:space="preserve"> 41400000  </t>
  </si>
  <si>
    <t>110,000.00</t>
  </si>
  <si>
    <t>หมวดรายได้เบ็ดเตล็ด</t>
  </si>
  <si>
    <t xml:space="preserve"> 41500000  </t>
  </si>
  <si>
    <t>30,439,300.00</t>
  </si>
  <si>
    <t>หมวดภาษีจัดสรร</t>
  </si>
  <si>
    <t xml:space="preserve"> 42100000  </t>
  </si>
  <si>
    <t>36,000,000.00</t>
  </si>
  <si>
    <t>13,154,946.00</t>
  </si>
  <si>
    <t>หมวดเงินอุดหนุนทั่วไป</t>
  </si>
  <si>
    <t xml:space="preserve"> 43100000  </t>
  </si>
  <si>
    <t>67,541,000.00</t>
  </si>
  <si>
    <t>รวม</t>
  </si>
  <si>
    <t>61,400.00</t>
  </si>
  <si>
    <t>หมวดเงินอุดหนุนระบุวัตถุประสงค์/เฉพาะกิจ</t>
  </si>
  <si>
    <t xml:space="preserve"> 44100000  </t>
  </si>
  <si>
    <t>67,602,400.00</t>
  </si>
  <si>
    <t>14,398.42</t>
  </si>
  <si>
    <t>เงินฝากกระทรวงการคลัง</t>
  </si>
  <si>
    <t xml:space="preserve"> 11020000  </t>
  </si>
  <si>
    <t>32.30</t>
  </si>
  <si>
    <t>ลูกหนี้ภาษีบำรุงท้องที่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</si>
  <si>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</si>
  <si>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</si>
  <si>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</si>
  <si>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</si>
  <si>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</si>
  <si>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</si>
  <si>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</si>
  <si>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</si>
  <si>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</si>
  <si>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</si>
  <si>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</si>
  <si>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75.00</t>
  </si>
  <si>
    <t>เงินสะสม</t>
  </si>
  <si>
    <t xml:space="preserve"> 31000000  </t>
  </si>
  <si>
    <t>รวมรายรับ</t>
  </si>
  <si>
    <t>รายจ่าย</t>
  </si>
  <si>
    <t>18,640,634.00</t>
  </si>
  <si>
    <t>งบกลาง</t>
  </si>
  <si>
    <t xml:space="preserve"> 51100000  </t>
  </si>
  <si>
    <t>1,394,640.00</t>
  </si>
  <si>
    <t>99,360.00</t>
  </si>
  <si>
    <t>เงินเดือน (ฝ่ายการเมือง)</t>
  </si>
  <si>
    <t xml:space="preserve"> 52100000  </t>
  </si>
  <si>
    <t>18,400,980.00</t>
  </si>
  <si>
    <t>เงินเดือน (ฝ่ายประจำ)</t>
  </si>
  <si>
    <t xml:space="preserve"> 52200000  </t>
  </si>
  <si>
    <t>ค่าตอบแทน</t>
  </si>
  <si>
    <t xml:space="preserve"> 53100000  </t>
  </si>
  <si>
    <t>ค่าใช้สอย</t>
  </si>
  <si>
    <t xml:space="preserve"> 53200000  </t>
  </si>
  <si>
    <t>5,074,196.00</t>
  </si>
  <si>
    <t>ค่าวัสดุ</t>
  </si>
  <si>
    <t xml:space="preserve"> 53300000  </t>
  </si>
  <si>
    <t>935,000.00</t>
  </si>
  <si>
    <t>ค่าสาธารณูปโภค</t>
  </si>
  <si>
    <t xml:space="preserve"> 53400000  </t>
  </si>
  <si>
    <t>737,650.00</t>
  </si>
  <si>
    <t>799,050.00</t>
  </si>
  <si>
    <t>ค่าครุภัณฑ์</t>
  </si>
  <si>
    <t xml:space="preserve"> 54100000  </t>
  </si>
  <si>
    <t>6,191,000.00</t>
  </si>
  <si>
    <t>ค่าที่ดินและสิ่งก่อสร้าง</t>
  </si>
  <si>
    <t xml:space="preserve"> 54200000  </t>
  </si>
  <si>
    <t>50,000.00</t>
  </si>
  <si>
    <t>รายจ่ายอื่น</t>
  </si>
  <si>
    <t xml:space="preserve"> 55100000  </t>
  </si>
  <si>
    <t>5,273,000.00</t>
  </si>
  <si>
    <t>810,000.00</t>
  </si>
  <si>
    <t>เงินอุดหนุน</t>
  </si>
  <si>
    <t xml:space="preserve"> 56100000  </t>
  </si>
  <si>
    <t>497,578.84</t>
  </si>
  <si>
    <t>เงินฝากเงินทุนส่งเสริมกิจการเทศบาล</t>
  </si>
  <si>
    <t xml:space="preserve"> 11032000  </t>
  </si>
  <si>
    <t>ลูกหนี้เงินยืม</t>
  </si>
  <si>
    <t xml:space="preserve"> 11041000  </t>
  </si>
  <si>
    <t>รายจ่ายค้างจ่าย</t>
  </si>
  <si>
    <t xml:space="preserve"> 21010000  </t>
  </si>
  <si>
    <t>1.91</t>
  </si>
  <si>
    <t>เงินรับฝากอื่น ๆ</t>
  </si>
  <si>
    <t xml:space="preserve"> 21040099  </t>
  </si>
  <si>
    <t>รวมรายจ่าย</t>
  </si>
  <si>
    <t>รายรับสูงกว่า (ต่ำกว่า) รายจ่าย</t>
  </si>
  <si>
    <t>ยอดยกไป</t>
  </si>
  <si>
    <t>งบทดลอง</t>
  </si>
  <si>
    <t>ปีงบประมาณ 2562</t>
  </si>
  <si>
    <t>เดบิต</t>
  </si>
  <si>
    <t>เครดิต</t>
  </si>
  <si>
    <t>เงินฝาก-ออมทรัพย์/เผื่อเรียก(014502277492)</t>
  </si>
  <si>
    <t xml:space="preserve">11012001  </t>
  </si>
  <si>
    <t>เงินฝาก-ออมทรัพย์/เผื่อเรียก(014502441019)</t>
  </si>
  <si>
    <t>เงินฝาก-ออมทรัพย์/เผื่อเรียก(014502777450)</t>
  </si>
  <si>
    <t>เงินฝาก-ออมทรัพย์/เผื่อเรียก(014502821338)</t>
  </si>
  <si>
    <t>เงินฝาก-ออมทรัพย์/เผื่อเรียก(314-0-16993-0)</t>
  </si>
  <si>
    <t>เงินฝาก-ออมทรัพย์/เผื่อเรียก(314-0-19173-1)</t>
  </si>
  <si>
    <t>เงินฝาก-ออมทรัพย์/เผื่อเรียก(8620365932)</t>
  </si>
  <si>
    <t>เงินฝาก-ประจำ(300029726258)</t>
  </si>
  <si>
    <t xml:space="preserve">11012002  </t>
  </si>
  <si>
    <t>เงินฝาก-ประจำ(304504092111)</t>
  </si>
  <si>
    <t xml:space="preserve">11032000  </t>
  </si>
  <si>
    <t xml:space="preserve">11041000  </t>
  </si>
  <si>
    <t>ลูกหนี้ภาษีโรงเรือนและที่ดิน</t>
  </si>
  <si>
    <t xml:space="preserve">11043001  </t>
  </si>
  <si>
    <t>ลูกหนี้เงินทุนโครงการเศรษฐกิจชุมชน</t>
  </si>
  <si>
    <t xml:space="preserve">11045000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</si>
  <si>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</si>
  <si>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</si>
  <si>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</si>
  <si>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</si>
  <si>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</si>
  <si>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</si>
  <si>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</si>
  <si>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</si>
  <si>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>เงินรับฝากอื่นๆ เงินปันผลสหกรณ์ออมทรัพย์พนักงานเทศบาล</t>
  </si>
  <si>
    <t>เงินรับฝากอื่นๆ เงินรับฝากรอคืนจังหวัด</t>
  </si>
  <si>
    <t>เงินรับฝากอื่นๆ เงินอุดหนุนศูนย์รวมข่าวการจัดซื้อจัดจ้างของอปท.ประจำปี2559</t>
  </si>
  <si>
    <t>เงินรับฝากอื่นๆ ระบบหลักประกันสุขภาพ ทต.กุดชมภู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</si>
  <si>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</si>
  <si>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</si>
  <si>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</si>
  <si>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</si>
  <si>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</si>
  <si>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</si>
  <si>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</si>
  <si>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</si>
  <si>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</si>
  <si>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ค่าธรรมเนียมเก็บและขนมูลฝอย</t>
  </si>
  <si>
    <t xml:space="preserve">41210008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</si>
  <si>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</si>
  <si>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</si>
  <si>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</si>
  <si>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</si>
  <si>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</si>
  <si>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</si>
  <si>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ค่าใบอนุญาตเกี่ยวกับการโฆษณาโดยใช้เครื่องขยายเสียง</t>
  </si>
  <si>
    <t xml:space="preserve">41230008  </t>
  </si>
  <si>
    <t>ค่าเช่าหรือบริการสถานที่</t>
  </si>
  <si>
    <t xml:space="preserve">41300002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</si>
  <si>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</si>
  <si>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</si>
  <si>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</si>
  <si>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</si>
  <si>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</si>
  <si>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</si>
  <si>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</si>
  <si>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</si>
  <si>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</si>
  <si>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</si>
  <si>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</si>
  <si>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</si>
  <si>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</si>
  <si>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</si>
  <si>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</si>
  <si>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</si>
  <si>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</si>
  <si>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</si>
  <si>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</si>
  <si>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</si>
  <si>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</si>
  <si>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</si>
  <si>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</si>
  <si>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</si>
  <si>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</si>
  <si>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</si>
  <si>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แผนงานการศาสนาวัฒนธรรมและนันทนาการ</t>
  </si>
  <si>
    <t>แผนงานการเกษตร</t>
  </si>
  <si>
    <t>แผนงานงบกลาง</t>
  </si>
  <si>
    <t>แผนงาน / งาน</t>
  </si>
  <si>
    <t>00110</t>
  </si>
  <si>
    <t>00120</t>
  </si>
  <si>
    <t>00210</t>
  </si>
  <si>
    <t>00220</t>
  </si>
  <si>
    <t>00230</t>
  </si>
  <si>
    <t>00240</t>
  </si>
  <si>
    <t>00260</t>
  </si>
  <si>
    <t>00320</t>
  </si>
  <si>
    <t>00410</t>
  </si>
  <si>
    <t>งานบริหารทั่วไป</t>
  </si>
  <si>
    <t>งานวางแผนสถิติและวิชาการ</t>
  </si>
  <si>
    <t>งานบริหารงานคลัง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</si>
  <si>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</si>
  <si>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</si>
  <si>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</si>
  <si>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</si>
  <si>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งานบริหารทั่วไปเกี่ยวกับสังคมสงเคราะห์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</si>
  <si>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</si>
  <si>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</si>
  <si>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</si>
  <si>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งานศาสนาวัฒนธรรมท้องถิ่น</t>
  </si>
  <si>
    <t>งานวิชาการวางแผนและส่งเสริมการท่องเที่ยว</t>
  </si>
  <si>
    <t>งานส่งเสริมการเกษตร</t>
  </si>
  <si>
    <t>หมวด / ประเภทรายจ่าย</t>
  </si>
  <si>
    <t>00111</t>
  </si>
  <si>
    <t>00112</t>
  </si>
  <si>
    <t>00113</t>
  </si>
  <si>
    <t>00121</t>
  </si>
  <si>
    <t>00211</t>
  </si>
  <si>
    <t>00212</t>
  </si>
  <si>
    <t>00221</t>
  </si>
  <si>
    <t>00231</t>
  </si>
  <si>
    <t>00241</t>
  </si>
  <si>
    <t>00242</t>
  </si>
  <si>
    <t>00244</t>
  </si>
  <si>
    <t>00263</t>
  </si>
  <si>
    <t>00264</t>
  </si>
  <si>
    <t>00321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</si>
  <si>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</si>
  <si>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</si>
  <si>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</si>
  <si>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</si>
  <si>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</si>
  <si>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</si>
  <si>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</si>
  <si>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</si>
  <si>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</si>
  <si>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</si>
  <si>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</si>
  <si>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</si>
  <si>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เงินค่าตอบแทนสมาชิกสภาองค์กรปกครองส่วนท้องถิ่น</t>
  </si>
  <si>
    <t>5210600</t>
  </si>
  <si>
    <t>220000</t>
  </si>
  <si>
    <t>เงินเดือนพนักงาน</t>
  </si>
  <si>
    <t>5220100</t>
  </si>
  <si>
    <t>เงินเพิ่มต่าง ๆ ของพนักงาน</t>
  </si>
  <si>
    <t>5220200</t>
  </si>
  <si>
    <t>เงินประจำตำแหน่ง</t>
  </si>
  <si>
    <t>5220300</t>
  </si>
  <si>
    <t>เงินวิทยฐานะ</t>
  </si>
  <si>
    <t>5220400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</si>
  <si>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</si>
  <si>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</si>
  <si>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</si>
  <si>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</si>
  <si>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</si>
  <si>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</si>
  <si>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</si>
  <si>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</si>
  <si>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</si>
  <si>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</si>
  <si>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</si>
  <si>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</si>
  <si>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</si>
  <si>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</si>
  <si>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ค่าบำรุงรักษาและซ่อมแซม</t>
  </si>
  <si>
    <t>5320400</t>
  </si>
  <si>
    <t>330000</t>
  </si>
  <si>
    <t>วัสดุงานบ้านงานครัว</t>
  </si>
  <si>
    <t>5330300</t>
  </si>
  <si>
    <t>340000</t>
  </si>
  <si>
    <t>ค่าไฟฟ้า</t>
  </si>
  <si>
    <t>5340100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</si>
  <si>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</si>
  <si>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</si>
  <si>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</si>
  <si>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</si>
  <si>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</si>
  <si>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</si>
  <si>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</si>
  <si>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</si>
  <si>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</si>
  <si>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</si>
  <si>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</si>
  <si>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</si>
  <si>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</si>
  <si>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</si>
  <si>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</si>
  <si>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420000</t>
  </si>
  <si>
    <t>ค่าก่อสร้างสิ่งสาธารณูปโภค</t>
  </si>
  <si>
    <t>5421000</t>
  </si>
  <si>
    <t>งานป้องกันภัยฝ่ายพลเรือนและระงับอัคคีภัย</t>
  </si>
  <si>
    <t>00123</t>
  </si>
  <si>
    <t>วัสดุเชื้อเพลิงและหล่อลื่น</t>
  </si>
  <si>
    <t>5330800</t>
  </si>
  <si>
    <t>ครุภัณฑ์คอมพิวเตอร์</t>
  </si>
  <si>
    <t>5411600</t>
  </si>
  <si>
    <t>ค่าบำรุงรักษาและปรับปรุงที่ดินและสิ่งก่อสร้าง</t>
  </si>
  <si>
    <t>5421100</t>
  </si>
  <si>
    <t>เงินสมทบกองทุนประกันสังคม</t>
  </si>
  <si>
    <t>5110300</t>
  </si>
  <si>
    <t>งบกระทบยอดเงินฝากธนาคาร</t>
  </si>
  <si>
    <t>ธนาคารธนาคารเพื่อการเกษตรและสหกรณ์การเกษตร</t>
  </si>
  <si>
    <t>เลขที่บัญชี 014502277492</t>
  </si>
  <si>
    <t>บาท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</si>
  <si>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</si>
  <si>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</si>
  <si>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</si>
  <si>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27/06/2561</t>
  </si>
  <si>
    <t>20/04/2561</t>
  </si>
  <si>
    <t>บวก : หรือ(หัก)รายการกระทบยอดอื่น ๆ</t>
  </si>
  <si>
    <t>รายละเอียด</t>
  </si>
  <si>
    <t>เลขที่เอกสาร</t>
  </si>
  <si>
    <t>ผู้จัดทำ</t>
  </si>
  <si>
    <t>ผู้ตรวจสอบ</t>
  </si>
  <si>
    <t>(นางสาวสุมาลี   ไชยชนะ)</t>
  </si>
  <si>
    <t>(นางไพริน  พรหมดี)</t>
  </si>
  <si>
    <t>ตำแหน่ง  นักวิชาการเงินและบัญชีชำนาญการ</t>
  </si>
  <si>
    <t>ตำแหน่ง ผู้อำนวยการกองคลัง</t>
  </si>
  <si>
    <t xml:space="preserve"> ธนาคารธนาคารกรุงไทย จำกัด (มหาชน)</t>
  </si>
  <si>
    <t xml:space="preserve">           เลขที่บัญชี  862-0-36593-2</t>
  </si>
  <si>
    <t>014502441019</t>
  </si>
  <si>
    <t>หัก : รายการที่ยังไม่บันทึกรายรับ</t>
  </si>
  <si>
    <t xml:space="preserve">           เลขที่บัญชี  314-6-02555-8</t>
  </si>
  <si>
    <t>314-0-19173-1</t>
  </si>
  <si>
    <t>หัก รายการที่ยังไม่ทราบรายรับ</t>
  </si>
  <si>
    <t>บวก : รายการที่ยังไม่ทราบรายจ่าย</t>
  </si>
  <si>
    <t>รายงานรายรับจริงตามงบประมาณ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</si>
  <si>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</si>
  <si>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</si>
  <si>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</si>
  <si>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</si>
  <si>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</si>
  <si>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รวมหมวดภาษีอากร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</si>
  <si>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</si>
  <si>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</si>
  <si>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</si>
  <si>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</si>
  <si>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</si>
  <si>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</si>
  <si>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ค่าใบอนุญาตเกี่ยวกับการควบคุมอาคาร</t>
  </si>
  <si>
    <t>ค่าใบอนุญาตอื่นๆ</t>
  </si>
  <si>
    <t>รวมหมวดค่าธรรมเนียม ค่าปรับ และใบอนุญาต</t>
  </si>
  <si>
    <t>ดอกเบี้ย</t>
  </si>
  <si>
    <t>รวมหมวดรายได้จากทรัพย์สิน</t>
  </si>
  <si>
    <t>ค่าขายแบบแปลน</t>
  </si>
  <si>
    <t>รายได้เบ็ดเตล็ดอื่นๆ</t>
  </si>
  <si>
    <t>รวมหมวดรายได้เบ็ดเตล็ด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</si>
  <si>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</si>
  <si>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</si>
  <si>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ภาษีธุรกิจเฉพาะ</t>
  </si>
  <si>
    <t>ค่าภาคหลวงและค่าธรรมเนียมตามกฎหมายว่าด้วยป่าไม้</t>
  </si>
  <si>
    <t>ค่าภาคหลวงแร่</t>
  </si>
  <si>
    <t>รวมหมวดภาษีจัดสรร</t>
  </si>
  <si>
    <t>รวมหมวดเงินอุดหนุนทั่วไป</t>
  </si>
  <si>
    <t>รวมทั้งหมด</t>
  </si>
  <si>
    <t>ปีงบประมาณ พ.ศ. 2562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</si>
  <si>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</si>
  <si>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ค่าใบอนุญาตจำหน่ายสินค้าในที่หรือทางสาธารณะ</t>
  </si>
  <si>
    <t>รายได้จากสาธารณูปโภคอื่น ๆ</t>
  </si>
  <si>
    <t>รวมหมวดรายได้จากสาธารณูปโภคและการพาณิชย์</t>
  </si>
  <si>
    <t>ภาษีจัดสรรอื่นๆ</t>
  </si>
  <si>
    <t xml:space="preserve"> 11045000  </t>
  </si>
  <si>
    <t>24,698.66</t>
  </si>
  <si>
    <t>82,725.33</t>
  </si>
  <si>
    <t>924,800.00</t>
  </si>
  <si>
    <t>9,919,100.00</t>
  </si>
  <si>
    <t>248,575.00</t>
  </si>
  <si>
    <t>59,791,203.38</t>
  </si>
  <si>
    <t>เงินรับฝากอื่นๆ เงินช่วยเหลือค่ารักษาพยาบาล</t>
  </si>
  <si>
    <t xml:space="preserve">41210004  </t>
  </si>
  <si>
    <t xml:space="preserve">41210007  </t>
  </si>
  <si>
    <t xml:space="preserve">41230007  </t>
  </si>
  <si>
    <t xml:space="preserve">41499999  </t>
  </si>
  <si>
    <t xml:space="preserve">41599999  </t>
  </si>
  <si>
    <t xml:space="preserve">42100001  </t>
  </si>
  <si>
    <t xml:space="preserve">42100002  </t>
  </si>
  <si>
    <t xml:space="preserve">54200000  </t>
  </si>
  <si>
    <t>กระดาษทำการกระทบยอดงบประมาณคงเหลือ</t>
  </si>
  <si>
    <t>แผนงานสร้างความเข้มแข็งของชุมชน</t>
  </si>
  <si>
    <t>00250</t>
  </si>
  <si>
    <t>งานศึกษาไม่กำหนดระดับ</t>
  </si>
  <si>
    <t>งานบริการสาธารณสุขและงานสาธารณสุขอื่น</t>
  </si>
  <si>
    <t>งานสวัสดิการสังคมและสังคมสงเคราะห์</t>
  </si>
  <si>
    <t>งานส่งเสริมและสนับสนุนความเข้มแข็งชุมชน</t>
  </si>
  <si>
    <t>งานกีฬาและนันทนาการ</t>
  </si>
  <si>
    <t>งานอนุรักษ์แหล่งน้ำและป่าไม้</t>
  </si>
  <si>
    <t>00214</t>
  </si>
  <si>
    <t>00223</t>
  </si>
  <si>
    <t>00232</t>
  </si>
  <si>
    <t>00252</t>
  </si>
  <si>
    <t>00262</t>
  </si>
  <si>
    <t>00322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</si>
  <si>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</si>
  <si>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</si>
  <si>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</si>
  <si>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</si>
  <si>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ค่าตอบแทนผู้ปฏิบัติราชการอันเป็นประโยชน์แก่องค์กรปกครองส่วนท้องถิ่น</t>
  </si>
  <si>
    <t>ค่าเบี้ยประชุม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</si>
  <si>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</si>
  <si>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</si>
  <si>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</si>
  <si>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เงินช่วยเหลือบุตร</t>
  </si>
  <si>
    <t>วัสดุสำนักงาน</t>
  </si>
  <si>
    <t>วัสดุไฟฟ้าและวิทยุ</t>
  </si>
  <si>
    <t>ค่าอาหารเสริม (นม)</t>
  </si>
  <si>
    <t>วัสดุก่อสร้าง</t>
  </si>
  <si>
    <t>วัสดุยานพาหนะและขนส่ง</t>
  </si>
  <si>
    <t>วัสดุการเกษตร</t>
  </si>
  <si>
    <t>วัสดุคอมพิวเตอร์</t>
  </si>
  <si>
    <t>วัสดุการศึกษา</t>
  </si>
  <si>
    <t>วัสดุเครื่องดับเพลิง</t>
  </si>
  <si>
    <t>ค่าน้ำประปา ค่าน้ำบาดาล</t>
  </si>
  <si>
    <t>ค่าบริการโทรศัพท์</t>
  </si>
  <si>
    <t>ค่าบริการไปรษณีย์</t>
  </si>
  <si>
    <t>ครุภัณฑ์การเกษตร</t>
  </si>
  <si>
    <t>ครุภัณฑ์งานบ้านงานครัว</t>
  </si>
  <si>
    <t>ครุภัณฑ์สำรวจ</t>
  </si>
  <si>
    <t>ครุภัณฑ์อื่น</t>
  </si>
  <si>
    <t>510000</t>
  </si>
  <si>
    <t>เงินอุดหนุนเอกชน</t>
  </si>
  <si>
    <t>เงินอุดหนุนกิจการที่เป็นสาธารณประโยชน์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</si>
  <si>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</si>
  <si>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</si>
  <si>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</si>
  <si>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กระดาษทำการกระทบยอดการโอนงบประมาณรายจ่าย</t>
  </si>
  <si>
    <t>เทศบาลตำบลกุดชมภู อำเภอพิบูลมังสาหาร  จังหวัดอุบลราชธานี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</si>
  <si>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</si>
  <si>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</si>
  <si>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</si>
  <si>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(15,000.00)</t>
  </si>
  <si>
    <t>รวมค่าตอบแทน</t>
  </si>
  <si>
    <t>(30,000.00)</t>
  </si>
  <si>
    <t>45,000.00</t>
  </si>
  <si>
    <t>15,000.00</t>
  </si>
  <si>
    <t>รวมค่าใช้สอย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</si>
  <si>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</si>
  <si>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</si>
  <si>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</si>
  <si>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</si>
  <si>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เงินอุดหนุนระบุวัตถุประสงค์/เฉพาะกิจ</t>
  </si>
  <si>
    <t>ครุภัณฑ์การศึกษา</t>
  </si>
  <si>
    <t>รายงานกระทบยอดเงินรับฝากเงินทุนโครงการเศรษฐกิจชุมชน</t>
  </si>
  <si>
    <t>รับ</t>
  </si>
  <si>
    <t>เงินทุนโครงการเศรษฐกิจชุมชน (รวมค่าปรับผิดนัด)</t>
  </si>
  <si>
    <t>ดอกเบี้ยเงินฝากธนาคาร</t>
  </si>
  <si>
    <t>เงินทุนโครงการเศรษฐกิจชุมชน(ตามรายการใบผ่านบัญชีทั่วไป)</t>
  </si>
  <si>
    <t>จ่าย</t>
  </si>
  <si>
    <t>คืนเงินทุนโครงการเศรษฐกิจชุมชน</t>
  </si>
  <si>
    <t>ยอดคงเหลือ</t>
  </si>
  <si>
    <t>ปีงบประมาณ 2562 ประจำเดือน ธันวาคม</t>
  </si>
  <si>
    <t>เงินอุดหนุนระบุวัตถุประสงค์/เฉพาะกิจ (บาท)</t>
  </si>
  <si>
    <t>9,566.19</t>
  </si>
  <si>
    <t>7,745.25</t>
  </si>
  <si>
    <t>48,881.10</t>
  </si>
  <si>
    <t>19,079.70</t>
  </si>
  <si>
    <t>12,000.00</t>
  </si>
  <si>
    <t>11,200.00</t>
  </si>
  <si>
    <t>700.00</t>
  </si>
  <si>
    <t>300.00</t>
  </si>
  <si>
    <t>8,468,598.42</t>
  </si>
  <si>
    <t>2,932,932.49</t>
  </si>
  <si>
    <t>21,695,691.71</t>
  </si>
  <si>
    <t>2,971,257.44</t>
  </si>
  <si>
    <t>21,757,091.71</t>
  </si>
  <si>
    <t>3,032,657.44</t>
  </si>
  <si>
    <t>1,846,682.00</t>
  </si>
  <si>
    <t>689,322.00</t>
  </si>
  <si>
    <t>2,000.00</t>
  </si>
  <si>
    <t>56,980.50</t>
  </si>
  <si>
    <t>20,130.11</t>
  </si>
  <si>
    <t>18.97</t>
  </si>
  <si>
    <t>7.75</t>
  </si>
  <si>
    <t>271,039.00</t>
  </si>
  <si>
    <t>19,175.00</t>
  </si>
  <si>
    <t>85,207.00</t>
  </si>
  <si>
    <t>27,799.00</t>
  </si>
  <si>
    <t>1,689,623.32</t>
  </si>
  <si>
    <t>544,565.04</t>
  </si>
  <si>
    <t>209,400.00</t>
  </si>
  <si>
    <t>250.00</t>
  </si>
  <si>
    <t>4,258,181.84</t>
  </si>
  <si>
    <t>1,302,248.90</t>
  </si>
  <si>
    <t>26,015,273.55</t>
  </si>
  <si>
    <t>4,334,906.34</t>
  </si>
  <si>
    <t>4,732,742.00</t>
  </si>
  <si>
    <t>2,039,481.00</t>
  </si>
  <si>
    <t>298,080.00</t>
  </si>
  <si>
    <t>4,162,971.71</t>
  </si>
  <si>
    <t>1,362,749.39</t>
  </si>
  <si>
    <t>233,488.10</t>
  </si>
  <si>
    <t>210,688.10</t>
  </si>
  <si>
    <t>2,228,249.97</t>
  </si>
  <si>
    <t>556,156.21</t>
  </si>
  <si>
    <t>407,578.45</t>
  </si>
  <si>
    <t>340,339.00</t>
  </si>
  <si>
    <t>191,523.25</t>
  </si>
  <si>
    <t>121,430.20</t>
  </si>
  <si>
    <t>473,500.00</t>
  </si>
  <si>
    <t>210,200.00</t>
  </si>
  <si>
    <t>2,402,000.00</t>
  </si>
  <si>
    <t>1,221,500.00</t>
  </si>
  <si>
    <t>15,940,133.48</t>
  </si>
  <si>
    <t>6,161,903.90</t>
  </si>
  <si>
    <t>1,895,946.00</t>
  </si>
  <si>
    <t>620,246.00</t>
  </si>
  <si>
    <t>2,123,536.28</t>
  </si>
  <si>
    <t>1,036,861.28</t>
  </si>
  <si>
    <t>56,461.65</t>
  </si>
  <si>
    <t>87,677.00</t>
  </si>
  <si>
    <t>18,200.00</t>
  </si>
  <si>
    <t>85,222.00</t>
  </si>
  <si>
    <t>56,061.00</t>
  </si>
  <si>
    <t>440,530.33</t>
  </si>
  <si>
    <t>155,850.00</t>
  </si>
  <si>
    <t>7,125,184.63</t>
  </si>
  <si>
    <t>2,456,481.98</t>
  </si>
  <si>
    <t>23,065,318.11</t>
  </si>
  <si>
    <t>8,618,385.88</t>
  </si>
  <si>
    <t>2,949,955.44</t>
  </si>
  <si>
    <t>-4,283,479.54</t>
  </si>
  <si>
    <t>55,507,723.84</t>
  </si>
  <si>
    <t>ณ วันที่ 31 ธันวาคม 2561</t>
  </si>
  <si>
    <t>ค่าธรรมเนียมเกี่ยวกับใบอนุญาตการพนัน</t>
  </si>
  <si>
    <t xml:space="preserve">41210005  </t>
  </si>
  <si>
    <t>ค่าธรรมเนียมเกี่ยวกับการประกอบกิจการน้ำมันเชื้อเพลิง</t>
  </si>
  <si>
    <t xml:space="preserve">41210033  </t>
  </si>
  <si>
    <t xml:space="preserve">41220002  </t>
  </si>
  <si>
    <t>รายได้จากสาธารณูปโภคและการพาณิชย์</t>
  </si>
  <si>
    <t xml:space="preserve">41400006  </t>
  </si>
  <si>
    <t xml:space="preserve">42100012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</si>
  <si>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</si>
  <si>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</si>
  <si>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>ประจำเดือน ธันวาคม  ปีงบประมาณ   พ.ศ. 2562</t>
  </si>
  <si>
    <t>5120100</t>
  </si>
  <si>
    <t>5310100</t>
  </si>
  <si>
    <t>5310500</t>
  </si>
  <si>
    <t>5330100</t>
  </si>
  <si>
    <t>5330200</t>
  </si>
  <si>
    <t>5331400</t>
  </si>
  <si>
    <t>5410200</t>
  </si>
  <si>
    <t>ประจำเดือน  ธันวาคม ปีงบประมาณ พ.ศ.  2562</t>
  </si>
  <si>
    <t>ประจำเดือน ธันวาคม ปีงบประมาณ พ.ศ. 2562</t>
  </si>
  <si>
    <t>5210100</t>
  </si>
  <si>
    <t>5210200</t>
  </si>
  <si>
    <t>5210300</t>
  </si>
  <si>
    <t>5210400</t>
  </si>
  <si>
    <t>5310200</t>
  </si>
  <si>
    <t>5310700</t>
  </si>
  <si>
    <t>5330400</t>
  </si>
  <si>
    <t>5330600</t>
  </si>
  <si>
    <t>5330700</t>
  </si>
  <si>
    <t>5331000</t>
  </si>
  <si>
    <t>5331500</t>
  </si>
  <si>
    <t>5331600</t>
  </si>
  <si>
    <t>5340200</t>
  </si>
  <si>
    <t>5340300</t>
  </si>
  <si>
    <t>5340400</t>
  </si>
  <si>
    <t>5410400</t>
  </si>
  <si>
    <t>5410900</t>
  </si>
  <si>
    <t>5411300</t>
  </si>
  <si>
    <t>5411700</t>
  </si>
  <si>
    <t>5510100</t>
  </si>
  <si>
    <t>5610300</t>
  </si>
  <si>
    <t>5610400</t>
  </si>
  <si>
    <t>5111000</t>
  </si>
  <si>
    <t>5111100</t>
  </si>
  <si>
    <t>เดือนตุลาคม ถึงเดือนธันวาคม   ปีงบประมาณ 2562</t>
  </si>
  <si>
    <t>ประจำเดือน ธันวาคม ปีงบประมาณ พ.ศ.  2562</t>
  </si>
  <si>
    <t>ยอดยกมา ณ 1 ธันวาคม 2561</t>
  </si>
  <si>
    <t>เดือนธันวาคม</t>
  </si>
  <si>
    <t>ณ วันที่ 31  ธันวาคม  2561</t>
  </si>
  <si>
    <t>อ.พิบูลมังสาหาร</t>
  </si>
  <si>
    <t>รายงานการหักภาษี ณ ที่จ่าย</t>
  </si>
  <si>
    <t>จ.อุบลราชธานี</t>
  </si>
  <si>
    <t>วันที่ 1/12/2561 ถึง 31/12/2561</t>
  </si>
  <si>
    <t>ผู้ถูกหักภาษี</t>
  </si>
  <si>
    <t>เลขที่นิติบุคคล/
บัตรประชาชน</t>
  </si>
  <si>
    <t>เลขที่ผู้เบิก/ใบผ่าน</t>
  </si>
  <si>
    <t>ภาษีหัก ณ ที่จ่าย</t>
  </si>
  <si>
    <t>ยกมา</t>
  </si>
  <si>
    <t>นางสาวนิภาวัลย์ สืบเชื้อ</t>
  </si>
  <si>
    <t>1349700166355</t>
  </si>
  <si>
    <t xml:space="preserve">62-03-00111-5320100-00016     </t>
  </si>
  <si>
    <t>นางดาวัลย์ ผิวเหลือง</t>
  </si>
  <si>
    <t>3341900846774</t>
  </si>
  <si>
    <t xml:space="preserve">62-03-00111-5320100-00017     </t>
  </si>
  <si>
    <t>นายวิเชียร จันทรง</t>
  </si>
  <si>
    <t>3341900268673</t>
  </si>
  <si>
    <t xml:space="preserve">62-03-00111-5320100-00018     </t>
  </si>
  <si>
    <t>นายวรรณี สุโภภาค</t>
  </si>
  <si>
    <t>3341901529314</t>
  </si>
  <si>
    <t xml:space="preserve">62-03-00111-5320100-00019     </t>
  </si>
  <si>
    <t>นายประมวล เย็นพรม</t>
  </si>
  <si>
    <t>3341900509182</t>
  </si>
  <si>
    <t xml:space="preserve">62-03-00111-5320100-00020     </t>
  </si>
  <si>
    <t>น.ส.สุจิตตา   พุ่มแก้ว</t>
  </si>
  <si>
    <t>3341900118965</t>
  </si>
  <si>
    <t xml:space="preserve">62-03-00111-5320100-00021     </t>
  </si>
  <si>
    <t>นางสาวดวงพร จำปา</t>
  </si>
  <si>
    <t>1330800081426</t>
  </si>
  <si>
    <t xml:space="preserve">62-03-00113-5320100-00004     </t>
  </si>
  <si>
    <t>นางอรุณ ลาภเย็น</t>
  </si>
  <si>
    <t>2341900021416</t>
  </si>
  <si>
    <t xml:space="preserve">62-03-00211-5320100-00003     </t>
  </si>
  <si>
    <t>คูณ ขลุ่ยแก้ว</t>
  </si>
  <si>
    <t>3341900841713</t>
  </si>
  <si>
    <t xml:space="preserve">62-03-00241-5320100-00009     </t>
  </si>
  <si>
    <t>นายวิริทธิ์พล เดชคำภู</t>
  </si>
  <si>
    <t>1349700085142</t>
  </si>
  <si>
    <t xml:space="preserve">62-03-00241-5320100-00010     </t>
  </si>
  <si>
    <t>ส.อ.กฤษฎา สร้อยคำ</t>
  </si>
  <si>
    <t>1349700097116</t>
  </si>
  <si>
    <t xml:space="preserve">62-03-00241-5320100-00011     </t>
  </si>
  <si>
    <t>นายธนพงศ์ ลาภเย็น</t>
  </si>
  <si>
    <t>1349700156341</t>
  </si>
  <si>
    <t xml:space="preserve">62-03-00241-5320100-00012     </t>
  </si>
  <si>
    <t>นายมนศักดิ์ เสาขวัญ</t>
  </si>
  <si>
    <t>3341900841659</t>
  </si>
  <si>
    <t xml:space="preserve">62-03-00244-5320100-00017     </t>
  </si>
  <si>
    <t>นายศักดา บัวใหญ่</t>
  </si>
  <si>
    <t>1349700171944</t>
  </si>
  <si>
    <t xml:space="preserve">62-03-00244-5320100-00018     </t>
  </si>
  <si>
    <t>นายสายสิทธิ์ บุญเติม</t>
  </si>
  <si>
    <t>3330401376861</t>
  </si>
  <si>
    <t xml:space="preserve">62-03-00244-5320100-00019     </t>
  </si>
  <si>
    <t>นายกิติศักดิ์  ชาญกล้า</t>
  </si>
  <si>
    <t>1103701441402</t>
  </si>
  <si>
    <t xml:space="preserve">62-03-00244-5320100-00020     </t>
  </si>
  <si>
    <t>นายนิรุต สวัสดิ์ไชย</t>
  </si>
  <si>
    <t>3341900843457</t>
  </si>
  <si>
    <t xml:space="preserve">62-03-00244-5320100-00021     </t>
  </si>
  <si>
    <t>นายสุภาพ จันทร์คำ</t>
  </si>
  <si>
    <t>3341900960143</t>
  </si>
  <si>
    <t xml:space="preserve">62-03-00244-5320100-00022     </t>
  </si>
  <si>
    <t>นางเสริม  โพธิ์ไทร</t>
  </si>
  <si>
    <t xml:space="preserve">62-03-00263-5320300-00006     </t>
  </si>
  <si>
    <t>ห้างหุ้นส่วนจำกัด อุบลสปอร์ตเซ็นเตอร์</t>
  </si>
  <si>
    <t xml:space="preserve">62-03-00263-5320300-00010     </t>
  </si>
  <si>
    <t>นายวินัย บุญทศ</t>
  </si>
  <si>
    <t xml:space="preserve">62-03-00263-5320300-00012     </t>
  </si>
  <si>
    <t>ส.อ.ณัฐวุฒิ  จันทร์ส่อง</t>
  </si>
  <si>
    <t xml:space="preserve">62-03-00263-5320300-00013     </t>
  </si>
  <si>
    <t xml:space="preserve">62-03-00263-5320300-00014     </t>
  </si>
  <si>
    <t>ร้านสมายล์ แกรฟฟิค</t>
  </si>
  <si>
    <t xml:space="preserve">62-03-00263-5320300-00015     </t>
  </si>
  <si>
    <t>ร้าน พี.เอส.มัลติดีไซน์</t>
  </si>
  <si>
    <t xml:space="preserve">62-03-00263-5320300-00016     </t>
  </si>
  <si>
    <t xml:space="preserve">62-03-00263-5320300-00017     </t>
  </si>
  <si>
    <t>บริษัท ทีโอที จำกัด(มหาชน)</t>
  </si>
  <si>
    <t xml:space="preserve">62-03-00111-5340500-00002     </t>
  </si>
  <si>
    <t>กรมสรรพากร</t>
  </si>
  <si>
    <t xml:space="preserve">62-02-00000-0000000-00042     </t>
  </si>
  <si>
    <t>ห้างหุ้นส่วนจำกัด โชคอารีย์สเตชั่นเนอรี่</t>
  </si>
  <si>
    <t xml:space="preserve">62-03-00111-5330100-00001     </t>
  </si>
  <si>
    <t xml:space="preserve">62-03-00111-5330300-00002     </t>
  </si>
  <si>
    <t xml:space="preserve">62-03-00113-5330100-00001     </t>
  </si>
  <si>
    <t xml:space="preserve">62-03-00211-5330100-00001     </t>
  </si>
  <si>
    <t xml:space="preserve">62-03-00212-5330100-00002     </t>
  </si>
  <si>
    <t xml:space="preserve">62-03-00241-5330100-00001     </t>
  </si>
  <si>
    <t>ห้างหุ้นส่วนจำกัด วีระชัยวัสดุ</t>
  </si>
  <si>
    <t xml:space="preserve">62-03-00312-5421000-00006     </t>
  </si>
  <si>
    <t xml:space="preserve">62-03-00312-5421000-00007     </t>
  </si>
  <si>
    <t xml:space="preserve">62-03-00111-5340500-00003     </t>
  </si>
  <si>
    <t xml:space="preserve">62-03-00000-0000000-00005     </t>
  </si>
  <si>
    <t>ห้างหุ้นส่วนจำกัด ภาคอีสาณอุบล (ตังปัก)</t>
  </si>
  <si>
    <t xml:space="preserve">62-03-00111-5320400-00003     </t>
  </si>
  <si>
    <t>ร้านวินิตย์ศิลป์</t>
  </si>
  <si>
    <t xml:space="preserve">62-03-00111-5320400-00004     </t>
  </si>
  <si>
    <t>ห้างหุ้นส่วนจำกัด อุบลคอมเวิลด์</t>
  </si>
  <si>
    <t xml:space="preserve">62-03-00111-5411600-00001     </t>
  </si>
  <si>
    <t xml:space="preserve">62-03-00121-5411600-00001     </t>
  </si>
  <si>
    <t xml:space="preserve">62-03-00211-5411600-00001     </t>
  </si>
  <si>
    <t xml:space="preserve">62-03-00231-5411600-00001     </t>
  </si>
  <si>
    <t xml:space="preserve">62-03-00241-5411600-00001     </t>
  </si>
  <si>
    <t xml:space="preserve">62-03-00242-5411600-00001     </t>
  </si>
  <si>
    <t xml:space="preserve">62-03-00111-5411600-00002     </t>
  </si>
  <si>
    <t>ร้านซันไชน์ คอมพิวเตอร์ เซ็นเตอร์</t>
  </si>
  <si>
    <t xml:space="preserve">62-03-00113-5331400-00001     </t>
  </si>
  <si>
    <t xml:space="preserve">62-03-00241-5331400-00001     </t>
  </si>
  <si>
    <t>ห้างหุ่นส่วนจำกัด โชคอารีย์สเตชั่นเนอรี่</t>
  </si>
  <si>
    <t xml:space="preserve">62-03-00262-5320300-00003     </t>
  </si>
  <si>
    <t xml:space="preserve">62-03-00262-5320300-00004     </t>
  </si>
  <si>
    <t>นายนิรภัย  บุญประสงค์</t>
  </si>
  <si>
    <t xml:space="preserve">62-03-00262-5320300-00005     </t>
  </si>
  <si>
    <t>ร้านนัฐยาการไฟฟ้า</t>
  </si>
  <si>
    <t xml:space="preserve">62-03-00242-5330200-00001     </t>
  </si>
  <si>
    <t>บริษัท ซันไชน์ อุบล อินเตอร์กรุ๊ป จำกัด</t>
  </si>
  <si>
    <t xml:space="preserve">62-03-00212-5410200-00002     </t>
  </si>
  <si>
    <t>ห้างหุ้นส่วนจำกัด พัชรพรทวีทรัพย์การช่าง</t>
  </si>
  <si>
    <t xml:space="preserve">62-03-00312-5421000-00008     </t>
  </si>
  <si>
    <t xml:space="preserve">62-03-00312-5421000-00009     </t>
  </si>
  <si>
    <t>นายพิเชษฐ์พล  ไชยโพธิ์</t>
  </si>
  <si>
    <t>0343544000910</t>
  </si>
  <si>
    <t>0343561000794</t>
  </si>
  <si>
    <t>0107545000161</t>
  </si>
  <si>
    <t>3349700031987</t>
  </si>
  <si>
    <t>0343506000061</t>
  </si>
  <si>
    <t>3341900419302</t>
  </si>
  <si>
    <t>3341900264104</t>
  </si>
  <si>
    <t>3341501299869</t>
  </si>
  <si>
    <t>1341900109358</t>
  </si>
  <si>
    <t>3349700041052</t>
  </si>
  <si>
    <t>3341400044059</t>
  </si>
  <si>
    <t>0343538001259</t>
  </si>
  <si>
    <t>3349700013768</t>
  </si>
  <si>
    <t>3341900249237</t>
  </si>
  <si>
    <t>0345556000821</t>
  </si>
  <si>
    <t>0343560000740</t>
  </si>
  <si>
    <t>0343549000631</t>
  </si>
  <si>
    <t>3120800007382</t>
  </si>
  <si>
    <t>0994000336888</t>
  </si>
  <si>
    <t>ยอดคงเหลือตามรายงานธนาคาร ณ วันที่ 28   ธันวาคม    2561</t>
  </si>
  <si>
    <t>ยอดคงเหลือตามบัญชี ณ วันที่  28  ธันวาคม  2561</t>
  </si>
  <si>
    <t>วันที่    28  ธันวาคม   2561</t>
  </si>
  <si>
    <t>วันที่  28  ธันวาคม   2561</t>
  </si>
  <si>
    <t>ยอดคงเหลือตามรายงานธนาคาร ณ วันที่  28  ธันวาคม  2561</t>
  </si>
  <si>
    <t>27/12/2561</t>
  </si>
  <si>
    <t>21/12/2561</t>
  </si>
  <si>
    <t>24/12/2561</t>
  </si>
  <si>
    <t>28/12/2561</t>
  </si>
  <si>
    <t>ยอดคงเหลือตามบัญชี ณ วันที่ 28  ธันวาคม   2561</t>
  </si>
  <si>
    <t>วันที่ 28  ธันวาคม  2561</t>
  </si>
  <si>
    <t>วันที่   28  ธันวาคม   2561</t>
  </si>
  <si>
    <t>ยอดคงเหลือตามรายงานธนาคาร ณ วันที่ 28  ธันวาคม   2561</t>
  </si>
  <si>
    <t>ยอดคงเหลือตามบัญชี ณ วันที่  28  ธันวาคม    2561</t>
  </si>
  <si>
    <t>ยอดคงเหลือตามบัญชี ณ วันที่  28   ธันวาคม  2561</t>
  </si>
  <si>
    <t>ลงชื่อ....สุมาลี   ไชยชนะ...........</t>
  </si>
  <si>
    <t>ลงชื่อ.....ไพริน  พรหมดี.........</t>
  </si>
  <si>
    <t>ลงชื่อ...สุมาลี   ไชยชนะ...</t>
  </si>
  <si>
    <t>ลงชื่อ....ไพริน  พรหมดี.......</t>
  </si>
  <si>
    <t>ลงชื่อ...สุมาลี   ไชยชนะ........</t>
  </si>
  <si>
    <t>ลงชื่อ.....ไพริน  พรหมดี........</t>
  </si>
  <si>
    <t>ลงชื่อ.....สุมาลี   ไชยชนะ.....</t>
  </si>
  <si>
    <t>ลงชื่อ...ไพริน  พรหมดี............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</si>
</sst>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[$-1041E]#,##0.00;\(#,##0.00\);#,##0.00;"/>
    <numFmt numFmtId="190" formatCode="[$-1041E]d/m/yyyy"/>
  </numFmts>
  <fonts count="29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b/>
      <sz val="14"/>
      <color rgb="FF000000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6"/>
      <color rgb="FF00008B"/>
      <name val="TH SarabunPSK"/>
      <family val="2"/>
    </font>
    <font>
      <b/>
      <sz val="16"/>
      <color rgb="FF0064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483D8B"/>
      <name val="TH SarabunPSK"/>
      <family val="2"/>
    </font>
    <font>
      <b/>
      <sz val="14"/>
      <color rgb="FF0000FF"/>
      <name val="TH SarabunPSK"/>
      <family val="2"/>
    </font>
    <font>
      <sz val="16"/>
      <color rgb="FF000000"/>
      <name val="TH NiramitIT๙"/>
    </font>
    <font>
      <sz val="16"/>
      <name val="TH NiramitIT๙"/>
    </font>
    <font>
      <sz val="16"/>
      <color theme="1"/>
      <name val="TH NiramitIT๙"/>
    </font>
    <font>
      <b/>
      <sz val="16"/>
      <color rgb="FF000000"/>
      <name val="TH NiramitIT๙"/>
    </font>
    <font>
      <b/>
      <sz val="16"/>
      <color rgb="FF483D8B"/>
      <name val="TH NiramitIT๙"/>
    </font>
    <font>
      <b/>
      <sz val="16"/>
      <color rgb="FF0000FF"/>
      <name val="TH NiramitIT๙"/>
    </font>
    <font>
      <sz val="15"/>
      <color rgb="FF000000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4"/>
      <color rgb="FF0000FF"/>
      <name val="TH SarabunPSK"/>
      <family val="2"/>
    </font>
    <font>
      <sz val="14"/>
      <color rgb="FF4169E1"/>
      <name val="TH SarabunPSK"/>
      <family val="2"/>
    </font>
    <font>
      <sz val="14"/>
      <color rgb="FF483D8B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  <fill>
      <patternFill patternType="solid">
        <fgColor rgb="FFFFFFFF"/>
        <bgColor rgb="FFFFFFFF"/>
      </patternFill>
    </fill>
  </fills>
  <borders count="77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  <border>
      <left style="thin">
        <color rgb="FFA9A9A9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  <diagonal/>
    </border>
    <border>
      <left/>
      <right/>
      <top style="thin">
        <color rgb="FFD3D3D3"/>
      </top>
      <bottom style="thin">
        <color rgb="FFA9A9A9"/>
      </bottom>
      <diagonal/>
    </border>
    <border>
      <left/>
      <right style="thin">
        <color rgb="FFA9A9A9"/>
      </right>
      <top style="thin">
        <color rgb="FFD3D3D3"/>
      </top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 style="thin">
        <color indexed="64"/>
      </left>
      <right style="thin">
        <color rgb="FFA9A9A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A9A9A9"/>
      </right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9A9A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A9A9A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A9A9A9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A9A9A9"/>
      </top>
      <bottom style="thin">
        <color rgb="FFD3D3D3"/>
      </bottom>
      <diagonal/>
    </border>
    <border>
      <left/>
      <right style="thin">
        <color rgb="FFA9A9A9"/>
      </right>
      <top style="thin">
        <color rgb="FFA9A9A9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A9A9A9"/>
      </right>
      <top style="thin">
        <color rgb="FFD3D3D3"/>
      </top>
      <bottom/>
      <diagonal/>
    </border>
    <border>
      <left/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9A9A9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C0C0C0"/>
      </left>
      <right style="thin">
        <color rgb="FFA9A9A9"/>
      </right>
      <top style="thin">
        <color rgb="FFC0C0C0"/>
      </top>
      <bottom style="thin">
        <color rgb="FFD3D3D3"/>
      </bottom>
      <diagonal/>
    </border>
    <border>
      <left/>
      <right style="thin">
        <color rgb="FFA9A9A9"/>
      </right>
      <top style="thin">
        <color rgb="FFC0C0C0"/>
      </top>
      <bottom style="thin">
        <color rgb="FFD3D3D3"/>
      </bottom>
      <diagonal/>
    </border>
    <border>
      <left style="thin">
        <color rgb="FFA9A9A9"/>
      </left>
      <right style="thin">
        <color rgb="FFA9A9A9"/>
      </right>
      <top style="thin">
        <color rgb="FFC0C0C0"/>
      </top>
      <bottom style="thin">
        <color rgb="FFD3D3D3"/>
      </bottom>
      <diagonal/>
    </border>
    <border>
      <left style="thin">
        <color rgb="FFA9A9A9"/>
      </left>
      <right style="thin">
        <color rgb="FFA9A9A9"/>
      </right>
      <top style="thin">
        <color rgb="FFC0C0C0"/>
      </top>
      <bottom style="thin">
        <color rgb="FFA9A9A9"/>
      </bottom>
      <diagonal/>
    </border>
    <border>
      <left/>
      <right style="thin">
        <color rgb="FFA9A9A9"/>
      </right>
      <top style="thin">
        <color rgb="FFC0C0C0"/>
      </top>
      <bottom style="thin">
        <color rgb="FFA9A9A9"/>
      </bottom>
      <diagonal/>
    </border>
    <border>
      <left style="thin">
        <color rgb="FFA9A9A9"/>
      </left>
      <right style="thin">
        <color rgb="FFC0C0C0"/>
      </right>
      <top style="thin">
        <color rgb="FFC0C0C0"/>
      </top>
      <bottom style="thin">
        <color rgb="FFA9A9A9"/>
      </bottom>
      <diagonal/>
    </border>
    <border>
      <left style="thin">
        <color rgb="FFC0C0C0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C0C0C0"/>
      </right>
      <top style="thin">
        <color rgb="FFA9A9A9"/>
      </top>
      <bottom style="thin">
        <color rgb="FFA9A9A9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A9A9A9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356">
    <xf numFmtId="0" fontId="0" fillId="0" borderId="0" xfId="0"/>
    <xf numFmtId="0" fontId="3" fillId="0" borderId="0" xfId="0" applyFont="1" applyFill="1" applyBorder="1"/>
    <xf numFmtId="0" fontId="4" fillId="0" borderId="0" xfId="2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/>
    <xf numFmtId="0" fontId="2" fillId="2" borderId="1" xfId="2" applyNumberFormat="1" applyFont="1" applyFill="1" applyBorder="1" applyAlignment="1">
      <alignment horizontal="center" vertical="center" wrapText="1" readingOrder="1"/>
    </xf>
    <xf numFmtId="189" fontId="2" fillId="0" borderId="1" xfId="2" applyNumberFormat="1" applyFont="1" applyFill="1" applyBorder="1" applyAlignment="1">
      <alignment horizontal="right" vertical="center" wrapText="1" readingOrder="1"/>
    </xf>
    <xf numFmtId="0" fontId="4" fillId="0" borderId="1" xfId="2" applyNumberFormat="1" applyFont="1" applyFill="1" applyBorder="1" applyAlignment="1">
      <alignment vertical="center" wrapText="1" readingOrder="1"/>
    </xf>
    <xf numFmtId="0" fontId="4" fillId="0" borderId="12" xfId="2" applyNumberFormat="1" applyFont="1" applyFill="1" applyBorder="1" applyAlignment="1">
      <alignment horizontal="center" vertical="center" wrapText="1" readingOrder="1"/>
    </xf>
    <xf numFmtId="189" fontId="4" fillId="0" borderId="12" xfId="2" applyNumberFormat="1" applyFont="1" applyFill="1" applyBorder="1" applyAlignment="1">
      <alignment horizontal="right" vertical="center" wrapText="1" readingOrder="1"/>
    </xf>
    <xf numFmtId="189" fontId="4" fillId="0" borderId="2" xfId="2" applyNumberFormat="1" applyFont="1" applyFill="1" applyBorder="1" applyAlignment="1">
      <alignment horizontal="right" vertical="center" wrapText="1" readingOrder="1"/>
    </xf>
    <xf numFmtId="188" fontId="2" fillId="0" borderId="1" xfId="2" applyNumberFormat="1" applyFont="1" applyFill="1" applyBorder="1" applyAlignment="1">
      <alignment horizontal="right" vertical="center" wrapText="1" readingOrder="1"/>
    </xf>
    <xf numFmtId="0" fontId="3" fillId="0" borderId="15" xfId="0" applyFont="1" applyFill="1" applyBorder="1"/>
    <xf numFmtId="0" fontId="3" fillId="0" borderId="16" xfId="0" applyFont="1" applyFill="1" applyBorder="1"/>
    <xf numFmtId="0" fontId="6" fillId="0" borderId="0" xfId="0" applyFont="1" applyFill="1" applyBorder="1"/>
    <xf numFmtId="0" fontId="7" fillId="0" borderId="0" xfId="2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/>
    <xf numFmtId="0" fontId="6" fillId="0" borderId="8" xfId="1" applyFont="1" applyFill="1" applyBorder="1" applyAlignment="1"/>
    <xf numFmtId="0" fontId="5" fillId="2" borderId="1" xfId="2" applyNumberFormat="1" applyFont="1" applyFill="1" applyBorder="1" applyAlignment="1">
      <alignment horizontal="center" vertical="center" wrapText="1" readingOrder="1"/>
    </xf>
    <xf numFmtId="189" fontId="5" fillId="0" borderId="1" xfId="2" applyNumberFormat="1" applyFont="1" applyFill="1" applyBorder="1" applyAlignment="1">
      <alignment horizontal="right" vertical="center" wrapText="1" readingOrder="1"/>
    </xf>
    <xf numFmtId="0" fontId="7" fillId="0" borderId="1" xfId="2" applyNumberFormat="1" applyFont="1" applyFill="1" applyBorder="1" applyAlignment="1">
      <alignment vertical="center" wrapText="1" readingOrder="1"/>
    </xf>
    <xf numFmtId="0" fontId="7" fillId="0" borderId="12" xfId="2" applyNumberFormat="1" applyFont="1" applyFill="1" applyBorder="1" applyAlignment="1">
      <alignment horizontal="center" vertical="center" wrapText="1" readingOrder="1"/>
    </xf>
    <xf numFmtId="189" fontId="7" fillId="0" borderId="2" xfId="2" applyNumberFormat="1" applyFont="1" applyFill="1" applyBorder="1" applyAlignment="1">
      <alignment horizontal="right" vertical="center" wrapText="1" readingOrder="1"/>
    </xf>
    <xf numFmtId="0" fontId="7" fillId="0" borderId="2" xfId="2" applyNumberFormat="1" applyFont="1" applyFill="1" applyBorder="1" applyAlignment="1">
      <alignment horizontal="center" vertical="center" wrapText="1" readingOrder="1"/>
    </xf>
    <xf numFmtId="189" fontId="7" fillId="0" borderId="12" xfId="2" applyNumberFormat="1" applyFont="1" applyFill="1" applyBorder="1" applyAlignment="1">
      <alignment horizontal="right" vertical="center" wrapText="1" readingOrder="1"/>
    </xf>
    <xf numFmtId="43" fontId="5" fillId="0" borderId="1" xfId="2" applyNumberFormat="1" applyFont="1" applyFill="1" applyBorder="1" applyAlignment="1">
      <alignment horizontal="right" vertical="center" wrapText="1" readingOrder="1"/>
    </xf>
    <xf numFmtId="189" fontId="6" fillId="0" borderId="0" xfId="0" applyNumberFormat="1" applyFont="1" applyFill="1" applyBorder="1"/>
    <xf numFmtId="0" fontId="6" fillId="0" borderId="13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25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188" fontId="5" fillId="0" borderId="1" xfId="2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89" fontId="0" fillId="0" borderId="0" xfId="0" applyNumberFormat="1"/>
    <xf numFmtId="43" fontId="0" fillId="0" borderId="0" xfId="3" applyFont="1"/>
    <xf numFmtId="4" fontId="0" fillId="0" borderId="0" xfId="0" applyNumberFormat="1"/>
    <xf numFmtId="189" fontId="5" fillId="0" borderId="28" xfId="2" applyNumberFormat="1" applyFont="1" applyFill="1" applyBorder="1" applyAlignment="1">
      <alignment horizontal="right" vertical="center" wrapText="1" readingOrder="1"/>
    </xf>
    <xf numFmtId="189" fontId="7" fillId="0" borderId="1" xfId="2" applyNumberFormat="1" applyFont="1" applyFill="1" applyBorder="1" applyAlignment="1">
      <alignment horizontal="right" vertical="center" wrapText="1" readingOrder="1"/>
    </xf>
    <xf numFmtId="0" fontId="5" fillId="2" borderId="4" xfId="2" applyNumberFormat="1" applyFont="1" applyFill="1" applyBorder="1" applyAlignment="1">
      <alignment horizontal="center" vertical="center" wrapText="1" readingOrder="1"/>
    </xf>
    <xf numFmtId="0" fontId="5" fillId="2" borderId="7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0" fontId="7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right" vertical="center" wrapText="1" readingOrder="1"/>
    </xf>
    <xf numFmtId="0" fontId="11" fillId="0" borderId="11" xfId="2" applyNumberFormat="1" applyFont="1" applyFill="1" applyBorder="1" applyAlignment="1">
      <alignment horizontal="right" vertical="center" wrapText="1" readingOrder="1"/>
    </xf>
    <xf numFmtId="0" fontId="12" fillId="0" borderId="11" xfId="2" applyNumberFormat="1" applyFont="1" applyFill="1" applyBorder="1" applyAlignment="1">
      <alignment horizontal="right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/>
    <xf numFmtId="188" fontId="7" fillId="0" borderId="1" xfId="2" applyNumberFormat="1" applyFont="1" applyFill="1" applyBorder="1" applyAlignment="1">
      <alignment horizontal="right" vertical="center" wrapText="1" readingOrder="1"/>
    </xf>
    <xf numFmtId="0" fontId="13" fillId="0" borderId="0" xfId="0" applyFont="1"/>
    <xf numFmtId="0" fontId="5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right" vertical="center" wrapText="1" readingOrder="1"/>
    </xf>
    <xf numFmtId="0" fontId="7" fillId="0" borderId="1" xfId="2" applyNumberFormat="1" applyFont="1" applyFill="1" applyBorder="1" applyAlignment="1">
      <alignment horizontal="right" vertical="center" wrapText="1" readingOrder="1"/>
    </xf>
    <xf numFmtId="187" fontId="7" fillId="0" borderId="1" xfId="2" applyNumberFormat="1" applyFont="1" applyFill="1" applyBorder="1" applyAlignment="1">
      <alignment horizontal="right" vertical="center" wrapText="1" readingOrder="1"/>
    </xf>
    <xf numFmtId="0" fontId="10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11" fillId="0" borderId="10" xfId="2" applyNumberFormat="1" applyFont="1" applyFill="1" applyBorder="1" applyAlignment="1">
      <alignment horizontal="center" vertical="center" wrapText="1" readingOrder="1"/>
    </xf>
    <xf numFmtId="0" fontId="12" fillId="0" borderId="10" xfId="2" applyNumberFormat="1" applyFont="1" applyFill="1" applyBorder="1" applyAlignment="1">
      <alignment horizontal="center" vertical="center" wrapText="1" readingOrder="1"/>
    </xf>
    <xf numFmtId="0" fontId="5" fillId="2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vertical="top" wrapText="1" readingOrder="1"/>
    </xf>
    <xf numFmtId="0" fontId="3" fillId="0" borderId="2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vertical="top" wrapText="1"/>
    </xf>
    <xf numFmtId="0" fontId="3" fillId="0" borderId="0" xfId="1" applyFont="1" applyFill="1" applyBorder="1"/>
    <xf numFmtId="0" fontId="14" fillId="0" borderId="0" xfId="0" applyFont="1"/>
    <xf numFmtId="0" fontId="3" fillId="2" borderId="13" xfId="2" applyNumberFormat="1" applyFont="1" applyFill="1" applyBorder="1" applyAlignment="1">
      <alignment vertical="top" wrapText="1"/>
    </xf>
    <xf numFmtId="0" fontId="3" fillId="2" borderId="5" xfId="2" applyNumberFormat="1" applyFont="1" applyFill="1" applyBorder="1" applyAlignment="1">
      <alignment vertical="top" wrapText="1"/>
    </xf>
    <xf numFmtId="0" fontId="3" fillId="2" borderId="15" xfId="2" applyNumberFormat="1" applyFont="1" applyFill="1" applyBorder="1" applyAlignment="1">
      <alignment vertical="top" wrapText="1"/>
    </xf>
    <xf numFmtId="0" fontId="3" fillId="2" borderId="0" xfId="2" applyNumberFormat="1" applyFont="1" applyFill="1" applyBorder="1" applyAlignment="1">
      <alignment vertical="top" wrapText="1"/>
    </xf>
    <xf numFmtId="0" fontId="3" fillId="2" borderId="0" xfId="2" applyNumberFormat="1" applyFont="1" applyFill="1" applyBorder="1" applyAlignment="1">
      <alignment vertical="top" wrapText="1"/>
    </xf>
    <xf numFmtId="0" fontId="2" fillId="2" borderId="22" xfId="2" applyNumberFormat="1" applyFont="1" applyFill="1" applyBorder="1" applyAlignment="1">
      <alignment horizontal="center" vertical="center" wrapText="1" readingOrder="1"/>
    </xf>
    <xf numFmtId="0" fontId="3" fillId="2" borderId="15" xfId="2" applyNumberFormat="1" applyFont="1" applyFill="1" applyBorder="1" applyAlignment="1">
      <alignment vertical="top" wrapText="1"/>
    </xf>
    <xf numFmtId="0" fontId="3" fillId="2" borderId="25" xfId="2" applyNumberFormat="1" applyFont="1" applyFill="1" applyBorder="1" applyAlignment="1">
      <alignment vertical="top" wrapText="1"/>
    </xf>
    <xf numFmtId="0" fontId="3" fillId="2" borderId="8" xfId="2" applyNumberFormat="1" applyFont="1" applyFill="1" applyBorder="1" applyAlignment="1">
      <alignment vertical="top" wrapText="1"/>
    </xf>
    <xf numFmtId="0" fontId="4" fillId="2" borderId="22" xfId="2" applyNumberFormat="1" applyFont="1" applyFill="1" applyBorder="1" applyAlignment="1">
      <alignment horizontal="center" vertical="center" wrapText="1" readingOrder="1"/>
    </xf>
    <xf numFmtId="0" fontId="4" fillId="0" borderId="26" xfId="2" applyNumberFormat="1" applyFont="1" applyFill="1" applyBorder="1" applyAlignment="1">
      <alignment vertical="top" wrapText="1" readingOrder="1"/>
    </xf>
    <xf numFmtId="188" fontId="4" fillId="0" borderId="1" xfId="2" applyNumberFormat="1" applyFont="1" applyFill="1" applyBorder="1" applyAlignment="1">
      <alignment horizontal="right" vertical="top" wrapText="1" readingOrder="1"/>
    </xf>
    <xf numFmtId="188" fontId="15" fillId="0" borderId="1" xfId="2" applyNumberFormat="1" applyFont="1" applyFill="1" applyBorder="1" applyAlignment="1">
      <alignment horizontal="right" vertical="top" wrapText="1" readingOrder="1"/>
    </xf>
    <xf numFmtId="0" fontId="4" fillId="3" borderId="1" xfId="2" applyNumberFormat="1" applyFont="1" applyFill="1" applyBorder="1" applyAlignment="1">
      <alignment vertical="top" wrapText="1" readingOrder="1"/>
    </xf>
    <xf numFmtId="0" fontId="3" fillId="0" borderId="3" xfId="2" applyNumberFormat="1" applyFont="1" applyFill="1" applyBorder="1" applyAlignment="1">
      <alignment vertical="top" wrapText="1"/>
    </xf>
    <xf numFmtId="0" fontId="4" fillId="0" borderId="1" xfId="2" applyNumberFormat="1" applyFont="1" applyFill="1" applyBorder="1" applyAlignment="1">
      <alignment vertical="top" wrapText="1" readingOrder="1"/>
    </xf>
    <xf numFmtId="0" fontId="4" fillId="0" borderId="27" xfId="2" applyNumberFormat="1" applyFont="1" applyFill="1" applyBorder="1" applyAlignment="1">
      <alignment horizontal="right" vertical="top" wrapText="1" readingOrder="1"/>
    </xf>
    <xf numFmtId="0" fontId="15" fillId="0" borderId="12" xfId="2" applyNumberFormat="1" applyFont="1" applyFill="1" applyBorder="1" applyAlignment="1">
      <alignment vertical="center" wrapText="1" readingOrder="1"/>
    </xf>
    <xf numFmtId="0" fontId="4" fillId="0" borderId="61" xfId="2" applyNumberFormat="1" applyFont="1" applyFill="1" applyBorder="1" applyAlignment="1">
      <alignment vertical="top" wrapText="1" readingOrder="1"/>
    </xf>
    <xf numFmtId="0" fontId="6" fillId="0" borderId="0" xfId="1" applyFont="1" applyFill="1" applyBorder="1"/>
    <xf numFmtId="0" fontId="5" fillId="2" borderId="1" xfId="2" applyNumberFormat="1" applyFont="1" applyFill="1" applyBorder="1" applyAlignment="1">
      <alignment horizontal="center" vertical="center" wrapText="1" readingOrder="1"/>
    </xf>
    <xf numFmtId="0" fontId="3" fillId="0" borderId="0" xfId="1" applyFont="1" applyFill="1" applyBorder="1"/>
    <xf numFmtId="0" fontId="2" fillId="2" borderId="5" xfId="2" applyNumberFormat="1" applyFont="1" applyFill="1" applyBorder="1" applyAlignment="1">
      <alignment horizontal="left" vertical="center" wrapText="1" readingOrder="1"/>
    </xf>
    <xf numFmtId="0" fontId="2" fillId="2" borderId="6" xfId="2" applyNumberFormat="1" applyFont="1" applyFill="1" applyBorder="1" applyAlignment="1">
      <alignment horizontal="left" vertical="center" wrapText="1" readingOrder="1"/>
    </xf>
    <xf numFmtId="43" fontId="4" fillId="0" borderId="1" xfId="2" applyNumberFormat="1" applyFont="1" applyFill="1" applyBorder="1" applyAlignment="1">
      <alignment horizontal="right" vertical="center" wrapText="1" readingOrder="1"/>
    </xf>
    <xf numFmtId="43" fontId="15" fillId="0" borderId="1" xfId="2" applyNumberFormat="1" applyFont="1" applyFill="1" applyBorder="1" applyAlignment="1">
      <alignment horizontal="right" vertical="center" wrapText="1" readingOrder="1"/>
    </xf>
    <xf numFmtId="43" fontId="16" fillId="0" borderId="1" xfId="2" applyNumberFormat="1" applyFont="1" applyFill="1" applyBorder="1" applyAlignment="1">
      <alignment horizontal="right" vertical="center" wrapText="1" readingOrder="1"/>
    </xf>
    <xf numFmtId="188" fontId="7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88" fontId="5" fillId="0" borderId="10" xfId="2" applyNumberFormat="1" applyFont="1" applyFill="1" applyBorder="1" applyAlignment="1">
      <alignment horizontal="right" vertical="center" wrapText="1" readingOrder="1"/>
    </xf>
    <xf numFmtId="0" fontId="6" fillId="2" borderId="0" xfId="2" applyNumberFormat="1" applyFont="1" applyFill="1" applyBorder="1" applyAlignment="1">
      <alignment vertical="top" wrapText="1"/>
    </xf>
    <xf numFmtId="0" fontId="6" fillId="2" borderId="43" xfId="2" applyNumberFormat="1" applyFont="1" applyFill="1" applyBorder="1" applyAlignment="1">
      <alignment vertical="top" wrapText="1"/>
    </xf>
    <xf numFmtId="0" fontId="6" fillId="2" borderId="44" xfId="2" applyNumberFormat="1" applyFont="1" applyFill="1" applyBorder="1" applyAlignment="1">
      <alignment vertical="top" wrapText="1"/>
    </xf>
    <xf numFmtId="0" fontId="6" fillId="2" borderId="48" xfId="2" applyNumberFormat="1" applyFont="1" applyFill="1" applyBorder="1" applyAlignment="1">
      <alignment vertical="top" wrapText="1"/>
    </xf>
    <xf numFmtId="0" fontId="6" fillId="2" borderId="49" xfId="2" applyNumberFormat="1" applyFont="1" applyFill="1" applyBorder="1" applyAlignment="1">
      <alignment vertical="top" wrapText="1"/>
    </xf>
    <xf numFmtId="0" fontId="7" fillId="0" borderId="46" xfId="2" applyNumberFormat="1" applyFont="1" applyFill="1" applyBorder="1" applyAlignment="1">
      <alignment horizontal="right" vertical="center" wrapText="1" readingOrder="1"/>
    </xf>
    <xf numFmtId="0" fontId="5" fillId="0" borderId="46" xfId="2" applyNumberFormat="1" applyFont="1" applyFill="1" applyBorder="1" applyAlignment="1">
      <alignment horizontal="right" vertical="center" wrapText="1" readingOrder="1"/>
    </xf>
    <xf numFmtId="0" fontId="7" fillId="0" borderId="46" xfId="2" applyNumberFormat="1" applyFont="1" applyFill="1" applyBorder="1" applyAlignment="1">
      <alignment vertical="top" wrapText="1" readingOrder="1"/>
    </xf>
    <xf numFmtId="0" fontId="18" fillId="0" borderId="0" xfId="1" applyFont="1" applyFill="1" applyBorder="1"/>
    <xf numFmtId="0" fontId="19" fillId="0" borderId="0" xfId="0" applyFont="1"/>
    <xf numFmtId="0" fontId="18" fillId="2" borderId="13" xfId="2" applyNumberFormat="1" applyFont="1" applyFill="1" applyBorder="1" applyAlignment="1">
      <alignment vertical="top" wrapText="1"/>
    </xf>
    <xf numFmtId="0" fontId="18" fillId="2" borderId="5" xfId="2" applyNumberFormat="1" applyFont="1" applyFill="1" applyBorder="1" applyAlignment="1">
      <alignment vertical="top" wrapText="1"/>
    </xf>
    <xf numFmtId="0" fontId="18" fillId="2" borderId="15" xfId="2" applyNumberFormat="1" applyFont="1" applyFill="1" applyBorder="1" applyAlignment="1">
      <alignment vertical="top" wrapText="1"/>
    </xf>
    <xf numFmtId="0" fontId="18" fillId="2" borderId="0" xfId="2" applyNumberFormat="1" applyFont="1" applyFill="1" applyBorder="1" applyAlignment="1">
      <alignment vertical="top" wrapText="1"/>
    </xf>
    <xf numFmtId="0" fontId="20" fillId="2" borderId="22" xfId="2" applyNumberFormat="1" applyFont="1" applyFill="1" applyBorder="1" applyAlignment="1">
      <alignment horizontal="center" vertical="center" wrapText="1" readingOrder="1"/>
    </xf>
    <xf numFmtId="0" fontId="18" fillId="2" borderId="25" xfId="2" applyNumberFormat="1" applyFont="1" applyFill="1" applyBorder="1" applyAlignment="1">
      <alignment vertical="top" wrapText="1"/>
    </xf>
    <xf numFmtId="0" fontId="18" fillId="2" borderId="8" xfId="2" applyNumberFormat="1" applyFont="1" applyFill="1" applyBorder="1" applyAlignment="1">
      <alignment vertical="top" wrapText="1"/>
    </xf>
    <xf numFmtId="0" fontId="20" fillId="4" borderId="26" xfId="2" applyNumberFormat="1" applyFont="1" applyFill="1" applyBorder="1" applyAlignment="1">
      <alignment vertical="top" wrapText="1" readingOrder="1"/>
    </xf>
    <xf numFmtId="188" fontId="21" fillId="0" borderId="1" xfId="2" applyNumberFormat="1" applyFont="1" applyFill="1" applyBorder="1" applyAlignment="1">
      <alignment horizontal="right" vertical="center" wrapText="1" readingOrder="1"/>
    </xf>
    <xf numFmtId="188" fontId="22" fillId="0" borderId="1" xfId="2" applyNumberFormat="1" applyFont="1" applyFill="1" applyBorder="1" applyAlignment="1">
      <alignment vertical="top" wrapText="1" readingOrder="1"/>
    </xf>
    <xf numFmtId="0" fontId="18" fillId="0" borderId="0" xfId="1" applyFont="1" applyFill="1" applyBorder="1" applyAlignment="1"/>
    <xf numFmtId="0" fontId="6" fillId="0" borderId="0" xfId="0" applyFont="1" applyFill="1" applyBorder="1"/>
    <xf numFmtId="0" fontId="7" fillId="0" borderId="1" xfId="0" applyNumberFormat="1" applyFont="1" applyFill="1" applyBorder="1" applyAlignment="1">
      <alignment vertical="top" wrapText="1" readingOrder="1"/>
    </xf>
    <xf numFmtId="187" fontId="7" fillId="0" borderId="72" xfId="0" applyNumberFormat="1" applyFont="1" applyFill="1" applyBorder="1" applyAlignment="1">
      <alignment vertical="top" wrapText="1" readingOrder="1"/>
    </xf>
    <xf numFmtId="187" fontId="5" fillId="0" borderId="76" xfId="0" applyNumberFormat="1" applyFont="1" applyFill="1" applyBorder="1" applyAlignment="1">
      <alignment vertical="top" wrapText="1" readingOrder="1"/>
    </xf>
    <xf numFmtId="0" fontId="5" fillId="2" borderId="68" xfId="0" applyNumberFormat="1" applyFont="1" applyFill="1" applyBorder="1" applyAlignment="1">
      <alignment horizontal="center" vertical="center" wrapText="1" readingOrder="1"/>
    </xf>
    <xf numFmtId="0" fontId="5" fillId="2" borderId="70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0" borderId="74" xfId="0" applyNumberFormat="1" applyFont="1" applyFill="1" applyBorder="1" applyAlignment="1">
      <alignment vertical="top" wrapText="1" readingOrder="1"/>
    </xf>
    <xf numFmtId="0" fontId="5" fillId="2" borderId="67" xfId="0" applyNumberFormat="1" applyFont="1" applyFill="1" applyBorder="1" applyAlignment="1">
      <alignment horizontal="center" vertical="center" wrapText="1" readingOrder="1"/>
    </xf>
    <xf numFmtId="43" fontId="7" fillId="0" borderId="1" xfId="2" applyNumberFormat="1" applyFont="1" applyFill="1" applyBorder="1" applyAlignment="1">
      <alignment horizontal="right" vertical="center" wrapText="1" readingOrder="1"/>
    </xf>
    <xf numFmtId="43" fontId="11" fillId="0" borderId="10" xfId="2" applyNumberFormat="1" applyFont="1" applyFill="1" applyBorder="1" applyAlignment="1">
      <alignment horizontal="right" vertical="center" wrapText="1" readingOrder="1"/>
    </xf>
    <xf numFmtId="43" fontId="12" fillId="0" borderId="10" xfId="2" applyNumberFormat="1" applyFont="1" applyFill="1" applyBorder="1" applyAlignment="1">
      <alignment horizontal="right" vertical="center" wrapText="1" readingOrder="1"/>
    </xf>
    <xf numFmtId="43" fontId="7" fillId="0" borderId="12" xfId="2" applyNumberFormat="1" applyFont="1" applyFill="1" applyBorder="1" applyAlignment="1">
      <alignment vertical="center" wrapText="1" readingOrder="1"/>
    </xf>
    <xf numFmtId="43" fontId="5" fillId="0" borderId="12" xfId="2" applyNumberFormat="1" applyFont="1" applyFill="1" applyBorder="1" applyAlignment="1">
      <alignment horizontal="right" vertical="center" wrapText="1" readingOrder="1"/>
    </xf>
    <xf numFmtId="43" fontId="7" fillId="0" borderId="1" xfId="2" applyNumberFormat="1" applyFont="1" applyFill="1" applyBorder="1" applyAlignment="1">
      <alignment horizontal="right" vertical="top" wrapText="1" readingOrder="1"/>
    </xf>
    <xf numFmtId="43" fontId="5" fillId="0" borderId="1" xfId="2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/>
    <xf numFmtId="0" fontId="3" fillId="2" borderId="0" xfId="2" applyNumberFormat="1" applyFont="1" applyFill="1" applyBorder="1" applyAlignment="1">
      <alignment vertical="top" wrapText="1"/>
    </xf>
    <xf numFmtId="0" fontId="4" fillId="2" borderId="14" xfId="2" applyNumberFormat="1" applyFont="1" applyFill="1" applyBorder="1" applyAlignment="1">
      <alignment horizontal="center" vertical="center" wrapText="1" readingOrder="1"/>
    </xf>
    <xf numFmtId="0" fontId="3" fillId="2" borderId="15" xfId="2" applyNumberFormat="1" applyFont="1" applyFill="1" applyBorder="1" applyAlignment="1">
      <alignment vertical="top" wrapText="1"/>
    </xf>
    <xf numFmtId="0" fontId="3" fillId="2" borderId="25" xfId="2" applyNumberFormat="1" applyFont="1" applyFill="1" applyBorder="1" applyAlignment="1">
      <alignment vertical="top" wrapText="1"/>
    </xf>
    <xf numFmtId="0" fontId="3" fillId="2" borderId="8" xfId="2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24" fillId="0" borderId="0" xfId="1" applyFont="1" applyFill="1" applyBorder="1"/>
    <xf numFmtId="0" fontId="25" fillId="0" borderId="0" xfId="0" applyFont="1"/>
    <xf numFmtId="43" fontId="4" fillId="0" borderId="1" xfId="2" applyNumberFormat="1" applyFont="1" applyFill="1" applyBorder="1" applyAlignment="1">
      <alignment horizontal="right" vertical="top" wrapText="1" readingOrder="1"/>
    </xf>
    <xf numFmtId="43" fontId="28" fillId="0" borderId="1" xfId="2" applyNumberFormat="1" applyFont="1" applyFill="1" applyBorder="1" applyAlignment="1">
      <alignment horizontal="right" vertical="top" wrapText="1" readingOrder="1"/>
    </xf>
    <xf numFmtId="43" fontId="26" fillId="0" borderId="1" xfId="2" applyNumberFormat="1" applyFont="1" applyFill="1" applyBorder="1" applyAlignment="1">
      <alignment horizontal="right" vertical="top" wrapText="1" readingOrder="1"/>
    </xf>
    <xf numFmtId="43" fontId="27" fillId="0" borderId="1" xfId="2" applyNumberFormat="1" applyFont="1" applyFill="1" applyBorder="1" applyAlignment="1">
      <alignment horizontal="right" vertical="top" wrapText="1" readingOrder="1"/>
    </xf>
    <xf numFmtId="0" fontId="5" fillId="0" borderId="7" xfId="2" applyNumberFormat="1" applyFont="1" applyFill="1" applyBorder="1" applyAlignment="1">
      <alignment horizontal="right" vertical="center" wrapText="1" readingOrder="1"/>
    </xf>
    <xf numFmtId="0" fontId="6" fillId="0" borderId="9" xfId="2" applyNumberFormat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center" vertical="top" wrapText="1" readingOrder="1"/>
    </xf>
    <xf numFmtId="0" fontId="6" fillId="0" borderId="0" xfId="1" applyFont="1" applyFill="1" applyBorder="1"/>
    <xf numFmtId="0" fontId="7" fillId="0" borderId="0" xfId="2" applyNumberFormat="1" applyFont="1" applyFill="1" applyBorder="1" applyAlignment="1">
      <alignment horizontal="center" vertical="top" wrapText="1" readingOrder="1"/>
    </xf>
    <xf numFmtId="0" fontId="5" fillId="2" borderId="1" xfId="2" applyNumberFormat="1" applyFont="1" applyFill="1" applyBorder="1" applyAlignment="1">
      <alignment horizontal="center" vertical="center" wrapText="1" readingOrder="1"/>
    </xf>
    <xf numFmtId="0" fontId="6" fillId="0" borderId="2" xfId="2" applyNumberFormat="1" applyFont="1" applyFill="1" applyBorder="1" applyAlignment="1">
      <alignment vertical="top" wrapText="1"/>
    </xf>
    <xf numFmtId="0" fontId="6" fillId="0" borderId="3" xfId="2" applyNumberFormat="1" applyFont="1" applyFill="1" applyBorder="1" applyAlignment="1">
      <alignment vertical="top" wrapText="1"/>
    </xf>
    <xf numFmtId="0" fontId="24" fillId="0" borderId="0" xfId="1" applyFont="1" applyFill="1" applyBorder="1"/>
    <xf numFmtId="0" fontId="5" fillId="0" borderId="1" xfId="2" applyNumberFormat="1" applyFont="1" applyFill="1" applyBorder="1" applyAlignment="1">
      <alignment horizontal="right" vertical="top" wrapText="1" readingOrder="1"/>
    </xf>
    <xf numFmtId="0" fontId="7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4" fillId="2" borderId="14" xfId="2" applyNumberFormat="1" applyFont="1" applyFill="1" applyBorder="1" applyAlignment="1">
      <alignment horizontal="center" vertical="center" wrapText="1" readingOrder="1"/>
    </xf>
    <xf numFmtId="0" fontId="3" fillId="2" borderId="21" xfId="2" applyNumberFormat="1" applyFont="1" applyFill="1" applyBorder="1" applyAlignment="1">
      <alignment vertical="top" wrapText="1"/>
    </xf>
    <xf numFmtId="0" fontId="3" fillId="2" borderId="20" xfId="2" applyNumberFormat="1" applyFont="1" applyFill="1" applyBorder="1" applyAlignment="1">
      <alignment vertical="top" wrapText="1"/>
    </xf>
    <xf numFmtId="0" fontId="2" fillId="2" borderId="14" xfId="2" applyNumberFormat="1" applyFont="1" applyFill="1" applyBorder="1" applyAlignment="1">
      <alignment horizontal="center" vertical="center" wrapText="1" readingOrder="1"/>
    </xf>
    <xf numFmtId="0" fontId="3" fillId="0" borderId="5" xfId="2" applyNumberFormat="1" applyFont="1" applyFill="1" applyBorder="1" applyAlignment="1">
      <alignment vertical="top" wrapText="1"/>
    </xf>
    <xf numFmtId="0" fontId="3" fillId="0" borderId="6" xfId="2" applyNumberFormat="1" applyFont="1" applyFill="1" applyBorder="1" applyAlignment="1">
      <alignment vertical="top" wrapText="1"/>
    </xf>
    <xf numFmtId="0" fontId="3" fillId="2" borderId="17" xfId="2" applyNumberFormat="1" applyFont="1" applyFill="1" applyBorder="1" applyAlignment="1">
      <alignment vertical="top" wrapText="1"/>
    </xf>
    <xf numFmtId="0" fontId="3" fillId="0" borderId="18" xfId="2" applyNumberFormat="1" applyFont="1" applyFill="1" applyBorder="1" applyAlignment="1">
      <alignment vertical="top" wrapText="1"/>
    </xf>
    <xf numFmtId="0" fontId="3" fillId="0" borderId="19" xfId="2" applyNumberFormat="1" applyFont="1" applyFill="1" applyBorder="1" applyAlignment="1">
      <alignment vertical="top" wrapText="1"/>
    </xf>
    <xf numFmtId="0" fontId="2" fillId="2" borderId="1" xfId="2" applyNumberFormat="1" applyFont="1" applyFill="1" applyBorder="1" applyAlignment="1">
      <alignment horizontal="center" vertical="center" wrapText="1" readingOrder="1"/>
    </xf>
    <xf numFmtId="0" fontId="3" fillId="2" borderId="7" xfId="2" applyNumberFormat="1" applyFont="1" applyFill="1" applyBorder="1" applyAlignment="1">
      <alignment vertical="top" wrapText="1"/>
    </xf>
    <xf numFmtId="0" fontId="2" fillId="2" borderId="22" xfId="2" applyNumberFormat="1" applyFont="1" applyFill="1" applyBorder="1" applyAlignment="1">
      <alignment horizontal="center" vertical="center" wrapText="1" readingOrder="1"/>
    </xf>
    <xf numFmtId="0" fontId="3" fillId="0" borderId="23" xfId="2" applyNumberFormat="1" applyFont="1" applyFill="1" applyBorder="1" applyAlignment="1">
      <alignment vertical="top" wrapText="1"/>
    </xf>
    <xf numFmtId="0" fontId="3" fillId="0" borderId="24" xfId="2" applyNumberFormat="1" applyFont="1" applyFill="1" applyBorder="1" applyAlignment="1">
      <alignment vertical="top" wrapText="1"/>
    </xf>
    <xf numFmtId="0" fontId="3" fillId="2" borderId="15" xfId="2" applyNumberFormat="1" applyFont="1" applyFill="1" applyBorder="1" applyAlignment="1">
      <alignment vertical="top" wrapText="1"/>
    </xf>
    <xf numFmtId="0" fontId="2" fillId="2" borderId="15" xfId="2" applyNumberFormat="1" applyFont="1" applyFill="1" applyBorder="1" applyAlignment="1">
      <alignment horizontal="left" wrapText="1" readingOrder="1"/>
    </xf>
    <xf numFmtId="0" fontId="3" fillId="2" borderId="0" xfId="2" applyNumberFormat="1" applyFont="1" applyFill="1" applyBorder="1" applyAlignment="1">
      <alignment vertical="top" wrapText="1"/>
    </xf>
    <xf numFmtId="0" fontId="2" fillId="2" borderId="0" xfId="2" applyNumberFormat="1" applyFont="1" applyFill="1" applyBorder="1" applyAlignment="1">
      <alignment horizontal="left" vertical="center" wrapText="1" readingOrder="1"/>
    </xf>
    <xf numFmtId="0" fontId="15" fillId="0" borderId="12" xfId="2" applyNumberFormat="1" applyFont="1" applyFill="1" applyBorder="1" applyAlignment="1">
      <alignment horizontal="right" vertical="center" wrapText="1" readingOrder="1"/>
    </xf>
    <xf numFmtId="0" fontId="15" fillId="0" borderId="2" xfId="2" applyNumberFormat="1" applyFont="1" applyFill="1" applyBorder="1" applyAlignment="1">
      <alignment horizontal="right" vertical="center" wrapText="1" readingOrder="1"/>
    </xf>
    <xf numFmtId="0" fontId="15" fillId="0" borderId="3" xfId="2" applyNumberFormat="1" applyFont="1" applyFill="1" applyBorder="1" applyAlignment="1">
      <alignment horizontal="right" vertical="center" wrapText="1" readingOrder="1"/>
    </xf>
    <xf numFmtId="0" fontId="4" fillId="3" borderId="1" xfId="2" applyNumberFormat="1" applyFont="1" applyFill="1" applyBorder="1" applyAlignment="1">
      <alignment vertical="top" wrapText="1" readingOrder="1"/>
    </xf>
    <xf numFmtId="0" fontId="3" fillId="3" borderId="21" xfId="2" applyNumberFormat="1" applyFont="1" applyFill="1" applyBorder="1" applyAlignment="1">
      <alignment vertical="top" wrapText="1"/>
    </xf>
    <xf numFmtId="0" fontId="3" fillId="3" borderId="7" xfId="2" applyNumberFormat="1" applyFont="1" applyFill="1" applyBorder="1" applyAlignment="1">
      <alignment vertical="top" wrapText="1"/>
    </xf>
    <xf numFmtId="0" fontId="4" fillId="0" borderId="12" xfId="2" applyNumberFormat="1" applyFont="1" applyFill="1" applyBorder="1" applyAlignment="1">
      <alignment vertical="top" wrapText="1" readingOrder="1"/>
    </xf>
    <xf numFmtId="0" fontId="3" fillId="0" borderId="15" xfId="2" applyNumberFormat="1" applyFont="1" applyFill="1" applyBorder="1" applyAlignment="1">
      <alignment vertical="top" wrapText="1"/>
    </xf>
    <xf numFmtId="0" fontId="3" fillId="0" borderId="25" xfId="2" applyNumberFormat="1" applyFont="1" applyFill="1" applyBorder="1" applyAlignment="1">
      <alignment vertical="top" wrapText="1"/>
    </xf>
    <xf numFmtId="0" fontId="4" fillId="0" borderId="2" xfId="2" applyNumberFormat="1" applyFont="1" applyFill="1" applyBorder="1" applyAlignment="1">
      <alignment horizontal="right" vertical="top" wrapText="1" readingOrder="1"/>
    </xf>
    <xf numFmtId="0" fontId="3" fillId="0" borderId="0" xfId="1" applyFont="1" applyFill="1" applyBorder="1"/>
    <xf numFmtId="0" fontId="3" fillId="0" borderId="8" xfId="2" applyNumberFormat="1" applyFont="1" applyFill="1" applyBorder="1" applyAlignment="1">
      <alignment vertical="top" wrapText="1"/>
    </xf>
    <xf numFmtId="0" fontId="15" fillId="0" borderId="1" xfId="2" applyNumberFormat="1" applyFont="1" applyFill="1" applyBorder="1" applyAlignment="1">
      <alignment horizontal="right" vertical="center" wrapText="1" readingOrder="1"/>
    </xf>
    <xf numFmtId="0" fontId="3" fillId="0" borderId="2" xfId="2" applyNumberFormat="1" applyFont="1" applyFill="1" applyBorder="1" applyAlignment="1">
      <alignment vertical="top" wrapText="1"/>
    </xf>
    <xf numFmtId="0" fontId="4" fillId="0" borderId="3" xfId="2" applyNumberFormat="1" applyFont="1" applyFill="1" applyBorder="1" applyAlignment="1">
      <alignment horizontal="right" vertical="top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7" fillId="0" borderId="74" xfId="0" applyNumberFormat="1" applyFont="1" applyFill="1" applyBorder="1" applyAlignment="1">
      <alignment horizontal="center" vertical="center" wrapText="1" readingOrder="1"/>
    </xf>
    <xf numFmtId="190" fontId="7" fillId="0" borderId="71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 readingOrder="1"/>
    </xf>
    <xf numFmtId="49" fontId="6" fillId="0" borderId="3" xfId="0" applyNumberFormat="1" applyFont="1" applyFill="1" applyBorder="1" applyAlignment="1">
      <alignment vertical="top" wrapText="1"/>
    </xf>
    <xf numFmtId="0" fontId="7" fillId="0" borderId="73" xfId="0" applyNumberFormat="1" applyFont="1" applyFill="1" applyBorder="1" applyAlignment="1">
      <alignment vertical="top" wrapText="1" readingOrder="1"/>
    </xf>
    <xf numFmtId="0" fontId="6" fillId="0" borderId="74" xfId="0" applyNumberFormat="1" applyFont="1" applyFill="1" applyBorder="1" applyAlignment="1">
      <alignment vertical="top" wrapText="1"/>
    </xf>
    <xf numFmtId="0" fontId="5" fillId="0" borderId="75" xfId="0" applyNumberFormat="1" applyFont="1" applyFill="1" applyBorder="1" applyAlignment="1">
      <alignment horizontal="right" vertical="top" wrapText="1" readingOrder="1"/>
    </xf>
    <xf numFmtId="49" fontId="6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5" fillId="2" borderId="65" xfId="0" applyNumberFormat="1" applyFont="1" applyFill="1" applyBorder="1" applyAlignment="1">
      <alignment horizontal="center" vertical="center" wrapText="1" readingOrder="1"/>
    </xf>
    <xf numFmtId="0" fontId="6" fillId="0" borderId="66" xfId="0" applyNumberFormat="1" applyFont="1" applyFill="1" applyBorder="1" applyAlignment="1">
      <alignment vertical="top" wrapText="1"/>
    </xf>
    <xf numFmtId="0" fontId="5" fillId="2" borderId="68" xfId="0" applyNumberFormat="1" applyFont="1" applyFill="1" applyBorder="1" applyAlignment="1">
      <alignment horizontal="center" vertical="center" wrapText="1" readingOrder="1"/>
    </xf>
    <xf numFmtId="0" fontId="6" fillId="0" borderId="69" xfId="0" applyNumberFormat="1" applyFont="1" applyFill="1" applyBorder="1" applyAlignment="1">
      <alignment vertical="top" wrapText="1"/>
    </xf>
    <xf numFmtId="0" fontId="7" fillId="0" borderId="71" xfId="0" applyNumberFormat="1" applyFont="1" applyFill="1" applyBorder="1" applyAlignment="1">
      <alignment horizontal="center" vertical="center" wrapText="1" readingOrder="1"/>
    </xf>
    <xf numFmtId="0" fontId="4" fillId="0" borderId="8" xfId="2" applyNumberFormat="1" applyFont="1" applyFill="1" applyBorder="1" applyAlignment="1">
      <alignment horizontal="center" vertical="center" wrapText="1" readingOrder="1"/>
    </xf>
    <xf numFmtId="0" fontId="4" fillId="0" borderId="61" xfId="2" applyNumberFormat="1" applyFont="1" applyFill="1" applyBorder="1" applyAlignment="1">
      <alignment vertical="top" wrapText="1" readingOrder="1"/>
    </xf>
    <xf numFmtId="0" fontId="16" fillId="4" borderId="12" xfId="2" applyNumberFormat="1" applyFont="1" applyFill="1" applyBorder="1" applyAlignment="1">
      <alignment horizontal="center" vertical="top" wrapText="1" readingOrder="1"/>
    </xf>
    <xf numFmtId="0" fontId="16" fillId="4" borderId="2" xfId="2" applyNumberFormat="1" applyFont="1" applyFill="1" applyBorder="1" applyAlignment="1">
      <alignment horizontal="center" vertical="top" wrapText="1" readingOrder="1"/>
    </xf>
    <xf numFmtId="0" fontId="16" fillId="4" borderId="3" xfId="2" applyNumberFormat="1" applyFont="1" applyFill="1" applyBorder="1" applyAlignment="1">
      <alignment horizontal="center" vertical="top" wrapText="1" readingOrder="1"/>
    </xf>
    <xf numFmtId="0" fontId="3" fillId="2" borderId="25" xfId="2" applyNumberFormat="1" applyFont="1" applyFill="1" applyBorder="1" applyAlignment="1">
      <alignment vertical="top" wrapText="1"/>
    </xf>
    <xf numFmtId="0" fontId="3" fillId="2" borderId="8" xfId="2" applyNumberFormat="1" applyFont="1" applyFill="1" applyBorder="1" applyAlignment="1">
      <alignment vertical="top" wrapText="1"/>
    </xf>
    <xf numFmtId="0" fontId="5" fillId="0" borderId="1" xfId="2" applyNumberFormat="1" applyFont="1" applyFill="1" applyBorder="1" applyAlignment="1">
      <alignment vertical="center" wrapText="1" readingOrder="1"/>
    </xf>
    <xf numFmtId="0" fontId="7" fillId="0" borderId="1" xfId="2" applyNumberFormat="1" applyFont="1" applyFill="1" applyBorder="1" applyAlignment="1">
      <alignment horizontal="left" vertical="center" wrapText="1" readingOrder="1"/>
    </xf>
    <xf numFmtId="0" fontId="5" fillId="0" borderId="10" xfId="2" applyNumberFormat="1" applyFont="1" applyFill="1" applyBorder="1" applyAlignment="1">
      <alignment horizontal="center" vertical="center" wrapText="1" readingOrder="1"/>
    </xf>
    <xf numFmtId="0" fontId="6" fillId="0" borderId="11" xfId="2" applyNumberFormat="1" applyFont="1" applyFill="1" applyBorder="1" applyAlignment="1">
      <alignment vertical="top" wrapText="1"/>
    </xf>
    <xf numFmtId="0" fontId="28" fillId="0" borderId="1" xfId="2" applyNumberFormat="1" applyFont="1" applyFill="1" applyBorder="1" applyAlignment="1">
      <alignment horizontal="right" vertical="center" wrapText="1" readingOrder="1"/>
    </xf>
    <xf numFmtId="0" fontId="4" fillId="0" borderId="1" xfId="2" applyNumberFormat="1" applyFont="1" applyFill="1" applyBorder="1" applyAlignment="1">
      <alignment vertical="top" wrapText="1" readingOrder="1"/>
    </xf>
    <xf numFmtId="0" fontId="3" fillId="0" borderId="21" xfId="2" applyNumberFormat="1" applyFont="1" applyFill="1" applyBorder="1" applyAlignment="1">
      <alignment vertical="top" wrapText="1"/>
    </xf>
    <xf numFmtId="0" fontId="3" fillId="0" borderId="7" xfId="2" applyNumberFormat="1" applyFont="1" applyFill="1" applyBorder="1" applyAlignment="1">
      <alignment vertical="top" wrapText="1"/>
    </xf>
    <xf numFmtId="0" fontId="26" fillId="0" borderId="1" xfId="2" applyNumberFormat="1" applyFont="1" applyFill="1" applyBorder="1" applyAlignment="1">
      <alignment horizontal="right" vertical="center" wrapText="1" readingOrder="1"/>
    </xf>
    <xf numFmtId="0" fontId="27" fillId="0" borderId="1" xfId="2" applyNumberFormat="1" applyFont="1" applyFill="1" applyBorder="1" applyAlignment="1">
      <alignment horizontal="right" vertical="center" wrapText="1" readingOrder="1"/>
    </xf>
    <xf numFmtId="0" fontId="4" fillId="2" borderId="15" xfId="2" applyNumberFormat="1" applyFont="1" applyFill="1" applyBorder="1" applyAlignment="1">
      <alignment horizontal="right" vertical="center" wrapText="1" readingOrder="1"/>
    </xf>
    <xf numFmtId="0" fontId="4" fillId="2" borderId="22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horizontal="left" vertical="center" wrapText="1" readingOrder="1"/>
    </xf>
    <xf numFmtId="0" fontId="3" fillId="0" borderId="55" xfId="2" applyNumberFormat="1" applyFont="1" applyFill="1" applyBorder="1" applyAlignment="1">
      <alignment vertical="top" wrapText="1"/>
    </xf>
    <xf numFmtId="0" fontId="3" fillId="0" borderId="56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3" fillId="0" borderId="57" xfId="2" applyNumberFormat="1" applyFont="1" applyFill="1" applyBorder="1" applyAlignment="1">
      <alignment vertical="top" wrapText="1"/>
    </xf>
    <xf numFmtId="0" fontId="3" fillId="0" borderId="58" xfId="2" applyNumberFormat="1" applyFont="1" applyFill="1" applyBorder="1" applyAlignment="1">
      <alignment vertical="top" wrapText="1"/>
    </xf>
    <xf numFmtId="0" fontId="3" fillId="0" borderId="9" xfId="2" applyNumberFormat="1" applyFont="1" applyFill="1" applyBorder="1" applyAlignment="1">
      <alignment vertical="top" wrapText="1"/>
    </xf>
    <xf numFmtId="0" fontId="7" fillId="0" borderId="52" xfId="2" applyNumberFormat="1" applyFont="1" applyFill="1" applyBorder="1" applyAlignment="1">
      <alignment vertical="top" wrapText="1" readingOrder="1"/>
    </xf>
    <xf numFmtId="0" fontId="6" fillId="0" borderId="48" xfId="2" applyNumberFormat="1" applyFont="1" applyFill="1" applyBorder="1" applyAlignment="1">
      <alignment vertical="top" wrapText="1"/>
    </xf>
    <xf numFmtId="0" fontId="7" fillId="0" borderId="53" xfId="2" applyNumberFormat="1" applyFont="1" applyFill="1" applyBorder="1" applyAlignment="1">
      <alignment horizontal="right" vertical="top" wrapText="1" readingOrder="1"/>
    </xf>
    <xf numFmtId="0" fontId="6" fillId="0" borderId="49" xfId="2" applyNumberFormat="1" applyFont="1" applyFill="1" applyBorder="1" applyAlignment="1">
      <alignment vertical="top" wrapText="1"/>
    </xf>
    <xf numFmtId="0" fontId="7" fillId="0" borderId="46" xfId="2" applyNumberFormat="1" applyFont="1" applyFill="1" applyBorder="1" applyAlignment="1">
      <alignment horizontal="center" vertical="center" wrapText="1" readingOrder="1"/>
    </xf>
    <xf numFmtId="0" fontId="6" fillId="0" borderId="54" xfId="2" applyNumberFormat="1" applyFont="1" applyFill="1" applyBorder="1" applyAlignment="1">
      <alignment vertical="top" wrapText="1"/>
    </xf>
    <xf numFmtId="0" fontId="5" fillId="0" borderId="46" xfId="2" applyNumberFormat="1" applyFont="1" applyFill="1" applyBorder="1" applyAlignment="1">
      <alignment horizontal="right" vertical="top" wrapText="1" readingOrder="1"/>
    </xf>
    <xf numFmtId="0" fontId="5" fillId="2" borderId="44" xfId="2" applyNumberFormat="1" applyFont="1" applyFill="1" applyBorder="1" applyAlignment="1">
      <alignment vertical="top" wrapText="1" readingOrder="1"/>
    </xf>
    <xf numFmtId="0" fontId="6" fillId="2" borderId="0" xfId="2" applyNumberFormat="1" applyFont="1" applyFill="1" applyBorder="1" applyAlignment="1">
      <alignment vertical="top" wrapText="1"/>
    </xf>
    <xf numFmtId="0" fontId="5" fillId="2" borderId="46" xfId="2" applyNumberFormat="1" applyFont="1" applyFill="1" applyBorder="1" applyAlignment="1">
      <alignment horizontal="center" vertical="top" wrapText="1" readingOrder="1"/>
    </xf>
    <xf numFmtId="0" fontId="6" fillId="0" borderId="45" xfId="2" applyNumberFormat="1" applyFont="1" applyFill="1" applyBorder="1" applyAlignment="1">
      <alignment vertical="top" wrapText="1"/>
    </xf>
    <xf numFmtId="0" fontId="6" fillId="2" borderId="48" xfId="2" applyNumberFormat="1" applyFont="1" applyFill="1" applyBorder="1" applyAlignment="1">
      <alignment vertical="top" wrapText="1"/>
    </xf>
    <xf numFmtId="0" fontId="6" fillId="0" borderId="50" xfId="2" applyNumberFormat="1" applyFont="1" applyFill="1" applyBorder="1" applyAlignment="1">
      <alignment vertical="top" wrapText="1"/>
    </xf>
    <xf numFmtId="0" fontId="6" fillId="2" borderId="51" xfId="2" applyNumberFormat="1" applyFont="1" applyFill="1" applyBorder="1" applyAlignment="1">
      <alignment vertical="top" wrapText="1"/>
    </xf>
    <xf numFmtId="0" fontId="5" fillId="2" borderId="62" xfId="2" applyNumberFormat="1" applyFont="1" applyFill="1" applyBorder="1" applyAlignment="1">
      <alignment horizontal="center" vertical="top" wrapText="1" readingOrder="1"/>
    </xf>
    <xf numFmtId="0" fontId="6" fillId="2" borderId="63" xfId="2" applyNumberFormat="1" applyFont="1" applyFill="1" applyBorder="1" applyAlignment="1">
      <alignment vertical="top" wrapText="1"/>
    </xf>
    <xf numFmtId="0" fontId="6" fillId="2" borderId="64" xfId="2" applyNumberFormat="1" applyFont="1" applyFill="1" applyBorder="1" applyAlignment="1">
      <alignment vertical="top" wrapText="1"/>
    </xf>
    <xf numFmtId="0" fontId="5" fillId="2" borderId="47" xfId="2" applyNumberFormat="1" applyFont="1" applyFill="1" applyBorder="1" applyAlignment="1">
      <alignment vertical="top" wrapText="1" readingOrder="1"/>
    </xf>
    <xf numFmtId="0" fontId="6" fillId="2" borderId="47" xfId="2" applyNumberFormat="1" applyFont="1" applyFill="1" applyBorder="1" applyAlignment="1">
      <alignment vertical="top" wrapText="1"/>
    </xf>
    <xf numFmtId="0" fontId="6" fillId="2" borderId="60" xfId="2" applyNumberFormat="1" applyFont="1" applyFill="1" applyBorder="1" applyAlignment="1">
      <alignment vertical="top" wrapText="1"/>
    </xf>
    <xf numFmtId="0" fontId="22" fillId="0" borderId="1" xfId="2" applyNumberFormat="1" applyFont="1" applyFill="1" applyBorder="1" applyAlignment="1">
      <alignment horizontal="right" vertical="top" wrapText="1" readingOrder="1"/>
    </xf>
    <xf numFmtId="0" fontId="18" fillId="0" borderId="2" xfId="2" applyNumberFormat="1" applyFont="1" applyFill="1" applyBorder="1" applyAlignment="1">
      <alignment vertical="top" wrapText="1"/>
    </xf>
    <xf numFmtId="0" fontId="17" fillId="3" borderId="1" xfId="2" applyNumberFormat="1" applyFont="1" applyFill="1" applyBorder="1" applyAlignment="1">
      <alignment vertical="top" wrapText="1" readingOrder="1"/>
    </xf>
    <xf numFmtId="0" fontId="18" fillId="3" borderId="21" xfId="2" applyNumberFormat="1" applyFont="1" applyFill="1" applyBorder="1" applyAlignment="1">
      <alignment vertical="top" wrapText="1"/>
    </xf>
    <xf numFmtId="0" fontId="18" fillId="3" borderId="7" xfId="2" applyNumberFormat="1" applyFont="1" applyFill="1" applyBorder="1" applyAlignment="1">
      <alignment vertical="top" wrapText="1"/>
    </xf>
    <xf numFmtId="0" fontId="17" fillId="0" borderId="12" xfId="2" applyNumberFormat="1" applyFont="1" applyFill="1" applyBorder="1" applyAlignment="1">
      <alignment vertical="top" wrapText="1" readingOrder="1"/>
    </xf>
    <xf numFmtId="0" fontId="18" fillId="0" borderId="25" xfId="2" applyNumberFormat="1" applyFont="1" applyFill="1" applyBorder="1" applyAlignment="1">
      <alignment vertical="top" wrapText="1"/>
    </xf>
    <xf numFmtId="0" fontId="17" fillId="0" borderId="3" xfId="2" applyNumberFormat="1" applyFont="1" applyFill="1" applyBorder="1" applyAlignment="1">
      <alignment horizontal="right" vertical="top" wrapText="1" readingOrder="1"/>
    </xf>
    <xf numFmtId="0" fontId="18" fillId="0" borderId="6" xfId="2" applyNumberFormat="1" applyFont="1" applyFill="1" applyBorder="1" applyAlignment="1">
      <alignment vertical="top" wrapText="1"/>
    </xf>
    <xf numFmtId="0" fontId="18" fillId="0" borderId="8" xfId="2" applyNumberFormat="1" applyFont="1" applyFill="1" applyBorder="1" applyAlignment="1">
      <alignment vertical="top" wrapText="1"/>
    </xf>
    <xf numFmtId="0" fontId="18" fillId="0" borderId="9" xfId="2" applyNumberFormat="1" applyFont="1" applyFill="1" applyBorder="1" applyAlignment="1">
      <alignment vertical="top" wrapText="1"/>
    </xf>
    <xf numFmtId="0" fontId="17" fillId="0" borderId="26" xfId="2" applyNumberFormat="1" applyFont="1" applyFill="1" applyBorder="1" applyAlignment="1">
      <alignment vertical="top" wrapText="1" readingOrder="1"/>
    </xf>
    <xf numFmtId="0" fontId="18" fillId="0" borderId="59" xfId="2" applyNumberFormat="1" applyFont="1" applyFill="1" applyBorder="1" applyAlignment="1">
      <alignment vertical="top" wrapText="1"/>
    </xf>
    <xf numFmtId="0" fontId="21" fillId="0" borderId="1" xfId="2" applyNumberFormat="1" applyFont="1" applyFill="1" applyBorder="1" applyAlignment="1">
      <alignment horizontal="right" vertical="center" wrapText="1" readingOrder="1"/>
    </xf>
    <xf numFmtId="0" fontId="17" fillId="2" borderId="22" xfId="2" applyNumberFormat="1" applyFont="1" applyFill="1" applyBorder="1" applyAlignment="1">
      <alignment horizontal="center" vertical="center" wrapText="1" readingOrder="1"/>
    </xf>
    <xf numFmtId="0" fontId="18" fillId="2" borderId="7" xfId="2" applyNumberFormat="1" applyFont="1" applyFill="1" applyBorder="1" applyAlignment="1">
      <alignment vertical="top" wrapText="1"/>
    </xf>
    <xf numFmtId="0" fontId="20" fillId="0" borderId="0" xfId="2" applyNumberFormat="1" applyFont="1" applyFill="1" applyBorder="1" applyAlignment="1">
      <alignment horizontal="center" vertical="center" wrapText="1" readingOrder="1"/>
    </xf>
    <xf numFmtId="0" fontId="17" fillId="0" borderId="8" xfId="2" applyNumberFormat="1" applyFont="1" applyFill="1" applyBorder="1" applyAlignment="1">
      <alignment horizontal="center" vertical="center" wrapText="1" readingOrder="1"/>
    </xf>
    <xf numFmtId="0" fontId="20" fillId="2" borderId="5" xfId="2" applyNumberFormat="1" applyFont="1" applyFill="1" applyBorder="1" applyAlignment="1">
      <alignment horizontal="left" vertical="center" wrapText="1" readingOrder="1"/>
    </xf>
    <xf numFmtId="0" fontId="18" fillId="2" borderId="5" xfId="2" applyNumberFormat="1" applyFont="1" applyFill="1" applyBorder="1" applyAlignment="1">
      <alignment vertical="top" wrapText="1"/>
    </xf>
    <xf numFmtId="0" fontId="20" fillId="2" borderId="14" xfId="2" applyNumberFormat="1" applyFont="1" applyFill="1" applyBorder="1" applyAlignment="1">
      <alignment horizontal="center" vertical="center" wrapText="1" readingOrder="1"/>
    </xf>
    <xf numFmtId="0" fontId="18" fillId="2" borderId="20" xfId="2" applyNumberFormat="1" applyFont="1" applyFill="1" applyBorder="1" applyAlignment="1">
      <alignment vertical="top" wrapText="1"/>
    </xf>
    <xf numFmtId="0" fontId="20" fillId="2" borderId="1" xfId="2" applyNumberFormat="1" applyFont="1" applyFill="1" applyBorder="1" applyAlignment="1">
      <alignment horizontal="center" vertical="center" wrapText="1" readingOrder="1"/>
    </xf>
    <xf numFmtId="0" fontId="18" fillId="2" borderId="21" xfId="2" applyNumberFormat="1" applyFont="1" applyFill="1" applyBorder="1" applyAlignment="1">
      <alignment vertical="top" wrapText="1"/>
    </xf>
    <xf numFmtId="0" fontId="17" fillId="2" borderId="14" xfId="2" applyNumberFormat="1" applyFont="1" applyFill="1" applyBorder="1" applyAlignment="1">
      <alignment horizontal="center" vertical="center" wrapText="1" readingOrder="1"/>
    </xf>
    <xf numFmtId="0" fontId="20" fillId="2" borderId="15" xfId="2" applyNumberFormat="1" applyFont="1" applyFill="1" applyBorder="1" applyAlignment="1">
      <alignment horizontal="left" wrapText="1" readingOrder="1"/>
    </xf>
    <xf numFmtId="0" fontId="18" fillId="2" borderId="0" xfId="2" applyNumberFormat="1" applyFont="1" applyFill="1" applyBorder="1" applyAlignment="1">
      <alignment vertical="top" wrapText="1"/>
    </xf>
    <xf numFmtId="0" fontId="18" fillId="2" borderId="15" xfId="2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7" xfId="2" applyNumberFormat="1" applyFont="1" applyFill="1" applyBorder="1" applyAlignment="1">
      <alignment horizontal="center" vertical="top" wrapText="1" readingOrder="1"/>
    </xf>
    <xf numFmtId="0" fontId="4" fillId="0" borderId="4" xfId="2" applyNumberFormat="1" applyFont="1" applyFill="1" applyBorder="1" applyAlignment="1">
      <alignment vertical="top" wrapText="1" readingOrder="1"/>
    </xf>
    <xf numFmtId="0" fontId="3" fillId="0" borderId="5" xfId="0" applyFont="1" applyFill="1" applyBorder="1"/>
    <xf numFmtId="0" fontId="3" fillId="0" borderId="6" xfId="0" applyFont="1" applyFill="1" applyBorder="1"/>
    <xf numFmtId="0" fontId="4" fillId="0" borderId="21" xfId="2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3" fillId="0" borderId="16" xfId="2" applyNumberFormat="1" applyFont="1" applyFill="1" applyBorder="1" applyAlignment="1">
      <alignment vertical="top" wrapText="1"/>
    </xf>
    <xf numFmtId="0" fontId="3" fillId="0" borderId="16" xfId="0" applyFont="1" applyFill="1" applyBorder="1"/>
    <xf numFmtId="0" fontId="2" fillId="0" borderId="1" xfId="2" applyNumberFormat="1" applyFont="1" applyFill="1" applyBorder="1" applyAlignment="1">
      <alignment vertical="center" wrapText="1" readingOrder="1"/>
    </xf>
    <xf numFmtId="49" fontId="4" fillId="0" borderId="12" xfId="2" applyNumberFormat="1" applyFont="1" applyFill="1" applyBorder="1" applyAlignment="1">
      <alignment horizontal="left" vertical="center" wrapText="1" readingOrder="1"/>
    </xf>
    <xf numFmtId="49" fontId="4" fillId="0" borderId="3" xfId="2" applyNumberFormat="1" applyFont="1" applyFill="1" applyBorder="1" applyAlignment="1">
      <alignment horizontal="left" vertical="center" wrapText="1" readingOrder="1"/>
    </xf>
    <xf numFmtId="0" fontId="4" fillId="0" borderId="12" xfId="2" applyNumberFormat="1" applyFont="1" applyFill="1" applyBorder="1" applyAlignment="1">
      <alignment horizontal="left"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right" vertical="center" wrapText="1" readingOrder="1"/>
    </xf>
    <xf numFmtId="0" fontId="4" fillId="0" borderId="12" xfId="2" applyNumberFormat="1" applyFont="1" applyFill="1" applyBorder="1" applyAlignment="1">
      <alignment horizontal="center" vertical="center" wrapText="1" readingOrder="1"/>
    </xf>
    <xf numFmtId="0" fontId="4" fillId="0" borderId="3" xfId="2" applyNumberFormat="1" applyFont="1" applyFill="1" applyBorder="1" applyAlignment="1">
      <alignment horizontal="center" vertical="center" wrapText="1" readingOrder="1"/>
    </xf>
    <xf numFmtId="0" fontId="4" fillId="0" borderId="2" xfId="2" applyNumberFormat="1" applyFont="1" applyFill="1" applyBorder="1" applyAlignment="1">
      <alignment horizontal="center" vertical="center" wrapText="1" readingOrder="1"/>
    </xf>
    <xf numFmtId="0" fontId="4" fillId="0" borderId="0" xfId="2" applyNumberFormat="1" applyFont="1" applyFill="1" applyBorder="1" applyAlignment="1">
      <alignment horizontal="left" vertical="center" wrapText="1" readingOrder="1"/>
    </xf>
    <xf numFmtId="0" fontId="6" fillId="0" borderId="3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7" fillId="0" borderId="38" xfId="2" applyNumberFormat="1" applyFont="1" applyFill="1" applyBorder="1" applyAlignment="1">
      <alignment horizontal="center" vertical="top" wrapText="1" readingOrder="1"/>
    </xf>
    <xf numFmtId="0" fontId="6" fillId="0" borderId="39" xfId="2" applyNumberFormat="1" applyFont="1" applyFill="1" applyBorder="1" applyAlignment="1">
      <alignment vertical="top" wrapText="1"/>
    </xf>
    <xf numFmtId="0" fontId="6" fillId="0" borderId="40" xfId="2" applyNumberFormat="1" applyFont="1" applyFill="1" applyBorder="1" applyAlignment="1">
      <alignment vertical="top" wrapText="1"/>
    </xf>
    <xf numFmtId="0" fontId="7" fillId="0" borderId="41" xfId="2" applyNumberFormat="1" applyFont="1" applyFill="1" applyBorder="1" applyAlignment="1">
      <alignment horizontal="center" vertical="top" wrapText="1" readingOrder="1"/>
    </xf>
    <xf numFmtId="0" fontId="6" fillId="0" borderId="42" xfId="2" applyNumberFormat="1" applyFont="1" applyFill="1" applyBorder="1" applyAlignment="1">
      <alignment vertical="top" wrapText="1"/>
    </xf>
    <xf numFmtId="0" fontId="5" fillId="0" borderId="28" xfId="2" applyNumberFormat="1" applyFont="1" applyFill="1" applyBorder="1" applyAlignment="1">
      <alignment vertical="center" wrapText="1" readingOrder="1"/>
    </xf>
    <xf numFmtId="0" fontId="6" fillId="0" borderId="29" xfId="2" applyNumberFormat="1" applyFont="1" applyFill="1" applyBorder="1" applyAlignment="1">
      <alignment vertical="top" wrapText="1"/>
    </xf>
    <xf numFmtId="0" fontId="7" fillId="0" borderId="30" xfId="2" applyNumberFormat="1" applyFont="1" applyFill="1" applyBorder="1" applyAlignment="1">
      <alignment vertical="top" wrapText="1" readingOrder="1"/>
    </xf>
    <xf numFmtId="0" fontId="6" fillId="0" borderId="31" xfId="0" applyFont="1" applyFill="1" applyBorder="1"/>
    <xf numFmtId="0" fontId="6" fillId="0" borderId="32" xfId="2" applyNumberFormat="1" applyFont="1" applyFill="1" applyBorder="1" applyAlignment="1">
      <alignment vertical="top" wrapText="1"/>
    </xf>
    <xf numFmtId="0" fontId="7" fillId="0" borderId="33" xfId="2" applyNumberFormat="1" applyFont="1" applyFill="1" applyBorder="1" applyAlignment="1">
      <alignment vertical="top" wrapText="1" readingOrder="1"/>
    </xf>
    <xf numFmtId="0" fontId="6" fillId="0" borderId="34" xfId="0" applyFont="1" applyFill="1" applyBorder="1"/>
    <xf numFmtId="0" fontId="7" fillId="0" borderId="35" xfId="2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0" fontId="6" fillId="0" borderId="16" xfId="2" applyNumberFormat="1" applyFont="1" applyFill="1" applyBorder="1" applyAlignment="1">
      <alignment vertical="top" wrapText="1"/>
    </xf>
    <xf numFmtId="0" fontId="7" fillId="0" borderId="21" xfId="2" applyNumberFormat="1" applyFont="1" applyFill="1" applyBorder="1" applyAlignment="1">
      <alignment horizontal="center" vertical="top" wrapText="1" readingOrder="1"/>
    </xf>
    <xf numFmtId="0" fontId="6" fillId="0" borderId="36" xfId="0" applyFont="1" applyFill="1" applyBorder="1"/>
    <xf numFmtId="0" fontId="7" fillId="0" borderId="12" xfId="2" applyNumberFormat="1" applyFont="1" applyFill="1" applyBorder="1" applyAlignment="1">
      <alignment horizontal="left" vertical="center" wrapText="1" readingOrder="1"/>
    </xf>
    <xf numFmtId="0" fontId="7" fillId="0" borderId="2" xfId="2" applyNumberFormat="1" applyFont="1" applyFill="1" applyBorder="1" applyAlignment="1">
      <alignment horizontal="left" vertical="center" wrapText="1" readingOrder="1"/>
    </xf>
    <xf numFmtId="0" fontId="7" fillId="0" borderId="2" xfId="2" applyNumberFormat="1" applyFont="1" applyFill="1" applyBorder="1" applyAlignment="1">
      <alignment horizontal="center" vertical="center" wrapText="1" readingOrder="1"/>
    </xf>
    <xf numFmtId="0" fontId="7" fillId="0" borderId="12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right" vertical="center" wrapText="1" readingOrder="1"/>
    </xf>
    <xf numFmtId="49" fontId="7" fillId="0" borderId="1" xfId="2" applyNumberFormat="1" applyFont="1" applyFill="1" applyBorder="1" applyAlignment="1">
      <alignment horizontal="left" vertical="center" wrapText="1" readingOrder="1"/>
    </xf>
    <xf numFmtId="0" fontId="5" fillId="0" borderId="12" xfId="2" applyNumberFormat="1" applyFont="1" applyFill="1" applyBorder="1" applyAlignment="1">
      <alignment horizontal="right" vertical="center" wrapText="1" readingOrder="1"/>
    </xf>
    <xf numFmtId="0" fontId="9" fillId="0" borderId="2" xfId="0" applyFont="1" applyBorder="1"/>
    <xf numFmtId="0" fontId="9" fillId="0" borderId="3" xfId="0" applyFont="1" applyBorder="1"/>
    <xf numFmtId="0" fontId="7" fillId="0" borderId="3" xfId="2" applyNumberFormat="1" applyFont="1" applyFill="1" applyBorder="1" applyAlignment="1">
      <alignment horizontal="center" vertical="center" wrapText="1" readingOrder="1"/>
    </xf>
    <xf numFmtId="49" fontId="7" fillId="0" borderId="12" xfId="2" applyNumberFormat="1" applyFont="1" applyFill="1" applyBorder="1" applyAlignment="1">
      <alignment horizontal="left" vertical="center" wrapText="1" readingOrder="1"/>
    </xf>
    <xf numFmtId="49" fontId="7" fillId="0" borderId="3" xfId="2" applyNumberFormat="1" applyFont="1" applyFill="1" applyBorder="1" applyAlignment="1">
      <alignment horizontal="left" vertical="center" wrapText="1" readingOrder="1"/>
    </xf>
    <xf numFmtId="0" fontId="7" fillId="0" borderId="0" xfId="2" applyNumberFormat="1" applyFont="1" applyFill="1" applyBorder="1" applyAlignment="1">
      <alignment horizontal="left" vertical="center" wrapText="1" readingOrder="1"/>
    </xf>
    <xf numFmtId="49" fontId="7" fillId="0" borderId="0" xfId="2" applyNumberFormat="1" applyFont="1" applyFill="1" applyBorder="1" applyAlignment="1">
      <alignment horizontal="left" vertical="center" wrapText="1" readingOrder="1"/>
    </xf>
    <xf numFmtId="49" fontId="7" fillId="0" borderId="2" xfId="2" applyNumberFormat="1" applyFont="1" applyFill="1" applyBorder="1" applyAlignment="1">
      <alignment horizontal="left" vertical="center" wrapText="1" readingOrder="1"/>
    </xf>
    <xf numFmtId="49" fontId="7" fillId="0" borderId="12" xfId="2" applyNumberFormat="1" applyFont="1" applyFill="1" applyBorder="1" applyAlignment="1">
      <alignment horizontal="center" vertical="center" wrapText="1" readingOrder="1"/>
    </xf>
    <xf numFmtId="49" fontId="7" fillId="0" borderId="2" xfId="2" applyNumberFormat="1" applyFont="1" applyFill="1" applyBorder="1" applyAlignment="1">
      <alignment horizontal="center" vertical="center" wrapText="1" readingOrder="1"/>
    </xf>
    <xf numFmtId="0" fontId="7" fillId="0" borderId="3" xfId="2" applyNumberFormat="1" applyFont="1" applyFill="1" applyBorder="1" applyAlignment="1">
      <alignment horizontal="left" vertical="center" wrapText="1" readingOrder="1"/>
    </xf>
    <xf numFmtId="0" fontId="7" fillId="0" borderId="4" xfId="2" applyNumberFormat="1" applyFont="1" applyFill="1" applyBorder="1" applyAlignment="1">
      <alignment vertical="top" wrapText="1" readingOrder="1"/>
    </xf>
    <xf numFmtId="0" fontId="6" fillId="0" borderId="5" xfId="0" applyFont="1" applyFill="1" applyBorder="1"/>
    <xf numFmtId="0" fontId="6" fillId="0" borderId="6" xfId="2" applyNumberFormat="1" applyFont="1" applyFill="1" applyBorder="1" applyAlignment="1">
      <alignment vertical="top" wrapText="1"/>
    </xf>
    <xf numFmtId="0" fontId="6" fillId="0" borderId="6" xfId="0" applyFont="1" applyFill="1" applyBorder="1"/>
    <xf numFmtId="0" fontId="6" fillId="0" borderId="16" xfId="0" applyFont="1" applyFill="1" applyBorder="1"/>
    <xf numFmtId="0" fontId="7" fillId="0" borderId="7" xfId="2" applyNumberFormat="1" applyFont="1" applyFill="1" applyBorder="1" applyAlignment="1">
      <alignment horizontal="center" vertical="top" wrapText="1" readingOrder="1"/>
    </xf>
    <xf numFmtId="0" fontId="6" fillId="0" borderId="8" xfId="2" applyNumberFormat="1" applyFont="1" applyFill="1" applyBorder="1" applyAlignment="1">
      <alignment vertical="top" wrapText="1"/>
    </xf>
    <xf numFmtId="14" fontId="7" fillId="0" borderId="12" xfId="2" applyNumberFormat="1" applyFont="1" applyFill="1" applyBorder="1" applyAlignment="1">
      <alignment horizontal="left" vertical="center" wrapText="1" readingOrder="1"/>
    </xf>
  </cellXfs>
  <cellStyles count="4">
    <cellStyle name="Normal" xfId="2"/>
    <cellStyle name="เครื่องหมายจุลภาค" xfId="3" builtinId="3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70</xdr:row>
      <xdr:rowOff>19049</xdr:rowOff>
    </xdr:from>
    <xdr:ext cx="2066925" cy="1019175"/>
    <xdr:sp macro="" textlink="">
      <xdr:nvSpPr>
        <xdr:cNvPr id="2" name="TextBox 1"/>
        <xdr:cNvSpPr txBox="1"/>
      </xdr:nvSpPr>
      <xdr:spPr>
        <a:xfrm>
          <a:off x="0" y="20993099"/>
          <a:ext cx="2066925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พรหมดี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.........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0</xdr:col>
      <xdr:colOff>1933575</xdr:colOff>
      <xdr:row>69</xdr:row>
      <xdr:rowOff>104775</xdr:rowOff>
    </xdr:from>
    <xdr:ext cx="2105025" cy="1133474"/>
    <xdr:sp macro="" textlink="">
      <xdr:nvSpPr>
        <xdr:cNvPr id="3" name="TextBox 2"/>
        <xdr:cNvSpPr txBox="1"/>
      </xdr:nvSpPr>
      <xdr:spPr>
        <a:xfrm>
          <a:off x="1933575" y="20812125"/>
          <a:ext cx="2105025" cy="1133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ลงชื่อ....อภิชาติ  เศรษฐมาตย์.......       (นายอภิชาติ  เศรษฐมาตย์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ปลัดเทศบาล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</xdr:col>
      <xdr:colOff>180975</xdr:colOff>
      <xdr:row>70</xdr:row>
      <xdr:rowOff>114300</xdr:rowOff>
    </xdr:from>
    <xdr:ext cx="2066922" cy="1038226"/>
    <xdr:sp macro="" textlink="">
      <xdr:nvSpPr>
        <xdr:cNvPr id="4" name="TextBox 3"/>
        <xdr:cNvSpPr txBox="1"/>
      </xdr:nvSpPr>
      <xdr:spPr>
        <a:xfrm>
          <a:off x="3705225" y="21088350"/>
          <a:ext cx="2066922" cy="103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ลงชื่อ.......อภิชาติ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เศรษฐมาตย์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นายกเทศมนตรีตำบลกุดชมภู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61</xdr:row>
      <xdr:rowOff>28575</xdr:rowOff>
    </xdr:from>
    <xdr:ext cx="2308649" cy="1047750"/>
    <xdr:sp macro="" textlink="">
      <xdr:nvSpPr>
        <xdr:cNvPr id="2" name="TextBox 1"/>
        <xdr:cNvSpPr txBox="1"/>
      </xdr:nvSpPr>
      <xdr:spPr>
        <a:xfrm>
          <a:off x="76200" y="19297650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ลงชื่อ...................................................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3</xdr:col>
      <xdr:colOff>333375</xdr:colOff>
      <xdr:row>61</xdr:row>
      <xdr:rowOff>0</xdr:rowOff>
    </xdr:from>
    <xdr:ext cx="2171700" cy="1343025"/>
    <xdr:sp macro="" textlink="">
      <xdr:nvSpPr>
        <xdr:cNvPr id="3" name="TextBox 2"/>
        <xdr:cNvSpPr txBox="1"/>
      </xdr:nvSpPr>
      <xdr:spPr>
        <a:xfrm>
          <a:off x="3505200" y="19269075"/>
          <a:ext cx="2171700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ลงชื่อ....อภิชาติ  เศรษฐมาตย์......       (นายอภิชาติ   เศรษฐมาตย์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4</xdr:col>
      <xdr:colOff>2228850</xdr:colOff>
      <xdr:row>62</xdr:row>
      <xdr:rowOff>57149</xdr:rowOff>
    </xdr:from>
    <xdr:ext cx="2152647" cy="1171575"/>
    <xdr:sp macro="" textlink="">
      <xdr:nvSpPr>
        <xdr:cNvPr id="4" name="TextBox 3"/>
        <xdr:cNvSpPr txBox="1"/>
      </xdr:nvSpPr>
      <xdr:spPr>
        <a:xfrm>
          <a:off x="7000875" y="19573874"/>
          <a:ext cx="2152647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ลงชื่อ...อภิชาติ   เศรษฐมาตย์.....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นายกเทศมนตรีตำบลกุดชมภู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0</xdr:col>
      <xdr:colOff>285750</xdr:colOff>
      <xdr:row>61</xdr:row>
      <xdr:rowOff>76200</xdr:rowOff>
    </xdr:from>
    <xdr:ext cx="2308649" cy="1047750"/>
    <xdr:sp macro="" textlink="">
      <xdr:nvSpPr>
        <xdr:cNvPr id="5" name="TextBox 4"/>
        <xdr:cNvSpPr txBox="1"/>
      </xdr:nvSpPr>
      <xdr:spPr>
        <a:xfrm>
          <a:off x="285750" y="19345275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พรหมดี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      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opLeftCell="A70" workbookViewId="0">
      <selection activeCell="A69" sqref="A69:XFD69"/>
    </sheetView>
  </sheetViews>
  <sheetFormatPr defaultRowHeight="21"/>
  <cols>
    <col min="1" max="1" width="34.5" style="53" customWidth="1"/>
    <col min="2" max="2" width="15.875" style="53" customWidth="1"/>
    <col min="3" max="4" width="16.25" style="53" customWidth="1"/>
    <col min="5" max="16384" width="9" style="53"/>
  </cols>
  <sheetData>
    <row r="1" spans="1:4">
      <c r="A1" s="151" t="s">
        <v>0</v>
      </c>
      <c r="B1" s="152"/>
      <c r="C1" s="152"/>
      <c r="D1" s="152"/>
    </row>
    <row r="2" spans="1:4">
      <c r="A2" s="153" t="s">
        <v>111</v>
      </c>
      <c r="B2" s="152"/>
      <c r="C2" s="152"/>
      <c r="D2" s="152"/>
    </row>
    <row r="3" spans="1:4">
      <c r="A3" s="153" t="s">
        <v>112</v>
      </c>
      <c r="B3" s="152"/>
      <c r="C3" s="152"/>
      <c r="D3" s="152"/>
    </row>
    <row r="4" spans="1:4">
      <c r="A4" s="153" t="s">
        <v>527</v>
      </c>
      <c r="B4" s="152"/>
      <c r="C4" s="152"/>
      <c r="D4" s="152"/>
    </row>
    <row r="5" spans="1:4">
      <c r="A5" s="54" t="s">
        <v>3</v>
      </c>
      <c r="B5" s="54" t="s">
        <v>4</v>
      </c>
      <c r="C5" s="54" t="s">
        <v>113</v>
      </c>
      <c r="D5" s="54" t="s">
        <v>114</v>
      </c>
    </row>
    <row r="6" spans="1:4" ht="24.95" customHeight="1">
      <c r="A6" s="21" t="s">
        <v>115</v>
      </c>
      <c r="B6" s="50" t="s">
        <v>116</v>
      </c>
      <c r="C6" s="52">
        <v>66535.960000000006</v>
      </c>
      <c r="D6" s="52">
        <v>0</v>
      </c>
    </row>
    <row r="7" spans="1:4" ht="24.95" customHeight="1">
      <c r="A7" s="21" t="s">
        <v>117</v>
      </c>
      <c r="B7" s="50" t="s">
        <v>116</v>
      </c>
      <c r="C7" s="52">
        <v>10940558.710000001</v>
      </c>
      <c r="D7" s="52">
        <v>0</v>
      </c>
    </row>
    <row r="8" spans="1:4" ht="24.95" customHeight="1">
      <c r="A8" s="21" t="s">
        <v>118</v>
      </c>
      <c r="B8" s="50" t="s">
        <v>116</v>
      </c>
      <c r="C8" s="52">
        <v>103638.19</v>
      </c>
      <c r="D8" s="52">
        <v>0</v>
      </c>
    </row>
    <row r="9" spans="1:4" ht="24.95" customHeight="1">
      <c r="A9" s="21" t="s">
        <v>119</v>
      </c>
      <c r="B9" s="50" t="s">
        <v>116</v>
      </c>
      <c r="C9" s="52">
        <v>3633.68</v>
      </c>
      <c r="D9" s="52">
        <v>0</v>
      </c>
    </row>
    <row r="10" spans="1:4" ht="24.95" customHeight="1">
      <c r="A10" s="21" t="s">
        <v>120</v>
      </c>
      <c r="B10" s="50" t="s">
        <v>116</v>
      </c>
      <c r="C10" s="52">
        <v>15864.82</v>
      </c>
      <c r="D10" s="52">
        <v>0</v>
      </c>
    </row>
    <row r="11" spans="1:4" ht="24.95" customHeight="1">
      <c r="A11" s="21" t="s">
        <v>121</v>
      </c>
      <c r="B11" s="50" t="s">
        <v>116</v>
      </c>
      <c r="C11" s="52">
        <v>5690256.7699999996</v>
      </c>
      <c r="D11" s="52">
        <v>0</v>
      </c>
    </row>
    <row r="12" spans="1:4" ht="24.95" customHeight="1">
      <c r="A12" s="21" t="s">
        <v>122</v>
      </c>
      <c r="B12" s="50" t="s">
        <v>116</v>
      </c>
      <c r="C12" s="52">
        <v>15138508.73</v>
      </c>
      <c r="D12" s="52">
        <v>0</v>
      </c>
    </row>
    <row r="13" spans="1:4" ht="24.95" customHeight="1">
      <c r="A13" s="21" t="s">
        <v>123</v>
      </c>
      <c r="B13" s="50" t="s">
        <v>124</v>
      </c>
      <c r="C13" s="52">
        <v>22744762.789999999</v>
      </c>
      <c r="D13" s="52">
        <v>0</v>
      </c>
    </row>
    <row r="14" spans="1:4" ht="24.95" customHeight="1">
      <c r="A14" s="21" t="s">
        <v>125</v>
      </c>
      <c r="B14" s="50" t="s">
        <v>124</v>
      </c>
      <c r="C14" s="52">
        <v>803964.19</v>
      </c>
      <c r="D14" s="52">
        <v>0</v>
      </c>
    </row>
    <row r="15" spans="1:4" ht="24.95" customHeight="1">
      <c r="A15" s="21" t="s">
        <v>99</v>
      </c>
      <c r="B15" s="50" t="s">
        <v>126</v>
      </c>
      <c r="C15" s="52">
        <v>3715774.53</v>
      </c>
      <c r="D15" s="52">
        <v>0</v>
      </c>
    </row>
    <row r="16" spans="1:4" ht="24.95" customHeight="1">
      <c r="A16" s="21" t="s">
        <v>101</v>
      </c>
      <c r="B16" s="50" t="s">
        <v>127</v>
      </c>
      <c r="C16" s="52">
        <v>49264</v>
      </c>
      <c r="D16" s="52">
        <v>0</v>
      </c>
    </row>
    <row r="17" spans="1:4" ht="24.95" customHeight="1">
      <c r="A17" s="21" t="s">
        <v>128</v>
      </c>
      <c r="B17" s="50" t="s">
        <v>129</v>
      </c>
      <c r="C17" s="52">
        <v>5600</v>
      </c>
      <c r="D17" s="52">
        <v>0</v>
      </c>
    </row>
    <row r="18" spans="1:4" ht="24.95" customHeight="1">
      <c r="A18" s="21" t="s">
        <v>130</v>
      </c>
      <c r="B18" s="50" t="s">
        <v>131</v>
      </c>
      <c r="C18" s="52">
        <v>529573</v>
      </c>
      <c r="D18" s="52">
        <v>0</v>
      </c>
    </row>
    <row r="19" spans="1:4" ht="24.95" customHeight="1">
      <c r="A19" s="21" t="s">
        <v>103</v>
      </c>
      <c r="B19" s="50" t="s">
        <v>132</v>
      </c>
      <c r="C19" s="52">
        <v>0</v>
      </c>
      <c r="D19" s="52">
        <v>6220908.7199999997</v>
      </c>
    </row>
    <row r="20" spans="1:4" ht="24.95" customHeight="1">
      <c r="A20" s="21" t="s">
        <v>49</v>
      </c>
      <c r="B20" s="50" t="s">
        <v>133</v>
      </c>
      <c r="C20" s="52">
        <v>0</v>
      </c>
      <c r="D20" s="52">
        <v>20130.11</v>
      </c>
    </row>
    <row r="21" spans="1:4" ht="40.5" customHeight="1">
      <c r="A21" s="21" t="s">
        <v>51</v>
      </c>
      <c r="B21" s="50" t="s">
        <v>134</v>
      </c>
      <c r="C21" s="52">
        <v>0</v>
      </c>
      <c r="D21" s="52">
        <v>4055.74</v>
      </c>
    </row>
    <row r="22" spans="1:4" ht="24.95" customHeight="1">
      <c r="A22" s="21" t="s">
        <v>53</v>
      </c>
      <c r="B22" s="50" t="s">
        <v>135</v>
      </c>
      <c r="C22" s="52">
        <v>0</v>
      </c>
      <c r="D22" s="52">
        <f>922189+730080</f>
        <v>1652269</v>
      </c>
    </row>
    <row r="23" spans="1:4" ht="24.95" customHeight="1">
      <c r="A23" s="21" t="s">
        <v>55</v>
      </c>
      <c r="B23" s="50" t="s">
        <v>136</v>
      </c>
      <c r="C23" s="52">
        <v>0</v>
      </c>
      <c r="D23" s="52">
        <v>435</v>
      </c>
    </row>
    <row r="24" spans="1:4" ht="24.95" customHeight="1">
      <c r="A24" s="21" t="s">
        <v>137</v>
      </c>
      <c r="B24" s="50" t="s">
        <v>138</v>
      </c>
      <c r="C24" s="52">
        <v>0</v>
      </c>
      <c r="D24" s="52">
        <v>561573</v>
      </c>
    </row>
    <row r="25" spans="1:4" ht="24.95" customHeight="1">
      <c r="A25" s="21" t="s">
        <v>374</v>
      </c>
      <c r="B25" s="50" t="s">
        <v>139</v>
      </c>
      <c r="C25" s="52">
        <v>0</v>
      </c>
      <c r="D25" s="52">
        <v>14600</v>
      </c>
    </row>
    <row r="26" spans="1:4" ht="43.5" customHeight="1">
      <c r="A26" s="21" t="s">
        <v>140</v>
      </c>
      <c r="B26" s="50" t="s">
        <v>139</v>
      </c>
      <c r="C26" s="52">
        <v>0</v>
      </c>
      <c r="D26" s="52">
        <v>500</v>
      </c>
    </row>
    <row r="27" spans="1:4" ht="21" customHeight="1">
      <c r="A27" s="21" t="s">
        <v>141</v>
      </c>
      <c r="B27" s="50" t="s">
        <v>139</v>
      </c>
      <c r="C27" s="52">
        <v>0</v>
      </c>
      <c r="D27" s="52">
        <v>438526.98</v>
      </c>
    </row>
    <row r="28" spans="1:4" ht="49.5" customHeight="1">
      <c r="A28" s="21" t="s">
        <v>142</v>
      </c>
      <c r="B28" s="50" t="s">
        <v>139</v>
      </c>
      <c r="C28" s="52">
        <v>0</v>
      </c>
      <c r="D28" s="52">
        <v>691910.7</v>
      </c>
    </row>
    <row r="29" spans="1:4" ht="21" customHeight="1">
      <c r="A29" s="21" t="s">
        <v>143</v>
      </c>
      <c r="B29" s="50" t="s">
        <v>139</v>
      </c>
      <c r="C29" s="52">
        <v>0</v>
      </c>
      <c r="D29" s="52">
        <v>66535.960000000006</v>
      </c>
    </row>
    <row r="30" spans="1:4" ht="21" customHeight="1">
      <c r="A30" s="21" t="s">
        <v>60</v>
      </c>
      <c r="B30" s="50" t="s">
        <v>144</v>
      </c>
      <c r="C30" s="52">
        <v>0</v>
      </c>
      <c r="D30" s="52">
        <v>19805952.710000001</v>
      </c>
    </row>
    <row r="31" spans="1:4" ht="21" customHeight="1">
      <c r="A31" s="21" t="s">
        <v>145</v>
      </c>
      <c r="B31" s="50" t="s">
        <v>146</v>
      </c>
      <c r="C31" s="52">
        <v>0</v>
      </c>
      <c r="D31" s="52">
        <v>24513579.219999999</v>
      </c>
    </row>
    <row r="32" spans="1:4" ht="21" customHeight="1">
      <c r="A32" s="21" t="s">
        <v>147</v>
      </c>
      <c r="B32" s="50" t="s">
        <v>148</v>
      </c>
      <c r="C32" s="52">
        <v>0</v>
      </c>
      <c r="D32" s="52">
        <v>7842</v>
      </c>
    </row>
    <row r="33" spans="1:4" ht="21" customHeight="1">
      <c r="A33" s="21" t="s">
        <v>149</v>
      </c>
      <c r="B33" s="50" t="s">
        <v>150</v>
      </c>
      <c r="C33" s="52">
        <v>0</v>
      </c>
      <c r="D33" s="52">
        <v>324.19</v>
      </c>
    </row>
    <row r="34" spans="1:4">
      <c r="A34" s="21" t="s">
        <v>151</v>
      </c>
      <c r="B34" s="50" t="s">
        <v>152</v>
      </c>
      <c r="C34" s="52">
        <v>0</v>
      </c>
      <c r="D34" s="52">
        <v>1400</v>
      </c>
    </row>
    <row r="35" spans="1:4" ht="24.95" customHeight="1">
      <c r="A35" s="21" t="s">
        <v>339</v>
      </c>
      <c r="B35" s="50" t="s">
        <v>375</v>
      </c>
      <c r="C35" s="52">
        <v>0</v>
      </c>
      <c r="D35" s="52">
        <v>1096.0999999999999</v>
      </c>
    </row>
    <row r="36" spans="1:4" ht="24.95" customHeight="1">
      <c r="A36" s="21" t="s">
        <v>528</v>
      </c>
      <c r="B36" s="50" t="s">
        <v>529</v>
      </c>
      <c r="C36" s="52">
        <v>0</v>
      </c>
      <c r="D36" s="52">
        <v>20</v>
      </c>
    </row>
    <row r="37" spans="1:4" ht="24.95" customHeight="1">
      <c r="A37" s="21" t="s">
        <v>340</v>
      </c>
      <c r="B37" s="50" t="s">
        <v>376</v>
      </c>
      <c r="C37" s="52">
        <v>0</v>
      </c>
      <c r="D37" s="52">
        <v>305</v>
      </c>
    </row>
    <row r="38" spans="1:4" ht="24.95" customHeight="1">
      <c r="A38" s="21" t="s">
        <v>153</v>
      </c>
      <c r="B38" s="50" t="s">
        <v>154</v>
      </c>
      <c r="C38" s="52">
        <v>0</v>
      </c>
      <c r="D38" s="52">
        <v>34220</v>
      </c>
    </row>
    <row r="39" spans="1:4" ht="44.25" customHeight="1">
      <c r="A39" s="21" t="s">
        <v>155</v>
      </c>
      <c r="B39" s="50" t="s">
        <v>156</v>
      </c>
      <c r="C39" s="52">
        <v>0</v>
      </c>
      <c r="D39" s="52">
        <v>150</v>
      </c>
    </row>
    <row r="40" spans="1:4" ht="21" customHeight="1">
      <c r="A40" s="21" t="s">
        <v>157</v>
      </c>
      <c r="B40" s="50" t="s">
        <v>158</v>
      </c>
      <c r="C40" s="52">
        <v>0</v>
      </c>
      <c r="D40" s="52">
        <v>480</v>
      </c>
    </row>
    <row r="41" spans="1:4" ht="40.5" customHeight="1">
      <c r="A41" s="21" t="s">
        <v>530</v>
      </c>
      <c r="B41" s="50" t="s">
        <v>531</v>
      </c>
      <c r="C41" s="52">
        <v>0</v>
      </c>
      <c r="D41" s="52">
        <v>8500</v>
      </c>
    </row>
    <row r="42" spans="1:4" ht="21" customHeight="1">
      <c r="A42" s="21" t="s">
        <v>342</v>
      </c>
      <c r="B42" s="50" t="s">
        <v>532</v>
      </c>
      <c r="C42" s="52">
        <v>0</v>
      </c>
      <c r="D42" s="52">
        <v>250</v>
      </c>
    </row>
    <row r="43" spans="1:4" ht="41.25" customHeight="1">
      <c r="A43" s="21" t="s">
        <v>159</v>
      </c>
      <c r="B43" s="50" t="s">
        <v>160</v>
      </c>
      <c r="C43" s="52">
        <v>0</v>
      </c>
      <c r="D43" s="52">
        <v>3500</v>
      </c>
    </row>
    <row r="44" spans="1:4" ht="24.95" customHeight="1">
      <c r="A44" s="21" t="s">
        <v>345</v>
      </c>
      <c r="B44" s="50" t="s">
        <v>377</v>
      </c>
      <c r="C44" s="52">
        <v>0</v>
      </c>
      <c r="D44" s="52">
        <v>60</v>
      </c>
    </row>
    <row r="45" spans="1:4" ht="41.25" customHeight="1">
      <c r="A45" s="21" t="s">
        <v>161</v>
      </c>
      <c r="B45" s="50" t="s">
        <v>162</v>
      </c>
      <c r="C45" s="52">
        <v>0</v>
      </c>
      <c r="D45" s="52">
        <v>300</v>
      </c>
    </row>
    <row r="46" spans="1:4" ht="24.95" customHeight="1">
      <c r="A46" s="21" t="s">
        <v>163</v>
      </c>
      <c r="B46" s="50" t="s">
        <v>164</v>
      </c>
      <c r="C46" s="52">
        <v>0</v>
      </c>
      <c r="D46" s="52">
        <v>1000</v>
      </c>
    </row>
    <row r="47" spans="1:4" ht="24.95" customHeight="1">
      <c r="A47" s="21" t="s">
        <v>533</v>
      </c>
      <c r="B47" s="50" t="s">
        <v>534</v>
      </c>
      <c r="C47" s="52">
        <v>0</v>
      </c>
      <c r="D47" s="52">
        <v>4000</v>
      </c>
    </row>
    <row r="48" spans="1:4" ht="24.95" customHeight="1">
      <c r="A48" s="21" t="s">
        <v>364</v>
      </c>
      <c r="B48" s="50" t="s">
        <v>378</v>
      </c>
      <c r="C48" s="52">
        <v>0</v>
      </c>
      <c r="D48" s="52">
        <v>8000</v>
      </c>
    </row>
    <row r="49" spans="1:4" ht="24.95" customHeight="1">
      <c r="A49" s="21" t="s">
        <v>351</v>
      </c>
      <c r="B49" s="50" t="s">
        <v>379</v>
      </c>
      <c r="C49" s="52">
        <v>0</v>
      </c>
      <c r="D49" s="52">
        <v>700</v>
      </c>
    </row>
    <row r="50" spans="1:4" ht="24.95" customHeight="1">
      <c r="A50" s="21" t="s">
        <v>353</v>
      </c>
      <c r="B50" s="50" t="s">
        <v>380</v>
      </c>
      <c r="C50" s="52">
        <v>0</v>
      </c>
      <c r="D50" s="52">
        <v>155144.21</v>
      </c>
    </row>
    <row r="51" spans="1:4" ht="24.95" customHeight="1">
      <c r="A51" s="21" t="s">
        <v>354</v>
      </c>
      <c r="B51" s="50" t="s">
        <v>381</v>
      </c>
      <c r="C51" s="52">
        <v>0</v>
      </c>
      <c r="D51" s="52">
        <v>3333444.35</v>
      </c>
    </row>
    <row r="52" spans="1:4" ht="24.95" customHeight="1">
      <c r="A52" s="21" t="s">
        <v>165</v>
      </c>
      <c r="B52" s="50" t="s">
        <v>166</v>
      </c>
      <c r="C52" s="52">
        <v>0</v>
      </c>
      <c r="D52" s="52">
        <v>1333738.94</v>
      </c>
    </row>
    <row r="53" spans="1:4" ht="24.95" customHeight="1">
      <c r="A53" s="21" t="s">
        <v>167</v>
      </c>
      <c r="B53" s="50" t="s">
        <v>168</v>
      </c>
      <c r="C53" s="52">
        <v>0</v>
      </c>
      <c r="D53" s="52">
        <v>3084480.89</v>
      </c>
    </row>
    <row r="54" spans="1:4" ht="24.95" customHeight="1">
      <c r="A54" s="21" t="s">
        <v>357</v>
      </c>
      <c r="B54" s="50" t="s">
        <v>535</v>
      </c>
      <c r="C54" s="52">
        <v>0</v>
      </c>
      <c r="D54" s="52">
        <v>35643.47</v>
      </c>
    </row>
    <row r="55" spans="1:4" ht="24.95" customHeight="1">
      <c r="A55" s="21" t="s">
        <v>169</v>
      </c>
      <c r="B55" s="50" t="s">
        <v>170</v>
      </c>
      <c r="C55" s="52">
        <v>0</v>
      </c>
      <c r="D55" s="52">
        <v>30787.56</v>
      </c>
    </row>
    <row r="56" spans="1:4" ht="39" customHeight="1">
      <c r="A56" s="21" t="s">
        <v>171</v>
      </c>
      <c r="B56" s="50" t="s">
        <v>172</v>
      </c>
      <c r="C56" s="52">
        <v>0</v>
      </c>
      <c r="D56" s="52">
        <v>495359</v>
      </c>
    </row>
    <row r="57" spans="1:4" ht="46.5" customHeight="1">
      <c r="A57" s="21" t="s">
        <v>173</v>
      </c>
      <c r="B57" s="50" t="s">
        <v>174</v>
      </c>
      <c r="C57" s="52">
        <v>0</v>
      </c>
      <c r="D57" s="52">
        <v>13154946</v>
      </c>
    </row>
    <row r="58" spans="1:4" ht="45" customHeight="1">
      <c r="A58" s="21" t="s">
        <v>536</v>
      </c>
      <c r="B58" s="50" t="s">
        <v>537</v>
      </c>
      <c r="C58" s="52">
        <v>0</v>
      </c>
      <c r="D58" s="52">
        <v>61400</v>
      </c>
    </row>
    <row r="59" spans="1:4" ht="24.95" customHeight="1">
      <c r="A59" s="21" t="s">
        <v>65</v>
      </c>
      <c r="B59" s="50" t="s">
        <v>175</v>
      </c>
      <c r="C59" s="52">
        <v>4732742</v>
      </c>
      <c r="D59" s="52">
        <v>0</v>
      </c>
    </row>
    <row r="60" spans="1:4" ht="24.95" customHeight="1">
      <c r="A60" s="21" t="s">
        <v>69</v>
      </c>
      <c r="B60" s="50" t="s">
        <v>176</v>
      </c>
      <c r="C60" s="52">
        <v>298080</v>
      </c>
      <c r="D60" s="52">
        <v>0</v>
      </c>
    </row>
    <row r="61" spans="1:4" ht="24.95" customHeight="1">
      <c r="A61" s="21" t="s">
        <v>72</v>
      </c>
      <c r="B61" s="50" t="s">
        <v>177</v>
      </c>
      <c r="C61" s="52">
        <v>4162971.71</v>
      </c>
      <c r="D61" s="52">
        <v>0</v>
      </c>
    </row>
    <row r="62" spans="1:4" ht="24.95" customHeight="1">
      <c r="A62" s="21" t="s">
        <v>74</v>
      </c>
      <c r="B62" s="50" t="s">
        <v>178</v>
      </c>
      <c r="C62" s="52">
        <v>233488.1</v>
      </c>
      <c r="D62" s="52">
        <v>0</v>
      </c>
    </row>
    <row r="63" spans="1:4" ht="24.95" customHeight="1">
      <c r="A63" s="21" t="s">
        <v>76</v>
      </c>
      <c r="B63" s="50" t="s">
        <v>179</v>
      </c>
      <c r="C63" s="52">
        <v>2228249.9700000002</v>
      </c>
      <c r="D63" s="52">
        <v>0</v>
      </c>
    </row>
    <row r="64" spans="1:4" ht="24.95" customHeight="1">
      <c r="A64" s="21" t="s">
        <v>79</v>
      </c>
      <c r="B64" s="50" t="s">
        <v>180</v>
      </c>
      <c r="C64" s="52">
        <v>407578.45</v>
      </c>
      <c r="D64" s="52">
        <v>0</v>
      </c>
    </row>
    <row r="65" spans="1:4" ht="24.95" customHeight="1">
      <c r="A65" s="21" t="s">
        <v>82</v>
      </c>
      <c r="B65" s="50" t="s">
        <v>181</v>
      </c>
      <c r="C65" s="52">
        <v>191523.25</v>
      </c>
      <c r="D65" s="52">
        <v>0</v>
      </c>
    </row>
    <row r="66" spans="1:4" ht="24.95" customHeight="1">
      <c r="A66" s="21" t="s">
        <v>86</v>
      </c>
      <c r="B66" s="50" t="s">
        <v>182</v>
      </c>
      <c r="C66" s="52">
        <v>473500</v>
      </c>
      <c r="D66" s="52">
        <v>0</v>
      </c>
    </row>
    <row r="67" spans="1:4" ht="24.95" customHeight="1">
      <c r="A67" s="21" t="s">
        <v>89</v>
      </c>
      <c r="B67" s="50" t="s">
        <v>382</v>
      </c>
      <c r="C67" s="52">
        <v>2402000</v>
      </c>
      <c r="D67" s="52">
        <v>0</v>
      </c>
    </row>
    <row r="68" spans="1:4" ht="24.95" customHeight="1">
      <c r="A68" s="21" t="s">
        <v>96</v>
      </c>
      <c r="B68" s="50" t="s">
        <v>183</v>
      </c>
      <c r="C68" s="52">
        <v>810000</v>
      </c>
      <c r="D68" s="52">
        <v>0</v>
      </c>
    </row>
    <row r="69" spans="1:4" ht="24.95" customHeight="1">
      <c r="A69" s="149" t="s">
        <v>38</v>
      </c>
      <c r="B69" s="150"/>
      <c r="C69" s="36">
        <f>SUM(C6:C68)</f>
        <v>75748068.849999994</v>
      </c>
      <c r="D69" s="36">
        <f>SUM(D6:D68)</f>
        <v>75748068.849999994</v>
      </c>
    </row>
    <row r="70" spans="1:4">
      <c r="A70" s="51"/>
      <c r="B70" s="51"/>
      <c r="C70" s="51"/>
      <c r="D70" s="51"/>
    </row>
    <row r="71" spans="1:4" customFormat="1" ht="27" customHeight="1">
      <c r="A71" s="142"/>
      <c r="C71" s="142"/>
      <c r="D71" s="142"/>
    </row>
    <row r="72" spans="1:4" customFormat="1" ht="27" customHeight="1">
      <c r="B72" s="142"/>
      <c r="C72" s="142"/>
      <c r="D72" s="142"/>
    </row>
    <row r="73" spans="1:4" customFormat="1" ht="27" customHeight="1">
      <c r="B73" s="142"/>
      <c r="C73" s="142"/>
      <c r="D73" s="142"/>
    </row>
  </sheetData>
  <mergeCells count="5">
    <mergeCell ref="A69:B69"/>
    <mergeCell ref="A1:D1"/>
    <mergeCell ref="A2:D2"/>
    <mergeCell ref="A3:D3"/>
    <mergeCell ref="A4:D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verticalDpi="0" r:id="rId1"/>
  <headerFooter>
    <oddHeader>&amp;Rหน้าที่ &amp;P จาก 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topLeftCell="A10" workbookViewId="0">
      <selection sqref="A1:K19"/>
    </sheetView>
  </sheetViews>
  <sheetFormatPr defaultRowHeight="24"/>
  <cols>
    <col min="1" max="1" width="9" style="108"/>
    <col min="2" max="2" width="16.5" style="108" customWidth="1"/>
    <col min="3" max="9" width="9" style="108"/>
    <col min="10" max="10" width="13.625" style="108" customWidth="1"/>
    <col min="11" max="11" width="14.5" style="108" customWidth="1"/>
    <col min="12" max="16384" width="9" style="108"/>
  </cols>
  <sheetData>
    <row r="1" spans="1:15" ht="24" customHeight="1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19"/>
      <c r="M1" s="119"/>
      <c r="N1" s="119"/>
      <c r="O1" s="119"/>
    </row>
    <row r="2" spans="1:15" ht="24" customHeight="1">
      <c r="A2" s="275" t="s">
        <v>288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119"/>
      <c r="M2" s="119"/>
      <c r="N2" s="119"/>
      <c r="O2" s="119"/>
    </row>
    <row r="3" spans="1:15" ht="24" customHeight="1">
      <c r="A3" s="276" t="s">
        <v>546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119"/>
      <c r="M3" s="119"/>
      <c r="N3" s="119"/>
      <c r="O3" s="119"/>
    </row>
    <row r="4" spans="1:15">
      <c r="A4" s="109"/>
      <c r="B4" s="110"/>
      <c r="C4" s="110"/>
      <c r="D4" s="110"/>
      <c r="E4" s="110"/>
      <c r="F4" s="110"/>
      <c r="G4" s="277" t="s">
        <v>194</v>
      </c>
      <c r="H4" s="278"/>
      <c r="I4" s="278"/>
      <c r="J4" s="279" t="s">
        <v>289</v>
      </c>
      <c r="K4" s="281" t="s">
        <v>38</v>
      </c>
      <c r="L4" s="107"/>
      <c r="M4" s="107"/>
      <c r="N4" s="107"/>
      <c r="O4" s="107"/>
    </row>
    <row r="5" spans="1:15">
      <c r="A5" s="111"/>
      <c r="B5" s="112"/>
      <c r="C5" s="112"/>
      <c r="D5" s="112"/>
      <c r="E5" s="112"/>
      <c r="F5" s="112"/>
      <c r="G5" s="112"/>
      <c r="H5" s="112"/>
      <c r="I5" s="112"/>
      <c r="J5" s="280"/>
      <c r="K5" s="282"/>
      <c r="L5" s="107"/>
      <c r="M5" s="107"/>
      <c r="N5" s="107"/>
      <c r="O5" s="107"/>
    </row>
    <row r="6" spans="1:15">
      <c r="A6" s="111"/>
      <c r="B6" s="112"/>
      <c r="C6" s="112"/>
      <c r="D6" s="112"/>
      <c r="E6" s="112"/>
      <c r="F6" s="112"/>
      <c r="G6" s="112"/>
      <c r="H6" s="112"/>
      <c r="I6" s="112"/>
      <c r="J6" s="113" t="s">
        <v>290</v>
      </c>
      <c r="K6" s="282"/>
      <c r="L6" s="107"/>
      <c r="M6" s="107"/>
      <c r="N6" s="107"/>
      <c r="O6" s="107"/>
    </row>
    <row r="7" spans="1:15">
      <c r="A7" s="111"/>
      <c r="B7" s="112"/>
      <c r="C7" s="112"/>
      <c r="D7" s="112"/>
      <c r="E7" s="112"/>
      <c r="F7" s="112"/>
      <c r="G7" s="112"/>
      <c r="H7" s="112"/>
      <c r="I7" s="112"/>
      <c r="J7" s="283" t="s">
        <v>291</v>
      </c>
      <c r="K7" s="282"/>
      <c r="L7" s="107"/>
      <c r="M7" s="107"/>
      <c r="N7" s="107"/>
      <c r="O7" s="107"/>
    </row>
    <row r="8" spans="1:15" ht="50.25" customHeight="1">
      <c r="A8" s="284" t="s">
        <v>218</v>
      </c>
      <c r="B8" s="285"/>
      <c r="C8" s="285"/>
      <c r="D8" s="112"/>
      <c r="E8" s="112"/>
      <c r="F8" s="112"/>
      <c r="G8" s="112"/>
      <c r="H8" s="112"/>
      <c r="I8" s="112"/>
      <c r="J8" s="280"/>
      <c r="K8" s="282"/>
      <c r="L8" s="107"/>
      <c r="M8" s="107"/>
      <c r="N8" s="107"/>
      <c r="O8" s="107"/>
    </row>
    <row r="9" spans="1:15">
      <c r="A9" s="286"/>
      <c r="B9" s="285"/>
      <c r="C9" s="285"/>
      <c r="D9" s="112"/>
      <c r="E9" s="112"/>
      <c r="F9" s="112"/>
      <c r="G9" s="112"/>
      <c r="H9" s="112"/>
      <c r="I9" s="112"/>
      <c r="J9" s="273" t="s">
        <v>292</v>
      </c>
      <c r="K9" s="282"/>
      <c r="L9" s="107"/>
      <c r="M9" s="107"/>
      <c r="N9" s="107"/>
      <c r="O9" s="107"/>
    </row>
    <row r="10" spans="1:15">
      <c r="A10" s="114"/>
      <c r="B10" s="115"/>
      <c r="C10" s="115"/>
      <c r="D10" s="115"/>
      <c r="E10" s="115"/>
      <c r="F10" s="115"/>
      <c r="G10" s="115"/>
      <c r="H10" s="115"/>
      <c r="I10" s="115"/>
      <c r="J10" s="274"/>
      <c r="K10" s="274"/>
      <c r="L10" s="107"/>
      <c r="M10" s="107"/>
      <c r="N10" s="107"/>
      <c r="O10" s="107"/>
    </row>
    <row r="11" spans="1:15" ht="24" customHeight="1">
      <c r="A11" s="261" t="s">
        <v>9</v>
      </c>
      <c r="B11" s="264" t="s">
        <v>89</v>
      </c>
      <c r="C11" s="266" t="s">
        <v>293</v>
      </c>
      <c r="D11" s="267"/>
      <c r="E11" s="116" t="s">
        <v>9</v>
      </c>
      <c r="F11" s="270" t="s">
        <v>294</v>
      </c>
      <c r="G11" s="260"/>
      <c r="H11" s="260"/>
      <c r="I11" s="271"/>
      <c r="J11" s="117">
        <v>0</v>
      </c>
      <c r="K11" s="117">
        <v>0</v>
      </c>
      <c r="L11" s="107"/>
      <c r="M11" s="107"/>
      <c r="N11" s="107"/>
      <c r="O11" s="107"/>
    </row>
    <row r="12" spans="1:15">
      <c r="A12" s="262"/>
      <c r="B12" s="265"/>
      <c r="C12" s="268"/>
      <c r="D12" s="269"/>
      <c r="E12" s="272" t="s">
        <v>242</v>
      </c>
      <c r="F12" s="260"/>
      <c r="G12" s="260"/>
      <c r="H12" s="260"/>
      <c r="I12" s="260"/>
      <c r="J12" s="117">
        <v>0</v>
      </c>
      <c r="K12" s="117">
        <v>0</v>
      </c>
      <c r="L12" s="107"/>
      <c r="M12" s="107"/>
      <c r="N12" s="107"/>
      <c r="O12" s="107"/>
    </row>
    <row r="13" spans="1:15">
      <c r="A13" s="263"/>
      <c r="B13" s="272" t="s">
        <v>243</v>
      </c>
      <c r="C13" s="260"/>
      <c r="D13" s="260"/>
      <c r="E13" s="260"/>
      <c r="F13" s="260"/>
      <c r="G13" s="260"/>
      <c r="H13" s="260"/>
      <c r="I13" s="260"/>
      <c r="J13" s="117">
        <v>248500</v>
      </c>
      <c r="K13" s="117">
        <v>248500</v>
      </c>
    </row>
    <row r="14" spans="1:15">
      <c r="A14" s="259" t="s">
        <v>286</v>
      </c>
      <c r="B14" s="260"/>
      <c r="C14" s="260"/>
      <c r="D14" s="260"/>
      <c r="E14" s="260"/>
      <c r="F14" s="260"/>
      <c r="G14" s="260"/>
      <c r="H14" s="260"/>
      <c r="I14" s="260"/>
      <c r="J14" s="118">
        <v>0</v>
      </c>
      <c r="K14" s="118">
        <v>0</v>
      </c>
    </row>
    <row r="15" spans="1:15">
      <c r="A15" s="259" t="s">
        <v>287</v>
      </c>
      <c r="B15" s="260"/>
      <c r="C15" s="260"/>
      <c r="D15" s="260"/>
      <c r="E15" s="260"/>
      <c r="F15" s="260"/>
      <c r="G15" s="260"/>
      <c r="H15" s="260"/>
      <c r="I15" s="260"/>
      <c r="J15" s="118">
        <v>248500</v>
      </c>
      <c r="K15" s="118">
        <v>248500</v>
      </c>
    </row>
    <row r="16" spans="1:1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</sheetData>
  <mergeCells count="17">
    <mergeCell ref="J9:J10"/>
    <mergeCell ref="A1:K1"/>
    <mergeCell ref="A2:K2"/>
    <mergeCell ref="A3:K3"/>
    <mergeCell ref="A14:I14"/>
    <mergeCell ref="G4:I4"/>
    <mergeCell ref="J4:J5"/>
    <mergeCell ref="K4:K10"/>
    <mergeCell ref="J7:J8"/>
    <mergeCell ref="A8:C9"/>
    <mergeCell ref="A15:I15"/>
    <mergeCell ref="A11:A13"/>
    <mergeCell ref="B11:B12"/>
    <mergeCell ref="C11:D12"/>
    <mergeCell ref="F11:I11"/>
    <mergeCell ref="E12:I12"/>
    <mergeCell ref="B13:I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A13" workbookViewId="0">
      <selection activeCell="D22" sqref="D22:F22"/>
    </sheetView>
  </sheetViews>
  <sheetFormatPr defaultRowHeight="18.75"/>
  <cols>
    <col min="1" max="1" width="19" style="1" customWidth="1"/>
    <col min="2" max="2" width="9.5" style="1" customWidth="1"/>
    <col min="3" max="3" width="15.625" style="1" customWidth="1"/>
    <col min="4" max="4" width="11.125" style="1" customWidth="1"/>
    <col min="5" max="5" width="15.625" style="1" customWidth="1"/>
    <col min="6" max="6" width="15.375" style="1" customWidth="1"/>
    <col min="7" max="8" width="23" style="1" customWidth="1"/>
    <col min="9" max="16384" width="9" style="1"/>
  </cols>
  <sheetData>
    <row r="1" spans="1:6">
      <c r="A1" s="194" t="s">
        <v>0</v>
      </c>
      <c r="B1" s="295"/>
      <c r="C1" s="295"/>
      <c r="D1" s="295"/>
      <c r="E1" s="295"/>
      <c r="F1" s="295"/>
    </row>
    <row r="2" spans="1:6">
      <c r="A2" s="195" t="s">
        <v>306</v>
      </c>
      <c r="B2" s="295"/>
      <c r="C2" s="295"/>
      <c r="D2" s="295"/>
      <c r="E2" s="295"/>
      <c r="F2" s="295"/>
    </row>
    <row r="3" spans="1:6">
      <c r="B3" s="2" t="s">
        <v>9</v>
      </c>
      <c r="C3" s="3"/>
      <c r="D3" s="3"/>
      <c r="E3" s="307" t="s">
        <v>307</v>
      </c>
      <c r="F3" s="307"/>
    </row>
    <row r="4" spans="1:6">
      <c r="B4" s="2" t="s">
        <v>9</v>
      </c>
      <c r="C4" s="3"/>
      <c r="D4" s="3"/>
      <c r="E4" s="307" t="s">
        <v>308</v>
      </c>
      <c r="F4" s="307"/>
    </row>
    <row r="5" spans="1:6">
      <c r="A5" s="170" t="s">
        <v>3</v>
      </c>
      <c r="B5" s="192"/>
      <c r="C5" s="192"/>
      <c r="D5" s="192"/>
      <c r="E5" s="192"/>
      <c r="F5" s="4" t="s">
        <v>309</v>
      </c>
    </row>
    <row r="6" spans="1:6">
      <c r="A6" s="298" t="s">
        <v>717</v>
      </c>
      <c r="B6" s="192"/>
      <c r="C6" s="192"/>
      <c r="D6" s="192"/>
      <c r="E6" s="192"/>
      <c r="F6" s="5">
        <v>67335.960000000006</v>
      </c>
    </row>
    <row r="7" spans="1:6">
      <c r="A7" s="298" t="s">
        <v>310</v>
      </c>
      <c r="B7" s="192"/>
      <c r="C7" s="192"/>
      <c r="D7" s="192"/>
      <c r="E7" s="192"/>
      <c r="F7" s="6" t="s">
        <v>9</v>
      </c>
    </row>
    <row r="8" spans="1:6">
      <c r="A8" s="304" t="s">
        <v>311</v>
      </c>
      <c r="B8" s="305"/>
      <c r="C8" s="304" t="s">
        <v>312</v>
      </c>
      <c r="D8" s="305"/>
      <c r="E8" s="7" t="s">
        <v>5</v>
      </c>
      <c r="F8" s="6" t="s">
        <v>9</v>
      </c>
    </row>
    <row r="9" spans="1:6">
      <c r="A9" s="299" t="s">
        <v>313</v>
      </c>
      <c r="B9" s="300"/>
      <c r="C9" s="301">
        <v>13436893</v>
      </c>
      <c r="D9" s="302"/>
      <c r="E9" s="8">
        <v>-400</v>
      </c>
      <c r="F9" s="6"/>
    </row>
    <row r="10" spans="1:6">
      <c r="A10" s="299" t="s">
        <v>314</v>
      </c>
      <c r="B10" s="300"/>
      <c r="C10" s="301">
        <v>23464153</v>
      </c>
      <c r="D10" s="302"/>
      <c r="E10" s="8">
        <v>-400</v>
      </c>
      <c r="F10" s="6"/>
    </row>
    <row r="11" spans="1:6">
      <c r="A11" s="299"/>
      <c r="B11" s="300"/>
      <c r="C11" s="301"/>
      <c r="D11" s="302"/>
      <c r="E11" s="8"/>
      <c r="F11" s="6"/>
    </row>
    <row r="12" spans="1:6">
      <c r="A12" s="299"/>
      <c r="B12" s="300"/>
      <c r="C12" s="301"/>
      <c r="D12" s="302"/>
      <c r="E12" s="8"/>
      <c r="F12" s="6"/>
    </row>
    <row r="13" spans="1:6">
      <c r="A13" s="303" t="s">
        <v>38</v>
      </c>
      <c r="B13" s="192"/>
      <c r="C13" s="192"/>
      <c r="D13" s="192"/>
      <c r="E13" s="192"/>
      <c r="F13" s="5">
        <f>SUM(E9:E12)</f>
        <v>-800</v>
      </c>
    </row>
    <row r="14" spans="1:6">
      <c r="A14" s="298" t="s">
        <v>315</v>
      </c>
      <c r="B14" s="192"/>
      <c r="C14" s="192"/>
      <c r="D14" s="192"/>
      <c r="E14" s="192"/>
      <c r="F14" s="6" t="s">
        <v>9</v>
      </c>
    </row>
    <row r="15" spans="1:6">
      <c r="A15" s="304" t="s">
        <v>316</v>
      </c>
      <c r="B15" s="305"/>
      <c r="C15" s="304" t="s">
        <v>317</v>
      </c>
      <c r="D15" s="305"/>
      <c r="E15" s="7" t="s">
        <v>5</v>
      </c>
      <c r="F15" s="6" t="s">
        <v>9</v>
      </c>
    </row>
    <row r="16" spans="1:6">
      <c r="A16" s="304"/>
      <c r="B16" s="306"/>
      <c r="C16" s="306"/>
      <c r="D16" s="306"/>
      <c r="E16" s="9"/>
      <c r="F16" s="6"/>
    </row>
    <row r="17" spans="1:6">
      <c r="A17" s="303" t="s">
        <v>38</v>
      </c>
      <c r="B17" s="192"/>
      <c r="C17" s="192"/>
      <c r="D17" s="192"/>
      <c r="E17" s="192"/>
      <c r="F17" s="10">
        <v>0</v>
      </c>
    </row>
    <row r="18" spans="1:6">
      <c r="A18" s="298" t="s">
        <v>718</v>
      </c>
      <c r="B18" s="192"/>
      <c r="C18" s="192"/>
      <c r="D18" s="192"/>
      <c r="E18" s="192"/>
      <c r="F18" s="5">
        <f>+F6+F13+F17</f>
        <v>66535.960000000006</v>
      </c>
    </row>
    <row r="19" spans="1:6">
      <c r="A19" s="11"/>
      <c r="F19" s="12"/>
    </row>
    <row r="20" spans="1:6">
      <c r="A20" s="11"/>
      <c r="F20" s="12"/>
    </row>
    <row r="21" spans="1:6">
      <c r="A21" s="291" t="s">
        <v>318</v>
      </c>
      <c r="B21" s="292"/>
      <c r="C21" s="166"/>
      <c r="D21" s="291" t="s">
        <v>319</v>
      </c>
      <c r="E21" s="292"/>
      <c r="F21" s="293"/>
    </row>
    <row r="22" spans="1:6">
      <c r="A22" s="294" t="s">
        <v>732</v>
      </c>
      <c r="B22" s="295"/>
      <c r="C22" s="296"/>
      <c r="D22" s="294" t="s">
        <v>733</v>
      </c>
      <c r="E22" s="295"/>
      <c r="F22" s="297"/>
    </row>
    <row r="23" spans="1:6">
      <c r="A23" s="287" t="s">
        <v>320</v>
      </c>
      <c r="B23" s="288"/>
      <c r="C23" s="289"/>
      <c r="D23" s="287" t="s">
        <v>321</v>
      </c>
      <c r="E23" s="288"/>
      <c r="F23" s="289"/>
    </row>
    <row r="24" spans="1:6">
      <c r="A24" s="287" t="s">
        <v>322</v>
      </c>
      <c r="B24" s="288"/>
      <c r="C24" s="289"/>
      <c r="D24" s="287" t="s">
        <v>323</v>
      </c>
      <c r="E24" s="288"/>
      <c r="F24" s="289"/>
    </row>
    <row r="25" spans="1:6">
      <c r="A25" s="290" t="s">
        <v>719</v>
      </c>
      <c r="B25" s="190"/>
      <c r="C25" s="238"/>
      <c r="D25" s="290" t="s">
        <v>720</v>
      </c>
      <c r="E25" s="190"/>
      <c r="F25" s="238"/>
    </row>
  </sheetData>
  <mergeCells count="35">
    <mergeCell ref="A10:B10"/>
    <mergeCell ref="C10:D10"/>
    <mergeCell ref="A1:F1"/>
    <mergeCell ref="A2:F2"/>
    <mergeCell ref="E3:F3"/>
    <mergeCell ref="E4:F4"/>
    <mergeCell ref="A5:E5"/>
    <mergeCell ref="A6:E6"/>
    <mergeCell ref="A7:E7"/>
    <mergeCell ref="A8:B8"/>
    <mergeCell ref="C8:D8"/>
    <mergeCell ref="A9:B9"/>
    <mergeCell ref="C9:D9"/>
    <mergeCell ref="A18:E18"/>
    <mergeCell ref="A11:B11"/>
    <mergeCell ref="C11:D11"/>
    <mergeCell ref="A12:B12"/>
    <mergeCell ref="C12:D12"/>
    <mergeCell ref="A13:E13"/>
    <mergeCell ref="A14:E14"/>
    <mergeCell ref="A15:B15"/>
    <mergeCell ref="C15:D15"/>
    <mergeCell ref="A16:B16"/>
    <mergeCell ref="C16:D16"/>
    <mergeCell ref="A17:E17"/>
    <mergeCell ref="A24:C24"/>
    <mergeCell ref="D24:F24"/>
    <mergeCell ref="A25:C25"/>
    <mergeCell ref="D25:F25"/>
    <mergeCell ref="A21:C21"/>
    <mergeCell ref="D21:F21"/>
    <mergeCell ref="A22:C22"/>
    <mergeCell ref="D22:F22"/>
    <mergeCell ref="A23:C23"/>
    <mergeCell ref="D23:F23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topLeftCell="A22" workbookViewId="0">
      <selection activeCell="E35" sqref="E35"/>
    </sheetView>
  </sheetViews>
  <sheetFormatPr defaultColWidth="11.75" defaultRowHeight="14.25"/>
  <cols>
    <col min="2" max="2" width="13.5" customWidth="1"/>
    <col min="3" max="3" width="11.75" customWidth="1"/>
    <col min="6" max="6" width="13.875" customWidth="1"/>
    <col min="7" max="7" width="13.125" bestFit="1" customWidth="1"/>
    <col min="8" max="8" width="13.375" bestFit="1" customWidth="1"/>
  </cols>
  <sheetData>
    <row r="1" spans="1:6" ht="21">
      <c r="A1" s="160" t="s">
        <v>0</v>
      </c>
      <c r="B1" s="326"/>
      <c r="C1" s="326"/>
      <c r="D1" s="326"/>
      <c r="E1" s="326"/>
      <c r="F1" s="326"/>
    </row>
    <row r="2" spans="1:6" ht="21">
      <c r="A2" s="159" t="s">
        <v>306</v>
      </c>
      <c r="B2" s="326"/>
      <c r="C2" s="326"/>
      <c r="D2" s="326"/>
      <c r="E2" s="326"/>
      <c r="F2" s="326"/>
    </row>
    <row r="3" spans="1:6" ht="21">
      <c r="A3" s="13"/>
      <c r="B3" s="14" t="s">
        <v>9</v>
      </c>
      <c r="C3" s="15"/>
      <c r="D3" s="15"/>
      <c r="E3" s="342" t="s">
        <v>307</v>
      </c>
      <c r="F3" s="342"/>
    </row>
    <row r="4" spans="1:6" ht="21">
      <c r="A4" s="13"/>
      <c r="B4" s="14" t="s">
        <v>9</v>
      </c>
      <c r="C4" s="15"/>
      <c r="D4" s="15"/>
      <c r="E4" s="343" t="s">
        <v>326</v>
      </c>
      <c r="F4" s="343"/>
    </row>
    <row r="5" spans="1:6" ht="21">
      <c r="A5" s="154" t="s">
        <v>3</v>
      </c>
      <c r="B5" s="155"/>
      <c r="C5" s="155"/>
      <c r="D5" s="155"/>
      <c r="E5" s="155"/>
      <c r="F5" s="19" t="s">
        <v>309</v>
      </c>
    </row>
    <row r="6" spans="1:6" ht="21">
      <c r="A6" s="220" t="s">
        <v>721</v>
      </c>
      <c r="B6" s="155"/>
      <c r="C6" s="155"/>
      <c r="D6" s="155"/>
      <c r="E6" s="155"/>
      <c r="F6" s="20">
        <v>11070915.93</v>
      </c>
    </row>
    <row r="7" spans="1:6" ht="21">
      <c r="A7" s="220" t="s">
        <v>310</v>
      </c>
      <c r="B7" s="155"/>
      <c r="C7" s="155"/>
      <c r="D7" s="155"/>
      <c r="E7" s="155"/>
      <c r="F7" s="21" t="s">
        <v>9</v>
      </c>
    </row>
    <row r="8" spans="1:6" ht="21">
      <c r="A8" s="333" t="s">
        <v>311</v>
      </c>
      <c r="B8" s="339"/>
      <c r="C8" s="333" t="s">
        <v>312</v>
      </c>
      <c r="D8" s="332"/>
      <c r="E8" s="24" t="s">
        <v>5</v>
      </c>
      <c r="F8" s="21" t="s">
        <v>9</v>
      </c>
    </row>
    <row r="9" spans="1:6" ht="21">
      <c r="A9" s="340" t="s">
        <v>723</v>
      </c>
      <c r="B9" s="341"/>
      <c r="C9" s="330">
        <v>30294620</v>
      </c>
      <c r="D9" s="331"/>
      <c r="E9" s="23">
        <v>-18300</v>
      </c>
      <c r="F9" s="21"/>
    </row>
    <row r="10" spans="1:6" ht="21">
      <c r="A10" s="340" t="s">
        <v>724</v>
      </c>
      <c r="B10" s="341"/>
      <c r="C10" s="330">
        <v>30294624</v>
      </c>
      <c r="D10" s="331"/>
      <c r="E10" s="23">
        <v>-21959.41</v>
      </c>
      <c r="F10" s="21"/>
    </row>
    <row r="11" spans="1:6" ht="21">
      <c r="A11" s="335" t="s">
        <v>724</v>
      </c>
      <c r="B11" s="335"/>
      <c r="C11" s="221">
        <v>30294626</v>
      </c>
      <c r="D11" s="221"/>
      <c r="E11" s="42">
        <v>-14850</v>
      </c>
      <c r="F11" s="21"/>
    </row>
    <row r="12" spans="1:6" ht="21">
      <c r="A12" s="335" t="s">
        <v>724</v>
      </c>
      <c r="B12" s="335"/>
      <c r="C12" s="221">
        <v>30294627</v>
      </c>
      <c r="D12" s="221"/>
      <c r="E12" s="42">
        <v>-5621.18</v>
      </c>
      <c r="F12" s="21"/>
    </row>
    <row r="13" spans="1:6" ht="21">
      <c r="A13" s="335" t="s">
        <v>722</v>
      </c>
      <c r="B13" s="335"/>
      <c r="C13" s="221">
        <v>30294628</v>
      </c>
      <c r="D13" s="221"/>
      <c r="E13" s="42">
        <v>-9906.5400000000009</v>
      </c>
      <c r="F13" s="21"/>
    </row>
    <row r="14" spans="1:6" ht="21">
      <c r="A14" s="335" t="s">
        <v>722</v>
      </c>
      <c r="B14" s="335"/>
      <c r="C14" s="221">
        <v>30294629</v>
      </c>
      <c r="D14" s="221"/>
      <c r="E14" s="42">
        <v>-3170.09</v>
      </c>
      <c r="F14" s="21"/>
    </row>
    <row r="15" spans="1:6" ht="21">
      <c r="A15" s="335" t="s">
        <v>722</v>
      </c>
      <c r="B15" s="335"/>
      <c r="C15" s="221">
        <v>30294631</v>
      </c>
      <c r="D15" s="221"/>
      <c r="E15" s="42">
        <v>-2525</v>
      </c>
      <c r="F15" s="21"/>
    </row>
    <row r="16" spans="1:6" ht="21">
      <c r="A16" s="335" t="s">
        <v>722</v>
      </c>
      <c r="B16" s="335"/>
      <c r="C16" s="221">
        <v>30294633</v>
      </c>
      <c r="D16" s="221"/>
      <c r="E16" s="42">
        <v>-38900</v>
      </c>
      <c r="F16" s="21"/>
    </row>
    <row r="17" spans="1:8" ht="21">
      <c r="A17" s="335" t="s">
        <v>722</v>
      </c>
      <c r="B17" s="335"/>
      <c r="C17" s="221">
        <v>30294636</v>
      </c>
      <c r="D17" s="221"/>
      <c r="E17" s="42">
        <v>-4825</v>
      </c>
      <c r="F17" s="21"/>
    </row>
    <row r="18" spans="1:8" ht="21">
      <c r="A18" s="335" t="s">
        <v>725</v>
      </c>
      <c r="B18" s="335"/>
      <c r="C18" s="221">
        <v>30294638</v>
      </c>
      <c r="D18" s="221"/>
      <c r="E18" s="42">
        <v>-10300</v>
      </c>
      <c r="F18" s="21"/>
    </row>
    <row r="19" spans="1:8" ht="21">
      <c r="A19" s="336" t="s">
        <v>38</v>
      </c>
      <c r="B19" s="337"/>
      <c r="C19" s="337"/>
      <c r="D19" s="337"/>
      <c r="E19" s="338"/>
      <c r="F19" s="20">
        <f>SUM(E9:E18)</f>
        <v>-130357.22</v>
      </c>
      <c r="G19" s="39"/>
      <c r="H19" s="38"/>
    </row>
    <row r="20" spans="1:8" ht="21">
      <c r="A20" s="220" t="s">
        <v>315</v>
      </c>
      <c r="B20" s="155"/>
      <c r="C20" s="155"/>
      <c r="D20" s="155"/>
      <c r="E20" s="155"/>
      <c r="F20" s="21" t="s">
        <v>9</v>
      </c>
      <c r="G20" s="40"/>
    </row>
    <row r="21" spans="1:8" ht="21">
      <c r="A21" s="333" t="s">
        <v>316</v>
      </c>
      <c r="B21" s="339"/>
      <c r="C21" s="333" t="s">
        <v>317</v>
      </c>
      <c r="D21" s="338"/>
      <c r="E21" s="22" t="s">
        <v>5</v>
      </c>
      <c r="F21" s="21" t="s">
        <v>9</v>
      </c>
    </row>
    <row r="22" spans="1:8" ht="21">
      <c r="A22" s="330" t="s">
        <v>327</v>
      </c>
      <c r="B22" s="331"/>
      <c r="C22" s="332"/>
      <c r="D22" s="332"/>
      <c r="E22" s="23"/>
      <c r="F22" s="21"/>
    </row>
    <row r="23" spans="1:8" ht="21">
      <c r="A23" s="333"/>
      <c r="B23" s="332"/>
      <c r="C23" s="332"/>
      <c r="D23" s="332"/>
      <c r="E23" s="23"/>
      <c r="F23" s="21"/>
    </row>
    <row r="24" spans="1:8" ht="21">
      <c r="A24" s="334" t="s">
        <v>38</v>
      </c>
      <c r="B24" s="155"/>
      <c r="C24" s="155"/>
      <c r="D24" s="155"/>
      <c r="E24" s="155"/>
      <c r="F24" s="36">
        <f>SUM(E22:E23)</f>
        <v>0</v>
      </c>
    </row>
    <row r="25" spans="1:8" ht="21">
      <c r="A25" s="318" t="s">
        <v>726</v>
      </c>
      <c r="B25" s="319"/>
      <c r="C25" s="319"/>
      <c r="D25" s="319"/>
      <c r="E25" s="319"/>
      <c r="F25" s="41">
        <f>+F6+F19+F24</f>
        <v>10940558.709999999</v>
      </c>
    </row>
    <row r="26" spans="1:8" ht="21">
      <c r="A26" s="320" t="s">
        <v>318</v>
      </c>
      <c r="B26" s="321"/>
      <c r="C26" s="322"/>
      <c r="D26" s="323" t="s">
        <v>319</v>
      </c>
      <c r="E26" s="321"/>
      <c r="F26" s="324"/>
    </row>
    <row r="27" spans="1:8" ht="21">
      <c r="A27" s="325" t="s">
        <v>734</v>
      </c>
      <c r="B27" s="326"/>
      <c r="C27" s="327"/>
      <c r="D27" s="328" t="s">
        <v>735</v>
      </c>
      <c r="E27" s="326"/>
      <c r="F27" s="329"/>
    </row>
    <row r="28" spans="1:8" ht="21">
      <c r="A28" s="308" t="s">
        <v>320</v>
      </c>
      <c r="B28" s="309"/>
      <c r="C28" s="310"/>
      <c r="D28" s="311" t="s">
        <v>321</v>
      </c>
      <c r="E28" s="309"/>
      <c r="F28" s="312"/>
    </row>
    <row r="29" spans="1:8" ht="21">
      <c r="A29" s="308" t="s">
        <v>322</v>
      </c>
      <c r="B29" s="309"/>
      <c r="C29" s="310"/>
      <c r="D29" s="311" t="s">
        <v>323</v>
      </c>
      <c r="E29" s="309"/>
      <c r="F29" s="312"/>
    </row>
    <row r="30" spans="1:8" ht="21">
      <c r="A30" s="313" t="s">
        <v>727</v>
      </c>
      <c r="B30" s="314"/>
      <c r="C30" s="315"/>
      <c r="D30" s="316" t="s">
        <v>728</v>
      </c>
      <c r="E30" s="314"/>
      <c r="F30" s="317"/>
    </row>
  </sheetData>
  <mergeCells count="49">
    <mergeCell ref="A1:F1"/>
    <mergeCell ref="A10:B10"/>
    <mergeCell ref="C10:D10"/>
    <mergeCell ref="A2:F2"/>
    <mergeCell ref="E3:F3"/>
    <mergeCell ref="E4:F4"/>
    <mergeCell ref="A5:E5"/>
    <mergeCell ref="A6:E6"/>
    <mergeCell ref="A7:E7"/>
    <mergeCell ref="A8:B8"/>
    <mergeCell ref="C8:D8"/>
    <mergeCell ref="A9:B9"/>
    <mergeCell ref="C9:D9"/>
    <mergeCell ref="A11:B11"/>
    <mergeCell ref="C11:D11"/>
    <mergeCell ref="A12:B12"/>
    <mergeCell ref="C12:D12"/>
    <mergeCell ref="A13:B13"/>
    <mergeCell ref="C13:D13"/>
    <mergeCell ref="A17:B17"/>
    <mergeCell ref="C17:D17"/>
    <mergeCell ref="A14:B14"/>
    <mergeCell ref="C14:D14"/>
    <mergeCell ref="A15:B15"/>
    <mergeCell ref="C15:D15"/>
    <mergeCell ref="A16:B16"/>
    <mergeCell ref="C16:D16"/>
    <mergeCell ref="A20:E20"/>
    <mergeCell ref="A18:B18"/>
    <mergeCell ref="C18:D18"/>
    <mergeCell ref="A19:E19"/>
    <mergeCell ref="A21:B21"/>
    <mergeCell ref="C21:D21"/>
    <mergeCell ref="A22:B22"/>
    <mergeCell ref="C22:D22"/>
    <mergeCell ref="A23:B23"/>
    <mergeCell ref="C23:D23"/>
    <mergeCell ref="A24:E24"/>
    <mergeCell ref="A25:E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topLeftCell="A22" workbookViewId="0">
      <selection activeCell="D27" sqref="D27:F27"/>
    </sheetView>
  </sheetViews>
  <sheetFormatPr defaultRowHeight="21"/>
  <cols>
    <col min="1" max="1" width="19" style="13" customWidth="1"/>
    <col min="2" max="2" width="9.5" style="13" customWidth="1"/>
    <col min="3" max="3" width="15.625" style="13" customWidth="1"/>
    <col min="4" max="4" width="11.125" style="13" customWidth="1"/>
    <col min="5" max="5" width="15.625" style="13" customWidth="1"/>
    <col min="6" max="6" width="14.5" style="13" customWidth="1"/>
    <col min="7" max="8" width="23" style="13" customWidth="1"/>
    <col min="9" max="16384" width="9" style="13"/>
  </cols>
  <sheetData>
    <row r="1" spans="1:7">
      <c r="A1" s="160" t="s">
        <v>0</v>
      </c>
      <c r="B1" s="326"/>
      <c r="C1" s="326"/>
      <c r="D1" s="326"/>
      <c r="E1" s="326"/>
      <c r="F1" s="326"/>
    </row>
    <row r="2" spans="1:7">
      <c r="A2" s="159" t="s">
        <v>306</v>
      </c>
      <c r="B2" s="326"/>
      <c r="C2" s="326"/>
      <c r="D2" s="326"/>
      <c r="E2" s="326"/>
      <c r="F2" s="326"/>
    </row>
    <row r="3" spans="1:7">
      <c r="B3" s="14" t="s">
        <v>9</v>
      </c>
      <c r="C3" s="15"/>
      <c r="D3" s="15"/>
      <c r="E3" s="16" t="s">
        <v>324</v>
      </c>
      <c r="G3" s="17"/>
    </row>
    <row r="4" spans="1:7">
      <c r="B4" s="14" t="s">
        <v>9</v>
      </c>
      <c r="C4" s="15"/>
      <c r="D4" s="15"/>
      <c r="E4" s="18" t="s">
        <v>328</v>
      </c>
      <c r="F4" s="37" t="s">
        <v>329</v>
      </c>
      <c r="G4" s="17"/>
    </row>
    <row r="5" spans="1:7">
      <c r="A5" s="154" t="s">
        <v>3</v>
      </c>
      <c r="B5" s="155"/>
      <c r="C5" s="155"/>
      <c r="D5" s="155"/>
      <c r="E5" s="155"/>
      <c r="F5" s="19" t="s">
        <v>309</v>
      </c>
    </row>
    <row r="6" spans="1:7">
      <c r="A6" s="220" t="s">
        <v>729</v>
      </c>
      <c r="B6" s="155"/>
      <c r="C6" s="155"/>
      <c r="D6" s="155"/>
      <c r="E6" s="155"/>
      <c r="F6" s="20">
        <v>5690334.0700000003</v>
      </c>
    </row>
    <row r="7" spans="1:7">
      <c r="A7" s="220" t="s">
        <v>310</v>
      </c>
      <c r="B7" s="155"/>
      <c r="C7" s="155"/>
      <c r="D7" s="155"/>
      <c r="E7" s="155"/>
      <c r="F7" s="21" t="s">
        <v>9</v>
      </c>
    </row>
    <row r="8" spans="1:7">
      <c r="A8" s="333" t="s">
        <v>311</v>
      </c>
      <c r="B8" s="339"/>
      <c r="C8" s="333" t="s">
        <v>312</v>
      </c>
      <c r="D8" s="339"/>
      <c r="E8" s="22" t="s">
        <v>5</v>
      </c>
      <c r="F8" s="21" t="s">
        <v>9</v>
      </c>
    </row>
    <row r="9" spans="1:7">
      <c r="A9" s="340"/>
      <c r="B9" s="344"/>
      <c r="C9" s="331"/>
      <c r="D9" s="331"/>
      <c r="E9" s="23"/>
      <c r="F9" s="21"/>
    </row>
    <row r="10" spans="1:7">
      <c r="A10" s="340"/>
      <c r="B10" s="344"/>
      <c r="C10" s="331"/>
      <c r="D10" s="331"/>
      <c r="E10" s="23"/>
      <c r="F10" s="21"/>
    </row>
    <row r="11" spans="1:7">
      <c r="A11" s="340"/>
      <c r="B11" s="344"/>
      <c r="C11" s="331"/>
      <c r="D11" s="331"/>
      <c r="E11" s="23"/>
      <c r="F11" s="21"/>
    </row>
    <row r="12" spans="1:7">
      <c r="A12" s="340"/>
      <c r="B12" s="344"/>
      <c r="C12" s="331"/>
      <c r="D12" s="331"/>
      <c r="E12" s="23"/>
      <c r="F12" s="21"/>
    </row>
    <row r="13" spans="1:7">
      <c r="A13" s="340"/>
      <c r="B13" s="344"/>
      <c r="C13" s="331"/>
      <c r="D13" s="331"/>
      <c r="E13" s="23"/>
      <c r="F13" s="21"/>
    </row>
    <row r="14" spans="1:7">
      <c r="A14" s="340"/>
      <c r="B14" s="344"/>
      <c r="C14" s="331"/>
      <c r="D14" s="331"/>
      <c r="E14" s="23"/>
      <c r="F14" s="21"/>
    </row>
    <row r="15" spans="1:7">
      <c r="A15" s="345"/>
      <c r="B15" s="346"/>
      <c r="C15" s="332"/>
      <c r="D15" s="332"/>
      <c r="E15" s="23"/>
      <c r="F15" s="21"/>
    </row>
    <row r="16" spans="1:7">
      <c r="A16" s="334" t="s">
        <v>38</v>
      </c>
      <c r="B16" s="155"/>
      <c r="C16" s="155"/>
      <c r="D16" s="155"/>
      <c r="E16" s="155"/>
      <c r="F16" s="20">
        <f>SUM(E9:E14)</f>
        <v>0</v>
      </c>
    </row>
    <row r="17" spans="1:8">
      <c r="A17" s="220" t="s">
        <v>315</v>
      </c>
      <c r="B17" s="155"/>
      <c r="C17" s="155"/>
      <c r="D17" s="155"/>
      <c r="E17" s="155"/>
      <c r="F17" s="21" t="s">
        <v>9</v>
      </c>
    </row>
    <row r="18" spans="1:8">
      <c r="A18" s="333" t="s">
        <v>316</v>
      </c>
      <c r="B18" s="339"/>
      <c r="C18" s="333" t="s">
        <v>317</v>
      </c>
      <c r="D18" s="339"/>
      <c r="E18" s="22" t="s">
        <v>5</v>
      </c>
      <c r="F18" s="21" t="s">
        <v>9</v>
      </c>
    </row>
    <row r="19" spans="1:8">
      <c r="A19" s="330" t="s">
        <v>330</v>
      </c>
      <c r="B19" s="347"/>
      <c r="C19" s="330">
        <v>18102018</v>
      </c>
      <c r="D19" s="347"/>
      <c r="E19" s="25">
        <v>-87.3</v>
      </c>
      <c r="F19" s="21" t="s">
        <v>9</v>
      </c>
    </row>
    <row r="20" spans="1:8">
      <c r="A20" s="330" t="s">
        <v>331</v>
      </c>
      <c r="B20" s="347"/>
      <c r="C20" s="330">
        <v>18102018</v>
      </c>
      <c r="D20" s="347"/>
      <c r="E20" s="23">
        <v>10</v>
      </c>
      <c r="F20" s="21"/>
    </row>
    <row r="21" spans="1:8">
      <c r="A21" s="330"/>
      <c r="B21" s="347"/>
      <c r="C21" s="332"/>
      <c r="D21" s="332"/>
      <c r="E21" s="23"/>
      <c r="F21" s="21"/>
    </row>
    <row r="22" spans="1:8">
      <c r="A22" s="334" t="s">
        <v>38</v>
      </c>
      <c r="B22" s="155"/>
      <c r="C22" s="155"/>
      <c r="D22" s="155"/>
      <c r="E22" s="155"/>
      <c r="F22" s="26">
        <f>SUM(E19:E21)</f>
        <v>-77.3</v>
      </c>
    </row>
    <row r="23" spans="1:8">
      <c r="A23" s="220" t="s">
        <v>730</v>
      </c>
      <c r="B23" s="155"/>
      <c r="C23" s="155"/>
      <c r="D23" s="155"/>
      <c r="E23" s="155"/>
      <c r="F23" s="20">
        <f>+F6+F16+F22</f>
        <v>5690256.7700000005</v>
      </c>
      <c r="H23" s="27"/>
    </row>
    <row r="24" spans="1:8">
      <c r="A24" s="28"/>
      <c r="B24" s="34"/>
      <c r="C24" s="34"/>
      <c r="D24" s="34"/>
      <c r="E24" s="34"/>
      <c r="F24" s="35"/>
    </row>
    <row r="25" spans="1:8">
      <c r="A25" s="31"/>
      <c r="B25" s="32"/>
      <c r="C25" s="32"/>
      <c r="D25" s="32"/>
      <c r="E25" s="32"/>
      <c r="F25" s="33"/>
    </row>
    <row r="26" spans="1:8">
      <c r="A26" s="348" t="s">
        <v>318</v>
      </c>
      <c r="B26" s="349"/>
      <c r="C26" s="350"/>
      <c r="D26" s="348" t="s">
        <v>319</v>
      </c>
      <c r="E26" s="349"/>
      <c r="F26" s="351"/>
    </row>
    <row r="27" spans="1:8">
      <c r="A27" s="328" t="s">
        <v>736</v>
      </c>
      <c r="B27" s="326"/>
      <c r="C27" s="327"/>
      <c r="D27" s="328" t="s">
        <v>737</v>
      </c>
      <c r="E27" s="326"/>
      <c r="F27" s="352"/>
    </row>
    <row r="28" spans="1:8">
      <c r="A28" s="311" t="s">
        <v>320</v>
      </c>
      <c r="B28" s="309"/>
      <c r="C28" s="310"/>
      <c r="D28" s="311" t="s">
        <v>321</v>
      </c>
      <c r="E28" s="309"/>
      <c r="F28" s="310"/>
    </row>
    <row r="29" spans="1:8">
      <c r="A29" s="311" t="s">
        <v>322</v>
      </c>
      <c r="B29" s="309"/>
      <c r="C29" s="310"/>
      <c r="D29" s="311" t="s">
        <v>323</v>
      </c>
      <c r="E29" s="309"/>
      <c r="F29" s="310"/>
    </row>
    <row r="30" spans="1:8" ht="21" customHeight="1">
      <c r="A30" s="353" t="s">
        <v>728</v>
      </c>
      <c r="B30" s="354"/>
      <c r="C30" s="150"/>
      <c r="D30" s="353" t="s">
        <v>728</v>
      </c>
      <c r="E30" s="354"/>
      <c r="F30" s="150"/>
    </row>
  </sheetData>
  <mergeCells count="43">
    <mergeCell ref="A28:C28"/>
    <mergeCell ref="D28:F28"/>
    <mergeCell ref="A29:C29"/>
    <mergeCell ref="D29:F29"/>
    <mergeCell ref="A30:C30"/>
    <mergeCell ref="D30:F30"/>
    <mergeCell ref="A22:E22"/>
    <mergeCell ref="A23:E23"/>
    <mergeCell ref="A26:C26"/>
    <mergeCell ref="D26:F26"/>
    <mergeCell ref="A27:C27"/>
    <mergeCell ref="D27:F27"/>
    <mergeCell ref="A19:B19"/>
    <mergeCell ref="C19:D19"/>
    <mergeCell ref="A20:B20"/>
    <mergeCell ref="C20:D20"/>
    <mergeCell ref="A21:B21"/>
    <mergeCell ref="C21:D21"/>
    <mergeCell ref="A15:B15"/>
    <mergeCell ref="C15:D15"/>
    <mergeCell ref="A16:E16"/>
    <mergeCell ref="A17:E17"/>
    <mergeCell ref="A18:B18"/>
    <mergeCell ref="C18:D1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8:B8"/>
    <mergeCell ref="C8:D8"/>
    <mergeCell ref="A1:F1"/>
    <mergeCell ref="A2:F2"/>
    <mergeCell ref="A5:E5"/>
    <mergeCell ref="A6:E6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topLeftCell="A37" workbookViewId="0">
      <selection activeCell="D39" sqref="D39"/>
    </sheetView>
  </sheetViews>
  <sheetFormatPr defaultRowHeight="21"/>
  <cols>
    <col min="1" max="1" width="19" style="13" customWidth="1"/>
    <col min="2" max="2" width="9.5" style="13" customWidth="1"/>
    <col min="3" max="3" width="15.625" style="13" customWidth="1"/>
    <col min="4" max="4" width="11.125" style="13" customWidth="1"/>
    <col min="5" max="5" width="15.625" style="13" customWidth="1"/>
    <col min="6" max="6" width="14.5" style="13" customWidth="1"/>
    <col min="7" max="8" width="23" style="13" customWidth="1"/>
    <col min="9" max="16384" width="9" style="13"/>
  </cols>
  <sheetData>
    <row r="1" spans="1:7">
      <c r="A1" s="160" t="s">
        <v>0</v>
      </c>
      <c r="B1" s="326"/>
      <c r="C1" s="326"/>
      <c r="D1" s="326"/>
      <c r="E1" s="326"/>
      <c r="F1" s="326"/>
    </row>
    <row r="2" spans="1:7">
      <c r="A2" s="159" t="s">
        <v>306</v>
      </c>
      <c r="B2" s="326"/>
      <c r="C2" s="326"/>
      <c r="D2" s="326"/>
      <c r="E2" s="326"/>
      <c r="F2" s="326"/>
    </row>
    <row r="3" spans="1:7">
      <c r="B3" s="14" t="s">
        <v>9</v>
      </c>
      <c r="C3" s="15"/>
      <c r="D3" s="15"/>
      <c r="E3" s="16" t="s">
        <v>324</v>
      </c>
      <c r="G3" s="17"/>
    </row>
    <row r="4" spans="1:7">
      <c r="B4" s="14" t="s">
        <v>9</v>
      </c>
      <c r="C4" s="15"/>
      <c r="D4" s="15"/>
      <c r="E4" s="18" t="s">
        <v>325</v>
      </c>
      <c r="G4" s="17"/>
    </row>
    <row r="5" spans="1:7">
      <c r="A5" s="154" t="s">
        <v>3</v>
      </c>
      <c r="B5" s="155"/>
      <c r="C5" s="155"/>
      <c r="D5" s="155"/>
      <c r="E5" s="155"/>
      <c r="F5" s="19" t="s">
        <v>309</v>
      </c>
    </row>
    <row r="6" spans="1:7">
      <c r="A6" s="220" t="s">
        <v>729</v>
      </c>
      <c r="B6" s="155"/>
      <c r="C6" s="155"/>
      <c r="D6" s="155"/>
      <c r="E6" s="155"/>
      <c r="F6" s="20">
        <v>15255531.73</v>
      </c>
    </row>
    <row r="7" spans="1:7">
      <c r="A7" s="220" t="s">
        <v>310</v>
      </c>
      <c r="B7" s="155"/>
      <c r="C7" s="155"/>
      <c r="D7" s="155"/>
      <c r="E7" s="155"/>
      <c r="F7" s="21" t="s">
        <v>9</v>
      </c>
    </row>
    <row r="8" spans="1:7">
      <c r="A8" s="333" t="s">
        <v>311</v>
      </c>
      <c r="B8" s="339"/>
      <c r="C8" s="333" t="s">
        <v>312</v>
      </c>
      <c r="D8" s="339"/>
      <c r="E8" s="22" t="s">
        <v>5</v>
      </c>
      <c r="F8" s="21" t="s">
        <v>9</v>
      </c>
    </row>
    <row r="9" spans="1:7">
      <c r="A9" s="355"/>
      <c r="B9" s="347"/>
      <c r="C9" s="331"/>
      <c r="D9" s="331"/>
      <c r="E9" s="23"/>
      <c r="F9" s="21"/>
    </row>
    <row r="10" spans="1:7">
      <c r="A10" s="340" t="s">
        <v>724</v>
      </c>
      <c r="B10" s="344"/>
      <c r="C10" s="331">
        <v>10038822</v>
      </c>
      <c r="D10" s="331"/>
      <c r="E10" s="23">
        <v>-6660</v>
      </c>
      <c r="F10" s="21"/>
    </row>
    <row r="11" spans="1:7">
      <c r="A11" s="340" t="s">
        <v>724</v>
      </c>
      <c r="B11" s="344"/>
      <c r="C11" s="331">
        <v>10038823</v>
      </c>
      <c r="D11" s="331"/>
      <c r="E11" s="23">
        <v>-120</v>
      </c>
      <c r="F11" s="21"/>
    </row>
    <row r="12" spans="1:7">
      <c r="A12" s="340" t="s">
        <v>724</v>
      </c>
      <c r="B12" s="344"/>
      <c r="C12" s="331">
        <v>10038824</v>
      </c>
      <c r="D12" s="331"/>
      <c r="E12" s="23">
        <v>-3345</v>
      </c>
      <c r="F12" s="21"/>
    </row>
    <row r="13" spans="1:7">
      <c r="A13" s="340" t="s">
        <v>722</v>
      </c>
      <c r="B13" s="344"/>
      <c r="C13" s="331">
        <v>10038825</v>
      </c>
      <c r="D13" s="331"/>
      <c r="E13" s="23">
        <v>-4000</v>
      </c>
      <c r="F13" s="21"/>
    </row>
    <row r="14" spans="1:7">
      <c r="A14" s="340" t="s">
        <v>722</v>
      </c>
      <c r="B14" s="344"/>
      <c r="C14" s="331">
        <v>10038826</v>
      </c>
      <c r="D14" s="331"/>
      <c r="E14" s="23">
        <v>-250</v>
      </c>
      <c r="F14" s="21"/>
    </row>
    <row r="15" spans="1:7" s="136" customFormat="1">
      <c r="A15" s="340" t="s">
        <v>722</v>
      </c>
      <c r="B15" s="344"/>
      <c r="C15" s="331">
        <v>10038828</v>
      </c>
      <c r="D15" s="331"/>
      <c r="E15" s="23">
        <v>-15800</v>
      </c>
      <c r="F15" s="21"/>
    </row>
    <row r="16" spans="1:7" s="136" customFormat="1">
      <c r="A16" s="340" t="s">
        <v>722</v>
      </c>
      <c r="B16" s="344"/>
      <c r="C16" s="331">
        <v>10038830</v>
      </c>
      <c r="D16" s="331"/>
      <c r="E16" s="23">
        <v>-20600</v>
      </c>
      <c r="F16" s="21"/>
    </row>
    <row r="17" spans="1:8" s="136" customFormat="1">
      <c r="A17" s="340" t="s">
        <v>722</v>
      </c>
      <c r="B17" s="344"/>
      <c r="C17" s="331">
        <v>10038831</v>
      </c>
      <c r="D17" s="331"/>
      <c r="E17" s="23">
        <v>-9900</v>
      </c>
      <c r="F17" s="21"/>
    </row>
    <row r="18" spans="1:8" s="136" customFormat="1">
      <c r="A18" s="340" t="s">
        <v>722</v>
      </c>
      <c r="B18" s="344"/>
      <c r="C18" s="331">
        <v>10038833</v>
      </c>
      <c r="D18" s="331"/>
      <c r="E18" s="23">
        <v>-55598</v>
      </c>
      <c r="F18" s="21"/>
    </row>
    <row r="19" spans="1:8" s="136" customFormat="1">
      <c r="A19" s="340"/>
      <c r="B19" s="344"/>
      <c r="C19" s="331"/>
      <c r="D19" s="331"/>
      <c r="E19" s="23"/>
      <c r="F19" s="21"/>
    </row>
    <row r="20" spans="1:8">
      <c r="A20" s="340"/>
      <c r="B20" s="344"/>
      <c r="C20" s="331"/>
      <c r="D20" s="331"/>
      <c r="E20" s="23"/>
      <c r="F20" s="21"/>
    </row>
    <row r="21" spans="1:8">
      <c r="A21" s="334" t="s">
        <v>38</v>
      </c>
      <c r="B21" s="155"/>
      <c r="C21" s="155"/>
      <c r="D21" s="155"/>
      <c r="E21" s="155"/>
      <c r="F21" s="20">
        <f>SUM(E9:E20)</f>
        <v>-116273</v>
      </c>
    </row>
    <row r="22" spans="1:8">
      <c r="A22" s="220" t="s">
        <v>315</v>
      </c>
      <c r="B22" s="155"/>
      <c r="C22" s="155"/>
      <c r="D22" s="155"/>
      <c r="E22" s="155"/>
      <c r="F22" s="21" t="s">
        <v>9</v>
      </c>
    </row>
    <row r="23" spans="1:8">
      <c r="A23" s="333" t="s">
        <v>316</v>
      </c>
      <c r="B23" s="339"/>
      <c r="C23" s="333" t="s">
        <v>317</v>
      </c>
      <c r="D23" s="339"/>
      <c r="E23" s="22" t="s">
        <v>5</v>
      </c>
      <c r="F23" s="21" t="s">
        <v>9</v>
      </c>
    </row>
    <row r="24" spans="1:8">
      <c r="A24" s="330" t="s">
        <v>330</v>
      </c>
      <c r="B24" s="347"/>
      <c r="C24" s="331">
        <v>13112561</v>
      </c>
      <c r="D24" s="331"/>
      <c r="E24" s="23">
        <v>-750</v>
      </c>
      <c r="F24" s="21" t="s">
        <v>9</v>
      </c>
    </row>
    <row r="25" spans="1:8">
      <c r="A25" s="330"/>
      <c r="B25" s="347"/>
      <c r="C25" s="330"/>
      <c r="D25" s="347"/>
      <c r="E25" s="23"/>
      <c r="F25" s="21"/>
    </row>
    <row r="26" spans="1:8">
      <c r="A26" s="333"/>
      <c r="B26" s="332"/>
      <c r="C26" s="332"/>
      <c r="D26" s="332"/>
      <c r="E26" s="23"/>
      <c r="F26" s="21"/>
    </row>
    <row r="27" spans="1:8">
      <c r="A27" s="334" t="s">
        <v>38</v>
      </c>
      <c r="B27" s="155"/>
      <c r="C27" s="155"/>
      <c r="D27" s="155"/>
      <c r="E27" s="155"/>
      <c r="F27" s="23">
        <f>SUM(E24:E26)</f>
        <v>-750</v>
      </c>
    </row>
    <row r="28" spans="1:8">
      <c r="A28" s="220" t="s">
        <v>731</v>
      </c>
      <c r="B28" s="155"/>
      <c r="C28" s="155"/>
      <c r="D28" s="155"/>
      <c r="E28" s="155"/>
      <c r="F28" s="20">
        <f>+F6+F21+F27</f>
        <v>15138508.73</v>
      </c>
      <c r="H28" s="27"/>
    </row>
    <row r="29" spans="1:8">
      <c r="A29" s="28"/>
      <c r="B29" s="29"/>
      <c r="C29" s="29"/>
      <c r="D29" s="29"/>
      <c r="E29" s="29"/>
      <c r="F29" s="30"/>
    </row>
    <row r="30" spans="1:8">
      <c r="A30" s="31"/>
      <c r="B30" s="32"/>
      <c r="C30" s="32"/>
      <c r="D30" s="32"/>
      <c r="E30" s="32"/>
      <c r="F30" s="33"/>
    </row>
    <row r="31" spans="1:8">
      <c r="A31" s="348" t="s">
        <v>318</v>
      </c>
      <c r="B31" s="349"/>
      <c r="C31" s="350"/>
      <c r="D31" s="348" t="s">
        <v>319</v>
      </c>
      <c r="E31" s="349"/>
      <c r="F31" s="351"/>
    </row>
    <row r="32" spans="1:8">
      <c r="A32" s="328" t="s">
        <v>738</v>
      </c>
      <c r="B32" s="326"/>
      <c r="C32" s="327"/>
      <c r="D32" s="328" t="s">
        <v>739</v>
      </c>
      <c r="E32" s="326"/>
      <c r="F32" s="352"/>
    </row>
    <row r="33" spans="1:6">
      <c r="A33" s="311" t="s">
        <v>320</v>
      </c>
      <c r="B33" s="309"/>
      <c r="C33" s="310"/>
      <c r="D33" s="311" t="s">
        <v>321</v>
      </c>
      <c r="E33" s="309"/>
      <c r="F33" s="310"/>
    </row>
    <row r="34" spans="1:6">
      <c r="A34" s="311" t="s">
        <v>322</v>
      </c>
      <c r="B34" s="309"/>
      <c r="C34" s="310"/>
      <c r="D34" s="311" t="s">
        <v>323</v>
      </c>
      <c r="E34" s="309"/>
      <c r="F34" s="310"/>
    </row>
    <row r="35" spans="1:6" ht="21" customHeight="1">
      <c r="A35" s="353" t="s">
        <v>728</v>
      </c>
      <c r="B35" s="354"/>
      <c r="C35" s="150"/>
      <c r="D35" s="353" t="s">
        <v>728</v>
      </c>
      <c r="E35" s="354"/>
      <c r="F35" s="150"/>
    </row>
  </sheetData>
  <mergeCells count="53">
    <mergeCell ref="A8:B8"/>
    <mergeCell ref="C8:D8"/>
    <mergeCell ref="A1:F1"/>
    <mergeCell ref="A2:F2"/>
    <mergeCell ref="A5:E5"/>
    <mergeCell ref="A6:E6"/>
    <mergeCell ref="A7:E7"/>
    <mergeCell ref="A9:B9"/>
    <mergeCell ref="C9:D9"/>
    <mergeCell ref="A10:B10"/>
    <mergeCell ref="C10:D10"/>
    <mergeCell ref="A11:B11"/>
    <mergeCell ref="C11:D11"/>
    <mergeCell ref="A12:B12"/>
    <mergeCell ref="C12:D12"/>
    <mergeCell ref="A22:E22"/>
    <mergeCell ref="A13:B13"/>
    <mergeCell ref="C13:D13"/>
    <mergeCell ref="A14:B14"/>
    <mergeCell ref="C14:D14"/>
    <mergeCell ref="A20:B20"/>
    <mergeCell ref="C20:D20"/>
    <mergeCell ref="A21:E21"/>
    <mergeCell ref="A15:B15"/>
    <mergeCell ref="A16:B16"/>
    <mergeCell ref="A17:B17"/>
    <mergeCell ref="A18:B18"/>
    <mergeCell ref="A19:B19"/>
    <mergeCell ref="C15:D15"/>
    <mergeCell ref="A31:C31"/>
    <mergeCell ref="D31:F31"/>
    <mergeCell ref="A23:B23"/>
    <mergeCell ref="C23:D23"/>
    <mergeCell ref="A24:B24"/>
    <mergeCell ref="C24:D24"/>
    <mergeCell ref="A25:B25"/>
    <mergeCell ref="C25:D25"/>
    <mergeCell ref="C16:D16"/>
    <mergeCell ref="C17:D17"/>
    <mergeCell ref="C18:D18"/>
    <mergeCell ref="C19:D19"/>
    <mergeCell ref="A35:C35"/>
    <mergeCell ref="D35:F35"/>
    <mergeCell ref="A32:C32"/>
    <mergeCell ref="D32:F32"/>
    <mergeCell ref="A33:C33"/>
    <mergeCell ref="D33:F33"/>
    <mergeCell ref="A34:C34"/>
    <mergeCell ref="D34:F34"/>
    <mergeCell ref="A26:B26"/>
    <mergeCell ref="C26:D26"/>
    <mergeCell ref="A27:E27"/>
    <mergeCell ref="A28:E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opLeftCell="A61" workbookViewId="0">
      <selection activeCell="E73" sqref="E73"/>
    </sheetView>
  </sheetViews>
  <sheetFormatPr defaultRowHeight="21"/>
  <cols>
    <col min="1" max="1" width="15.25" style="53" customWidth="1"/>
    <col min="2" max="4" width="15.5" style="53" customWidth="1"/>
    <col min="5" max="5" width="27.375" style="53" customWidth="1"/>
    <col min="6" max="7" width="17.875" style="53" customWidth="1"/>
    <col min="8" max="16384" width="9" style="53"/>
  </cols>
  <sheetData>
    <row r="1" spans="1:7" ht="21" customHeight="1">
      <c r="A1" s="153" t="s">
        <v>0</v>
      </c>
      <c r="B1" s="153"/>
      <c r="C1" s="153"/>
      <c r="D1" s="153"/>
      <c r="E1" s="153"/>
      <c r="F1" s="153"/>
      <c r="G1" s="153"/>
    </row>
    <row r="2" spans="1:7">
      <c r="A2" s="151" t="s">
        <v>1</v>
      </c>
      <c r="B2" s="151"/>
      <c r="C2" s="151"/>
      <c r="D2" s="151"/>
      <c r="E2" s="151"/>
      <c r="F2" s="151"/>
      <c r="G2" s="151"/>
    </row>
    <row r="3" spans="1:7" ht="21" customHeight="1">
      <c r="A3" s="153" t="s">
        <v>455</v>
      </c>
      <c r="B3" s="153"/>
      <c r="C3" s="153"/>
      <c r="D3" s="153"/>
      <c r="E3" s="153"/>
      <c r="F3" s="153"/>
      <c r="G3" s="153"/>
    </row>
    <row r="4" spans="1:7" ht="21" customHeight="1">
      <c r="A4" s="51"/>
      <c r="B4" s="51"/>
      <c r="C4" s="18"/>
      <c r="D4" s="18"/>
      <c r="E4" s="18"/>
      <c r="F4" s="18"/>
      <c r="G4" s="51"/>
    </row>
    <row r="5" spans="1:7">
      <c r="A5" s="154" t="s">
        <v>2</v>
      </c>
      <c r="B5" s="155"/>
      <c r="C5" s="155"/>
      <c r="D5" s="156"/>
      <c r="E5" s="43" t="s">
        <v>3</v>
      </c>
      <c r="F5" s="43" t="s">
        <v>4</v>
      </c>
      <c r="G5" s="43" t="s">
        <v>5</v>
      </c>
    </row>
    <row r="6" spans="1:7" ht="42" customHeight="1">
      <c r="A6" s="54" t="s">
        <v>6</v>
      </c>
      <c r="B6" s="54" t="s">
        <v>456</v>
      </c>
      <c r="C6" s="54" t="s">
        <v>7</v>
      </c>
      <c r="D6" s="54" t="s">
        <v>8</v>
      </c>
      <c r="E6" s="44" t="s">
        <v>9</v>
      </c>
      <c r="F6" s="44" t="s">
        <v>9</v>
      </c>
      <c r="G6" s="44" t="s">
        <v>10</v>
      </c>
    </row>
    <row r="7" spans="1:7" ht="24.95" customHeight="1">
      <c r="A7" s="21" t="s">
        <v>9</v>
      </c>
      <c r="B7" s="57" t="s">
        <v>9</v>
      </c>
      <c r="C7" s="57" t="s">
        <v>9</v>
      </c>
      <c r="D7" s="58">
        <v>52557768.399999999</v>
      </c>
      <c r="E7" s="55" t="s">
        <v>11</v>
      </c>
      <c r="F7" s="21" t="s">
        <v>9</v>
      </c>
      <c r="G7" s="129" t="s">
        <v>373</v>
      </c>
    </row>
    <row r="8" spans="1:7" ht="24.95" customHeight="1">
      <c r="A8" s="56" t="s">
        <v>9</v>
      </c>
      <c r="B8" s="56" t="s">
        <v>9</v>
      </c>
      <c r="C8" s="56" t="s">
        <v>9</v>
      </c>
      <c r="D8" s="56" t="s">
        <v>9</v>
      </c>
      <c r="E8" s="45" t="s">
        <v>12</v>
      </c>
      <c r="F8" s="59" t="s">
        <v>13</v>
      </c>
      <c r="G8" s="26" t="s">
        <v>9</v>
      </c>
    </row>
    <row r="9" spans="1:7" ht="24.95" customHeight="1">
      <c r="A9" s="129" t="s">
        <v>14</v>
      </c>
      <c r="B9" s="129">
        <v>0</v>
      </c>
      <c r="C9" s="129" t="s">
        <v>14</v>
      </c>
      <c r="D9" s="129" t="s">
        <v>457</v>
      </c>
      <c r="E9" s="46" t="s">
        <v>15</v>
      </c>
      <c r="F9" s="50" t="s">
        <v>16</v>
      </c>
      <c r="G9" s="129" t="s">
        <v>458</v>
      </c>
    </row>
    <row r="10" spans="1:7" ht="49.5" customHeight="1">
      <c r="A10" s="129" t="s">
        <v>17</v>
      </c>
      <c r="B10" s="129">
        <v>0</v>
      </c>
      <c r="C10" s="129" t="s">
        <v>17</v>
      </c>
      <c r="D10" s="129" t="s">
        <v>459</v>
      </c>
      <c r="E10" s="46" t="s">
        <v>18</v>
      </c>
      <c r="F10" s="50" t="s">
        <v>19</v>
      </c>
      <c r="G10" s="129" t="s">
        <v>460</v>
      </c>
    </row>
    <row r="11" spans="1:7" ht="24.95" customHeight="1">
      <c r="A11" s="129" t="s">
        <v>20</v>
      </c>
      <c r="B11" s="129">
        <v>0</v>
      </c>
      <c r="C11" s="129" t="s">
        <v>20</v>
      </c>
      <c r="D11" s="129" t="s">
        <v>21</v>
      </c>
      <c r="E11" s="46" t="s">
        <v>22</v>
      </c>
      <c r="F11" s="50" t="s">
        <v>23</v>
      </c>
      <c r="G11" s="129">
        <v>0</v>
      </c>
    </row>
    <row r="12" spans="1:7" ht="49.5" customHeight="1">
      <c r="A12" s="129" t="s">
        <v>24</v>
      </c>
      <c r="B12" s="129">
        <v>0</v>
      </c>
      <c r="C12" s="129" t="s">
        <v>24</v>
      </c>
      <c r="D12" s="129" t="s">
        <v>461</v>
      </c>
      <c r="E12" s="46" t="s">
        <v>25</v>
      </c>
      <c r="F12" s="50" t="s">
        <v>26</v>
      </c>
      <c r="G12" s="129" t="s">
        <v>462</v>
      </c>
    </row>
    <row r="13" spans="1:7" ht="24.95" customHeight="1">
      <c r="A13" s="129" t="s">
        <v>27</v>
      </c>
      <c r="B13" s="129">
        <v>0</v>
      </c>
      <c r="C13" s="129" t="s">
        <v>27</v>
      </c>
      <c r="D13" s="129" t="s">
        <v>463</v>
      </c>
      <c r="E13" s="46" t="s">
        <v>28</v>
      </c>
      <c r="F13" s="50" t="s">
        <v>29</v>
      </c>
      <c r="G13" s="129" t="s">
        <v>464</v>
      </c>
    </row>
    <row r="14" spans="1:7" ht="24.95" customHeight="1">
      <c r="A14" s="129" t="s">
        <v>30</v>
      </c>
      <c r="B14" s="129">
        <v>0</v>
      </c>
      <c r="C14" s="129" t="s">
        <v>30</v>
      </c>
      <c r="D14" s="129" t="s">
        <v>465</v>
      </c>
      <c r="E14" s="46" t="s">
        <v>31</v>
      </c>
      <c r="F14" s="50" t="s">
        <v>32</v>
      </c>
      <c r="G14" s="129" t="s">
        <v>466</v>
      </c>
    </row>
    <row r="15" spans="1:7" ht="24.95" customHeight="1">
      <c r="A15" s="129" t="s">
        <v>33</v>
      </c>
      <c r="B15" s="129">
        <v>0</v>
      </c>
      <c r="C15" s="129" t="s">
        <v>33</v>
      </c>
      <c r="D15" s="129" t="s">
        <v>34</v>
      </c>
      <c r="E15" s="46" t="s">
        <v>35</v>
      </c>
      <c r="F15" s="50" t="s">
        <v>36</v>
      </c>
      <c r="G15" s="129">
        <v>0</v>
      </c>
    </row>
    <row r="16" spans="1:7" ht="24.95" customHeight="1">
      <c r="A16" s="26" t="s">
        <v>37</v>
      </c>
      <c r="B16" s="26">
        <v>0</v>
      </c>
      <c r="C16" s="26" t="s">
        <v>37</v>
      </c>
      <c r="D16" s="26" t="s">
        <v>467</v>
      </c>
      <c r="E16" s="47" t="s">
        <v>38</v>
      </c>
      <c r="F16" s="60" t="s">
        <v>13</v>
      </c>
      <c r="G16" s="26" t="s">
        <v>468</v>
      </c>
    </row>
    <row r="17" spans="1:7" ht="49.5" customHeight="1">
      <c r="A17" s="129">
        <v>0</v>
      </c>
      <c r="B17" s="129" t="s">
        <v>39</v>
      </c>
      <c r="C17" s="129" t="s">
        <v>39</v>
      </c>
      <c r="D17" s="129" t="s">
        <v>39</v>
      </c>
      <c r="E17" s="46" t="s">
        <v>40</v>
      </c>
      <c r="F17" s="50" t="s">
        <v>41</v>
      </c>
      <c r="G17" s="129" t="s">
        <v>39</v>
      </c>
    </row>
    <row r="18" spans="1:7" ht="24.95" customHeight="1">
      <c r="A18" s="26" t="s">
        <v>37</v>
      </c>
      <c r="B18" s="26" t="s">
        <v>39</v>
      </c>
      <c r="C18" s="26" t="s">
        <v>42</v>
      </c>
      <c r="D18" s="26" t="s">
        <v>469</v>
      </c>
      <c r="E18" s="47" t="s">
        <v>38</v>
      </c>
      <c r="F18" s="60" t="s">
        <v>13</v>
      </c>
      <c r="G18" s="26" t="s">
        <v>470</v>
      </c>
    </row>
    <row r="19" spans="1:7" ht="24.95" customHeight="1">
      <c r="A19" s="129">
        <v>0</v>
      </c>
      <c r="B19" s="129">
        <v>0</v>
      </c>
      <c r="C19" s="129">
        <v>0</v>
      </c>
      <c r="D19" s="129" t="s">
        <v>43</v>
      </c>
      <c r="E19" s="46" t="s">
        <v>44</v>
      </c>
      <c r="F19" s="50" t="s">
        <v>45</v>
      </c>
      <c r="G19" s="129">
        <v>0</v>
      </c>
    </row>
    <row r="20" spans="1:7" ht="24.95" customHeight="1">
      <c r="A20" s="129">
        <v>0</v>
      </c>
      <c r="B20" s="129">
        <v>0</v>
      </c>
      <c r="C20" s="129">
        <v>0</v>
      </c>
      <c r="D20" s="129" t="s">
        <v>471</v>
      </c>
      <c r="E20" s="46" t="s">
        <v>101</v>
      </c>
      <c r="F20" s="50" t="s">
        <v>102</v>
      </c>
      <c r="G20" s="129" t="s">
        <v>472</v>
      </c>
    </row>
    <row r="21" spans="1:7" ht="24.95" customHeight="1">
      <c r="A21" s="129">
        <v>0</v>
      </c>
      <c r="B21" s="129">
        <v>0</v>
      </c>
      <c r="C21" s="129">
        <v>0</v>
      </c>
      <c r="D21" s="129" t="s">
        <v>46</v>
      </c>
      <c r="E21" s="46" t="s">
        <v>47</v>
      </c>
      <c r="F21" s="50" t="s">
        <v>48</v>
      </c>
      <c r="G21" s="129">
        <v>0</v>
      </c>
    </row>
    <row r="22" spans="1:7" ht="24.95" customHeight="1">
      <c r="A22" s="129">
        <v>0</v>
      </c>
      <c r="B22" s="129">
        <v>0</v>
      </c>
      <c r="C22" s="129">
        <v>0</v>
      </c>
      <c r="D22" s="129" t="s">
        <v>473</v>
      </c>
      <c r="E22" s="46" t="s">
        <v>130</v>
      </c>
      <c r="F22" s="50" t="s">
        <v>367</v>
      </c>
      <c r="G22" s="129" t="s">
        <v>21</v>
      </c>
    </row>
    <row r="23" spans="1:7" ht="24.95" customHeight="1">
      <c r="A23" s="129">
        <v>0</v>
      </c>
      <c r="B23" s="129">
        <v>0</v>
      </c>
      <c r="C23" s="129">
        <v>0</v>
      </c>
      <c r="D23" s="129" t="s">
        <v>59</v>
      </c>
      <c r="E23" s="46" t="s">
        <v>103</v>
      </c>
      <c r="F23" s="50" t="s">
        <v>104</v>
      </c>
      <c r="G23" s="129">
        <v>0</v>
      </c>
    </row>
    <row r="24" spans="1:7" ht="24.95" customHeight="1">
      <c r="A24" s="129">
        <v>0</v>
      </c>
      <c r="B24" s="129">
        <v>0</v>
      </c>
      <c r="C24" s="129">
        <v>0</v>
      </c>
      <c r="D24" s="129" t="s">
        <v>474</v>
      </c>
      <c r="E24" s="46" t="s">
        <v>49</v>
      </c>
      <c r="F24" s="50" t="s">
        <v>50</v>
      </c>
      <c r="G24" s="129" t="s">
        <v>475</v>
      </c>
    </row>
    <row r="25" spans="1:7" ht="48.75" customHeight="1">
      <c r="A25" s="129">
        <v>0</v>
      </c>
      <c r="B25" s="129">
        <v>0</v>
      </c>
      <c r="C25" s="129">
        <v>0</v>
      </c>
      <c r="D25" s="129" t="s">
        <v>476</v>
      </c>
      <c r="E25" s="46" t="s">
        <v>51</v>
      </c>
      <c r="F25" s="50" t="s">
        <v>52</v>
      </c>
      <c r="G25" s="129" t="s">
        <v>477</v>
      </c>
    </row>
    <row r="26" spans="1:7" ht="24.95" customHeight="1">
      <c r="A26" s="129">
        <v>0</v>
      </c>
      <c r="B26" s="129">
        <v>0</v>
      </c>
      <c r="C26" s="129">
        <v>0</v>
      </c>
      <c r="D26" s="129" t="s">
        <v>478</v>
      </c>
      <c r="E26" s="46" t="s">
        <v>53</v>
      </c>
      <c r="F26" s="50" t="s">
        <v>54</v>
      </c>
      <c r="G26" s="129" t="s">
        <v>479</v>
      </c>
    </row>
    <row r="27" spans="1:7" ht="24.95" customHeight="1">
      <c r="A27" s="129">
        <v>0</v>
      </c>
      <c r="B27" s="129">
        <v>0</v>
      </c>
      <c r="C27" s="129">
        <v>0</v>
      </c>
      <c r="D27" s="129" t="s">
        <v>480</v>
      </c>
      <c r="E27" s="46" t="s">
        <v>55</v>
      </c>
      <c r="F27" s="50" t="s">
        <v>56</v>
      </c>
      <c r="G27" s="129" t="s">
        <v>481</v>
      </c>
    </row>
    <row r="28" spans="1:7" ht="24.95" customHeight="1">
      <c r="A28" s="129">
        <v>0</v>
      </c>
      <c r="B28" s="129">
        <v>0</v>
      </c>
      <c r="C28" s="129">
        <v>0</v>
      </c>
      <c r="D28" s="129" t="s">
        <v>482</v>
      </c>
      <c r="E28" s="46" t="s">
        <v>57</v>
      </c>
      <c r="F28" s="50" t="s">
        <v>58</v>
      </c>
      <c r="G28" s="129" t="s">
        <v>483</v>
      </c>
    </row>
    <row r="29" spans="1:7" ht="24.95" customHeight="1">
      <c r="A29" s="129">
        <v>0</v>
      </c>
      <c r="B29" s="129">
        <v>0</v>
      </c>
      <c r="C29" s="129">
        <v>0</v>
      </c>
      <c r="D29" s="129" t="s">
        <v>484</v>
      </c>
      <c r="E29" s="46" t="s">
        <v>106</v>
      </c>
      <c r="F29" s="50" t="s">
        <v>107</v>
      </c>
      <c r="G29" s="129" t="s">
        <v>485</v>
      </c>
    </row>
    <row r="30" spans="1:7" ht="24.95" customHeight="1">
      <c r="A30" s="129">
        <v>0</v>
      </c>
      <c r="B30" s="129">
        <v>0</v>
      </c>
      <c r="C30" s="129">
        <v>0</v>
      </c>
      <c r="D30" s="129" t="s">
        <v>369</v>
      </c>
      <c r="E30" s="46" t="s">
        <v>60</v>
      </c>
      <c r="F30" s="50" t="s">
        <v>61</v>
      </c>
      <c r="G30" s="129">
        <v>0</v>
      </c>
    </row>
    <row r="31" spans="1:7" ht="24.95" customHeight="1">
      <c r="A31" s="26">
        <v>0</v>
      </c>
      <c r="B31" s="26">
        <v>0</v>
      </c>
      <c r="C31" s="26">
        <v>0</v>
      </c>
      <c r="D31" s="26" t="s">
        <v>486</v>
      </c>
      <c r="E31" s="47" t="s">
        <v>38</v>
      </c>
      <c r="F31" s="60" t="s">
        <v>13</v>
      </c>
      <c r="G31" s="26" t="s">
        <v>487</v>
      </c>
    </row>
    <row r="32" spans="1:7" ht="24.95" customHeight="1" thickBot="1">
      <c r="A32" s="130" t="s">
        <v>37</v>
      </c>
      <c r="B32" s="130" t="s">
        <v>39</v>
      </c>
      <c r="C32" s="130" t="s">
        <v>42</v>
      </c>
      <c r="D32" s="130" t="s">
        <v>488</v>
      </c>
      <c r="E32" s="48" t="s">
        <v>62</v>
      </c>
      <c r="F32" s="61" t="s">
        <v>13</v>
      </c>
      <c r="G32" s="130" t="s">
        <v>489</v>
      </c>
    </row>
    <row r="33" spans="1:7" ht="24.95" customHeight="1" thickTop="1">
      <c r="A33" s="26" t="s">
        <v>9</v>
      </c>
      <c r="B33" s="26" t="s">
        <v>9</v>
      </c>
      <c r="C33" s="26" t="s">
        <v>9</v>
      </c>
      <c r="D33" s="26" t="s">
        <v>9</v>
      </c>
      <c r="E33" s="45" t="s">
        <v>63</v>
      </c>
      <c r="F33" s="59" t="s">
        <v>13</v>
      </c>
      <c r="G33" s="26" t="s">
        <v>9</v>
      </c>
    </row>
    <row r="34" spans="1:7" ht="24.95" customHeight="1">
      <c r="A34" s="129" t="s">
        <v>64</v>
      </c>
      <c r="B34" s="129">
        <v>0</v>
      </c>
      <c r="C34" s="129" t="s">
        <v>64</v>
      </c>
      <c r="D34" s="129" t="s">
        <v>490</v>
      </c>
      <c r="E34" s="46" t="s">
        <v>65</v>
      </c>
      <c r="F34" s="50" t="s">
        <v>66</v>
      </c>
      <c r="G34" s="129" t="s">
        <v>491</v>
      </c>
    </row>
    <row r="35" spans="1:7" ht="24.95" customHeight="1">
      <c r="A35" s="129" t="s">
        <v>67</v>
      </c>
      <c r="B35" s="129">
        <v>0</v>
      </c>
      <c r="C35" s="129" t="s">
        <v>67</v>
      </c>
      <c r="D35" s="129" t="s">
        <v>492</v>
      </c>
      <c r="E35" s="46" t="s">
        <v>69</v>
      </c>
      <c r="F35" s="50" t="s">
        <v>70</v>
      </c>
      <c r="G35" s="129" t="s">
        <v>68</v>
      </c>
    </row>
    <row r="36" spans="1:7" ht="24.95" customHeight="1">
      <c r="A36" s="129" t="s">
        <v>71</v>
      </c>
      <c r="B36" s="129">
        <v>0</v>
      </c>
      <c r="C36" s="129" t="s">
        <v>71</v>
      </c>
      <c r="D36" s="129" t="s">
        <v>493</v>
      </c>
      <c r="E36" s="46" t="s">
        <v>72</v>
      </c>
      <c r="F36" s="50" t="s">
        <v>73</v>
      </c>
      <c r="G36" s="129" t="s">
        <v>494</v>
      </c>
    </row>
    <row r="37" spans="1:7" ht="24.95" customHeight="1">
      <c r="A37" s="129" t="s">
        <v>370</v>
      </c>
      <c r="B37" s="129">
        <v>0</v>
      </c>
      <c r="C37" s="129" t="s">
        <v>370</v>
      </c>
      <c r="D37" s="129" t="s">
        <v>495</v>
      </c>
      <c r="E37" s="46" t="s">
        <v>74</v>
      </c>
      <c r="F37" s="50" t="s">
        <v>75</v>
      </c>
      <c r="G37" s="129" t="s">
        <v>496</v>
      </c>
    </row>
    <row r="38" spans="1:7" ht="24.95" customHeight="1">
      <c r="A38" s="129" t="s">
        <v>371</v>
      </c>
      <c r="B38" s="129">
        <v>0</v>
      </c>
      <c r="C38" s="129" t="s">
        <v>371</v>
      </c>
      <c r="D38" s="129" t="s">
        <v>497</v>
      </c>
      <c r="E38" s="46" t="s">
        <v>76</v>
      </c>
      <c r="F38" s="50" t="s">
        <v>77</v>
      </c>
      <c r="G38" s="129" t="s">
        <v>498</v>
      </c>
    </row>
    <row r="39" spans="1:7" ht="24.95" customHeight="1">
      <c r="A39" s="129" t="s">
        <v>78</v>
      </c>
      <c r="B39" s="129">
        <v>0</v>
      </c>
      <c r="C39" s="129" t="s">
        <v>78</v>
      </c>
      <c r="D39" s="129" t="s">
        <v>499</v>
      </c>
      <c r="E39" s="46" t="s">
        <v>79</v>
      </c>
      <c r="F39" s="50" t="s">
        <v>80</v>
      </c>
      <c r="G39" s="129" t="s">
        <v>500</v>
      </c>
    </row>
    <row r="40" spans="1:7" ht="24.95" customHeight="1">
      <c r="A40" s="129" t="s">
        <v>81</v>
      </c>
      <c r="B40" s="129">
        <v>0</v>
      </c>
      <c r="C40" s="129" t="s">
        <v>81</v>
      </c>
      <c r="D40" s="129" t="s">
        <v>501</v>
      </c>
      <c r="E40" s="46" t="s">
        <v>82</v>
      </c>
      <c r="F40" s="50" t="s">
        <v>83</v>
      </c>
      <c r="G40" s="129" t="s">
        <v>502</v>
      </c>
    </row>
    <row r="41" spans="1:7" ht="24.95" customHeight="1">
      <c r="A41" s="129" t="s">
        <v>84</v>
      </c>
      <c r="B41" s="129" t="s">
        <v>39</v>
      </c>
      <c r="C41" s="129" t="s">
        <v>85</v>
      </c>
      <c r="D41" s="129" t="s">
        <v>503</v>
      </c>
      <c r="E41" s="46" t="s">
        <v>86</v>
      </c>
      <c r="F41" s="50" t="s">
        <v>87</v>
      </c>
      <c r="G41" s="129" t="s">
        <v>504</v>
      </c>
    </row>
    <row r="42" spans="1:7" ht="24.95" customHeight="1">
      <c r="A42" s="129" t="s">
        <v>88</v>
      </c>
      <c r="B42" s="129">
        <v>0</v>
      </c>
      <c r="C42" s="129" t="s">
        <v>88</v>
      </c>
      <c r="D42" s="129" t="s">
        <v>505</v>
      </c>
      <c r="E42" s="46" t="s">
        <v>89</v>
      </c>
      <c r="F42" s="50" t="s">
        <v>90</v>
      </c>
      <c r="G42" s="129" t="s">
        <v>506</v>
      </c>
    </row>
    <row r="43" spans="1:7" ht="24.95" customHeight="1">
      <c r="A43" s="129" t="s">
        <v>91</v>
      </c>
      <c r="B43" s="129">
        <v>0</v>
      </c>
      <c r="C43" s="129" t="s">
        <v>91</v>
      </c>
      <c r="D43" s="129">
        <v>0</v>
      </c>
      <c r="E43" s="46" t="s">
        <v>92</v>
      </c>
      <c r="F43" s="50" t="s">
        <v>93</v>
      </c>
      <c r="G43" s="129">
        <v>0</v>
      </c>
    </row>
    <row r="44" spans="1:7" ht="24.95" customHeight="1">
      <c r="A44" s="129" t="s">
        <v>94</v>
      </c>
      <c r="B44" s="129">
        <v>0</v>
      </c>
      <c r="C44" s="129" t="s">
        <v>94</v>
      </c>
      <c r="D44" s="129" t="s">
        <v>95</v>
      </c>
      <c r="E44" s="46" t="s">
        <v>96</v>
      </c>
      <c r="F44" s="50" t="s">
        <v>97</v>
      </c>
      <c r="G44" s="129">
        <v>0</v>
      </c>
    </row>
    <row r="45" spans="1:7" ht="24.95" customHeight="1">
      <c r="A45" s="26" t="s">
        <v>37</v>
      </c>
      <c r="B45" s="26" t="s">
        <v>39</v>
      </c>
      <c r="C45" s="26" t="s">
        <v>42</v>
      </c>
      <c r="D45" s="26" t="s">
        <v>507</v>
      </c>
      <c r="E45" s="47" t="s">
        <v>38</v>
      </c>
      <c r="F45" s="60" t="s">
        <v>13</v>
      </c>
      <c r="G45" s="26" t="s">
        <v>508</v>
      </c>
    </row>
    <row r="46" spans="1:7" ht="24.95" customHeight="1">
      <c r="A46" s="129">
        <v>0</v>
      </c>
      <c r="B46" s="129">
        <v>0</v>
      </c>
      <c r="C46" s="129">
        <v>0</v>
      </c>
      <c r="D46" s="129" t="s">
        <v>98</v>
      </c>
      <c r="E46" s="46" t="s">
        <v>99</v>
      </c>
      <c r="F46" s="50" t="s">
        <v>100</v>
      </c>
      <c r="G46" s="129">
        <v>0</v>
      </c>
    </row>
    <row r="47" spans="1:7" ht="24.95" customHeight="1">
      <c r="A47" s="129">
        <v>0</v>
      </c>
      <c r="B47" s="129">
        <v>0</v>
      </c>
      <c r="C47" s="129">
        <v>0</v>
      </c>
      <c r="D47" s="129" t="s">
        <v>509</v>
      </c>
      <c r="E47" s="46" t="s">
        <v>101</v>
      </c>
      <c r="F47" s="50" t="s">
        <v>102</v>
      </c>
      <c r="G47" s="129" t="s">
        <v>510</v>
      </c>
    </row>
    <row r="48" spans="1:7" ht="24.95" customHeight="1">
      <c r="A48" s="129">
        <v>0</v>
      </c>
      <c r="B48" s="129">
        <v>0</v>
      </c>
      <c r="C48" s="129">
        <v>0</v>
      </c>
      <c r="D48" s="129" t="s">
        <v>46</v>
      </c>
      <c r="E48" s="46" t="s">
        <v>47</v>
      </c>
      <c r="F48" s="50" t="s">
        <v>48</v>
      </c>
      <c r="G48" s="129">
        <v>0</v>
      </c>
    </row>
    <row r="49" spans="1:7" ht="24.95" customHeight="1">
      <c r="A49" s="129">
        <v>0</v>
      </c>
      <c r="B49" s="129">
        <v>0</v>
      </c>
      <c r="C49" s="129">
        <v>0</v>
      </c>
      <c r="D49" s="129" t="s">
        <v>511</v>
      </c>
      <c r="E49" s="46" t="s">
        <v>103</v>
      </c>
      <c r="F49" s="50" t="s">
        <v>104</v>
      </c>
      <c r="G49" s="129" t="s">
        <v>512</v>
      </c>
    </row>
    <row r="50" spans="1:7" ht="24.95" customHeight="1">
      <c r="A50" s="129">
        <v>0</v>
      </c>
      <c r="B50" s="129">
        <v>0</v>
      </c>
      <c r="C50" s="129">
        <v>0</v>
      </c>
      <c r="D50" s="129" t="s">
        <v>513</v>
      </c>
      <c r="E50" s="46" t="s">
        <v>49</v>
      </c>
      <c r="F50" s="50" t="s">
        <v>50</v>
      </c>
      <c r="G50" s="129" t="s">
        <v>368</v>
      </c>
    </row>
    <row r="51" spans="1:7" ht="48.75" customHeight="1">
      <c r="A51" s="129">
        <v>0</v>
      </c>
      <c r="B51" s="129">
        <v>0</v>
      </c>
      <c r="C51" s="129">
        <v>0</v>
      </c>
      <c r="D51" s="129" t="s">
        <v>105</v>
      </c>
      <c r="E51" s="46" t="s">
        <v>51</v>
      </c>
      <c r="F51" s="50" t="s">
        <v>52</v>
      </c>
      <c r="G51" s="129">
        <v>0</v>
      </c>
    </row>
    <row r="52" spans="1:7" ht="24.95" customHeight="1">
      <c r="A52" s="129">
        <v>0</v>
      </c>
      <c r="B52" s="129">
        <v>0</v>
      </c>
      <c r="C52" s="129">
        <v>0</v>
      </c>
      <c r="D52" s="129" t="s">
        <v>514</v>
      </c>
      <c r="E52" s="46" t="s">
        <v>53</v>
      </c>
      <c r="F52" s="50" t="s">
        <v>54</v>
      </c>
      <c r="G52" s="129" t="s">
        <v>515</v>
      </c>
    </row>
    <row r="53" spans="1:7" ht="24.95" customHeight="1">
      <c r="A53" s="129">
        <v>0</v>
      </c>
      <c r="B53" s="129">
        <v>0</v>
      </c>
      <c r="C53" s="129">
        <v>0</v>
      </c>
      <c r="D53" s="129" t="s">
        <v>516</v>
      </c>
      <c r="E53" s="46" t="s">
        <v>55</v>
      </c>
      <c r="F53" s="50" t="s">
        <v>56</v>
      </c>
      <c r="G53" s="129" t="s">
        <v>517</v>
      </c>
    </row>
    <row r="54" spans="1:7" ht="24.95" customHeight="1">
      <c r="A54" s="129">
        <v>0</v>
      </c>
      <c r="B54" s="129">
        <v>0</v>
      </c>
      <c r="C54" s="129">
        <v>0</v>
      </c>
      <c r="D54" s="129" t="s">
        <v>482</v>
      </c>
      <c r="E54" s="46" t="s">
        <v>57</v>
      </c>
      <c r="F54" s="50" t="s">
        <v>58</v>
      </c>
      <c r="G54" s="129" t="s">
        <v>483</v>
      </c>
    </row>
    <row r="55" spans="1:7" ht="24.95" customHeight="1">
      <c r="A55" s="129">
        <v>0</v>
      </c>
      <c r="B55" s="129">
        <v>0</v>
      </c>
      <c r="C55" s="129">
        <v>0</v>
      </c>
      <c r="D55" s="129" t="s">
        <v>518</v>
      </c>
      <c r="E55" s="46" t="s">
        <v>106</v>
      </c>
      <c r="F55" s="50" t="s">
        <v>107</v>
      </c>
      <c r="G55" s="129" t="s">
        <v>519</v>
      </c>
    </row>
    <row r="56" spans="1:7" ht="24.95" customHeight="1">
      <c r="A56" s="129">
        <v>0</v>
      </c>
      <c r="B56" s="129">
        <v>0</v>
      </c>
      <c r="C56" s="129">
        <v>0</v>
      </c>
      <c r="D56" s="129" t="s">
        <v>372</v>
      </c>
      <c r="E56" s="46" t="s">
        <v>60</v>
      </c>
      <c r="F56" s="50" t="s">
        <v>61</v>
      </c>
      <c r="G56" s="129">
        <v>0</v>
      </c>
    </row>
    <row r="57" spans="1:7" ht="24.95" customHeight="1">
      <c r="A57" s="26">
        <v>0</v>
      </c>
      <c r="B57" s="26">
        <v>0</v>
      </c>
      <c r="C57" s="26">
        <v>0</v>
      </c>
      <c r="D57" s="26" t="s">
        <v>520</v>
      </c>
      <c r="E57" s="47" t="s">
        <v>38</v>
      </c>
      <c r="F57" s="60" t="s">
        <v>13</v>
      </c>
      <c r="G57" s="26" t="s">
        <v>521</v>
      </c>
    </row>
    <row r="58" spans="1:7" ht="24.95" customHeight="1" thickBot="1">
      <c r="A58" s="131" t="s">
        <v>37</v>
      </c>
      <c r="B58" s="131" t="s">
        <v>39</v>
      </c>
      <c r="C58" s="131" t="s">
        <v>42</v>
      </c>
      <c r="D58" s="131" t="s">
        <v>522</v>
      </c>
      <c r="E58" s="49" t="s">
        <v>108</v>
      </c>
      <c r="F58" s="62" t="s">
        <v>13</v>
      </c>
      <c r="G58" s="131" t="s">
        <v>523</v>
      </c>
    </row>
    <row r="59" spans="1:7" ht="24.95" customHeight="1" thickTop="1">
      <c r="A59" s="26">
        <v>0</v>
      </c>
      <c r="B59" s="26">
        <v>0</v>
      </c>
      <c r="C59" s="26">
        <v>0</v>
      </c>
      <c r="D59" s="26" t="s">
        <v>524</v>
      </c>
      <c r="E59" s="47" t="s">
        <v>109</v>
      </c>
      <c r="F59" s="60" t="s">
        <v>13</v>
      </c>
      <c r="G59" s="26" t="s">
        <v>525</v>
      </c>
    </row>
    <row r="60" spans="1:7" ht="24.95" customHeight="1">
      <c r="A60" s="132" t="s">
        <v>9</v>
      </c>
      <c r="B60" s="133" t="s">
        <v>9</v>
      </c>
      <c r="C60" s="133" t="s">
        <v>9</v>
      </c>
      <c r="D60" s="133" t="s">
        <v>526</v>
      </c>
      <c r="E60" s="56" t="s">
        <v>110</v>
      </c>
      <c r="F60" s="21" t="s">
        <v>9</v>
      </c>
      <c r="G60" s="26" t="s">
        <v>526</v>
      </c>
    </row>
    <row r="61" spans="1:7">
      <c r="A61" s="51"/>
      <c r="B61" s="51"/>
      <c r="C61" s="51"/>
      <c r="D61" s="51"/>
      <c r="E61" s="51"/>
      <c r="F61" s="51"/>
      <c r="G61" s="51"/>
    </row>
    <row r="62" spans="1:7" s="144" customFormat="1" ht="19.5">
      <c r="A62" s="142"/>
      <c r="B62" s="143"/>
      <c r="C62" s="142"/>
      <c r="D62" s="143"/>
      <c r="E62" s="143"/>
      <c r="F62" s="143"/>
      <c r="G62" s="143"/>
    </row>
    <row r="63" spans="1:7" s="144" customFormat="1" ht="19.5">
      <c r="A63" s="143"/>
      <c r="B63" s="143"/>
      <c r="C63" s="142"/>
      <c r="D63" s="143"/>
      <c r="E63" s="143"/>
      <c r="F63" s="143"/>
      <c r="G63" s="143"/>
    </row>
    <row r="64" spans="1:7" s="144" customFormat="1" ht="19.5">
      <c r="A64" s="143"/>
      <c r="B64" s="157"/>
      <c r="C64" s="157"/>
      <c r="D64" s="157"/>
      <c r="E64" s="157"/>
      <c r="F64" s="157"/>
      <c r="G64" s="143"/>
    </row>
    <row r="65" spans="1:7" s="144" customFormat="1" ht="19.5">
      <c r="A65" s="143"/>
      <c r="B65" s="143"/>
      <c r="C65" s="143"/>
      <c r="D65" s="143"/>
      <c r="E65" s="143"/>
      <c r="F65" s="143"/>
      <c r="G65" s="143"/>
    </row>
    <row r="66" spans="1:7" s="144" customFormat="1" ht="19.5"/>
  </sheetData>
  <mergeCells count="5">
    <mergeCell ref="A5:D5"/>
    <mergeCell ref="A1:G1"/>
    <mergeCell ref="A2:G2"/>
    <mergeCell ref="A3:G3"/>
    <mergeCell ref="B64:F6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>
    <oddHeader>&amp;Rหน้าที่ &amp;P จาก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opLeftCell="A43" workbookViewId="0">
      <selection sqref="A1:E50"/>
    </sheetView>
  </sheetViews>
  <sheetFormatPr defaultRowHeight="21"/>
  <cols>
    <col min="1" max="1" width="13.5" style="53" customWidth="1"/>
    <col min="2" max="2" width="24.75" style="53" customWidth="1"/>
    <col min="3" max="5" width="15.5" style="53" customWidth="1"/>
    <col min="6" max="16384" width="9" style="53"/>
  </cols>
  <sheetData>
    <row r="1" spans="1:5" ht="21" customHeight="1">
      <c r="A1" s="159" t="s">
        <v>0</v>
      </c>
      <c r="B1" s="159"/>
      <c r="C1" s="159"/>
      <c r="D1" s="159"/>
      <c r="E1" s="159"/>
    </row>
    <row r="2" spans="1:5" ht="21" customHeight="1">
      <c r="A2" s="160" t="s">
        <v>332</v>
      </c>
      <c r="B2" s="160"/>
      <c r="C2" s="160"/>
      <c r="D2" s="160"/>
      <c r="E2" s="160"/>
    </row>
    <row r="3" spans="1:5" ht="21" customHeight="1">
      <c r="A3" s="159" t="s">
        <v>361</v>
      </c>
      <c r="B3" s="159"/>
      <c r="C3" s="159"/>
      <c r="D3" s="159"/>
      <c r="E3" s="159"/>
    </row>
    <row r="4" spans="1:5" ht="21" customHeight="1">
      <c r="A4" s="159" t="s">
        <v>575</v>
      </c>
      <c r="B4" s="159"/>
      <c r="C4" s="159"/>
      <c r="D4" s="159"/>
      <c r="E4" s="159"/>
    </row>
    <row r="5" spans="1:5" ht="21" customHeight="1">
      <c r="A5" s="63" t="s">
        <v>333</v>
      </c>
      <c r="B5" s="63" t="s">
        <v>334</v>
      </c>
      <c r="C5" s="54" t="s">
        <v>335</v>
      </c>
      <c r="D5" s="54" t="s">
        <v>336</v>
      </c>
      <c r="E5" s="54" t="s">
        <v>337</v>
      </c>
    </row>
    <row r="6" spans="1:5" ht="21" customHeight="1">
      <c r="A6" s="64" t="s">
        <v>15</v>
      </c>
      <c r="B6" s="64" t="s">
        <v>147</v>
      </c>
      <c r="C6" s="134">
        <v>300000</v>
      </c>
      <c r="D6" s="134">
        <v>6998</v>
      </c>
      <c r="E6" s="134">
        <v>-292158</v>
      </c>
    </row>
    <row r="7" spans="1:5" ht="21" customHeight="1">
      <c r="A7" s="64"/>
      <c r="B7" s="64" t="s">
        <v>149</v>
      </c>
      <c r="C7" s="134">
        <v>37000</v>
      </c>
      <c r="D7" s="134">
        <v>147.25</v>
      </c>
      <c r="E7" s="134">
        <v>-36675.81</v>
      </c>
    </row>
    <row r="8" spans="1:5" ht="21" customHeight="1">
      <c r="A8" s="64"/>
      <c r="B8" s="64" t="s">
        <v>151</v>
      </c>
      <c r="C8" s="134">
        <v>100000</v>
      </c>
      <c r="D8" s="134">
        <v>600</v>
      </c>
      <c r="E8" s="134">
        <v>-98600</v>
      </c>
    </row>
    <row r="9" spans="1:5" ht="21" customHeight="1">
      <c r="A9" s="158" t="s">
        <v>338</v>
      </c>
      <c r="B9" s="155"/>
      <c r="C9" s="135">
        <v>437000</v>
      </c>
      <c r="D9" s="135">
        <v>7745.25</v>
      </c>
      <c r="E9" s="135">
        <v>-427433.81</v>
      </c>
    </row>
    <row r="10" spans="1:5" ht="43.5" customHeight="1">
      <c r="A10" s="64" t="s">
        <v>18</v>
      </c>
      <c r="B10" s="64" t="s">
        <v>339</v>
      </c>
      <c r="C10" s="134">
        <v>2700</v>
      </c>
      <c r="D10" s="134">
        <v>979.7</v>
      </c>
      <c r="E10" s="134">
        <v>-1603.9</v>
      </c>
    </row>
    <row r="11" spans="1:5" ht="40.5" customHeight="1">
      <c r="A11" s="64"/>
      <c r="B11" s="64" t="s">
        <v>528</v>
      </c>
      <c r="C11" s="134">
        <v>0</v>
      </c>
      <c r="D11" s="134">
        <v>20</v>
      </c>
      <c r="E11" s="134">
        <v>20</v>
      </c>
    </row>
    <row r="12" spans="1:5" ht="41.25" customHeight="1">
      <c r="A12" s="64"/>
      <c r="B12" s="64" t="s">
        <v>340</v>
      </c>
      <c r="C12" s="134">
        <v>2500</v>
      </c>
      <c r="D12" s="134">
        <v>0</v>
      </c>
      <c r="E12" s="134">
        <v>-2195</v>
      </c>
    </row>
    <row r="13" spans="1:5" ht="21" customHeight="1">
      <c r="A13" s="64"/>
      <c r="B13" s="64" t="s">
        <v>153</v>
      </c>
      <c r="C13" s="134">
        <v>145000</v>
      </c>
      <c r="D13" s="134">
        <v>5920</v>
      </c>
      <c r="E13" s="134">
        <v>-110780</v>
      </c>
    </row>
    <row r="14" spans="1:5" ht="67.5" customHeight="1">
      <c r="A14" s="64"/>
      <c r="B14" s="64" t="s">
        <v>155</v>
      </c>
      <c r="C14" s="134">
        <v>700</v>
      </c>
      <c r="D14" s="134">
        <v>50</v>
      </c>
      <c r="E14" s="134">
        <v>-550</v>
      </c>
    </row>
    <row r="15" spans="1:5" ht="42" customHeight="1">
      <c r="A15" s="64"/>
      <c r="B15" s="64" t="s">
        <v>157</v>
      </c>
      <c r="C15" s="134">
        <v>3000</v>
      </c>
      <c r="D15" s="134">
        <v>220</v>
      </c>
      <c r="E15" s="134">
        <v>-2520</v>
      </c>
    </row>
    <row r="16" spans="1:5" ht="42" customHeight="1">
      <c r="A16" s="64"/>
      <c r="B16" s="64" t="s">
        <v>530</v>
      </c>
      <c r="C16" s="134">
        <v>0</v>
      </c>
      <c r="D16" s="134">
        <v>8500</v>
      </c>
      <c r="E16" s="134">
        <v>8500</v>
      </c>
    </row>
    <row r="17" spans="1:5" ht="21" customHeight="1">
      <c r="A17" s="64"/>
      <c r="B17" s="64" t="s">
        <v>341</v>
      </c>
      <c r="C17" s="134">
        <v>15000</v>
      </c>
      <c r="D17" s="134">
        <v>0</v>
      </c>
      <c r="E17" s="134">
        <v>-15000</v>
      </c>
    </row>
    <row r="18" spans="1:5" ht="41.25" customHeight="1">
      <c r="A18" s="64"/>
      <c r="B18" s="64" t="s">
        <v>342</v>
      </c>
      <c r="C18" s="134">
        <v>7000</v>
      </c>
      <c r="D18" s="134">
        <v>250</v>
      </c>
      <c r="E18" s="134">
        <v>-6750</v>
      </c>
    </row>
    <row r="19" spans="1:5" ht="21" customHeight="1">
      <c r="A19" s="64"/>
      <c r="B19" s="64" t="s">
        <v>343</v>
      </c>
      <c r="C19" s="134">
        <v>20000</v>
      </c>
      <c r="D19" s="134">
        <v>0</v>
      </c>
      <c r="E19" s="134">
        <v>-20000</v>
      </c>
    </row>
    <row r="20" spans="1:5" ht="48" customHeight="1">
      <c r="A20" s="64"/>
      <c r="B20" s="64" t="s">
        <v>344</v>
      </c>
      <c r="C20" s="134">
        <v>5000</v>
      </c>
      <c r="D20" s="134">
        <v>0</v>
      </c>
      <c r="E20" s="134">
        <v>-5000</v>
      </c>
    </row>
    <row r="21" spans="1:5" ht="67.5" customHeight="1">
      <c r="A21" s="64"/>
      <c r="B21" s="64" t="s">
        <v>159</v>
      </c>
      <c r="C21" s="134">
        <v>10000</v>
      </c>
      <c r="D21" s="134">
        <v>3000</v>
      </c>
      <c r="E21" s="134">
        <v>-6500</v>
      </c>
    </row>
    <row r="22" spans="1:5" ht="85.5" customHeight="1">
      <c r="A22" s="64"/>
      <c r="B22" s="64" t="s">
        <v>362</v>
      </c>
      <c r="C22" s="134">
        <v>500</v>
      </c>
      <c r="D22" s="134">
        <v>0</v>
      </c>
      <c r="E22" s="134">
        <v>-500</v>
      </c>
    </row>
    <row r="23" spans="1:5" ht="44.25" customHeight="1">
      <c r="A23" s="64"/>
      <c r="B23" s="64" t="s">
        <v>363</v>
      </c>
      <c r="C23" s="134">
        <v>500</v>
      </c>
      <c r="D23" s="134">
        <v>0</v>
      </c>
      <c r="E23" s="134">
        <v>-500</v>
      </c>
    </row>
    <row r="24" spans="1:5" ht="41.25" customHeight="1">
      <c r="A24" s="64"/>
      <c r="B24" s="64" t="s">
        <v>345</v>
      </c>
      <c r="C24" s="134">
        <v>800</v>
      </c>
      <c r="D24" s="134">
        <v>0</v>
      </c>
      <c r="E24" s="134">
        <v>-740</v>
      </c>
    </row>
    <row r="25" spans="1:5" ht="39.75" customHeight="1">
      <c r="A25" s="64"/>
      <c r="B25" s="64" t="s">
        <v>161</v>
      </c>
      <c r="C25" s="134">
        <v>1500</v>
      </c>
      <c r="D25" s="134">
        <v>140</v>
      </c>
      <c r="E25" s="134">
        <v>-1200</v>
      </c>
    </row>
    <row r="26" spans="1:5" ht="21" customHeight="1">
      <c r="A26" s="64"/>
      <c r="B26" s="64" t="s">
        <v>346</v>
      </c>
      <c r="C26" s="134">
        <v>10000</v>
      </c>
      <c r="D26" s="134">
        <v>0</v>
      </c>
      <c r="E26" s="134">
        <v>-10000</v>
      </c>
    </row>
    <row r="27" spans="1:5" ht="21" customHeight="1">
      <c r="A27" s="158" t="s">
        <v>347</v>
      </c>
      <c r="B27" s="155"/>
      <c r="C27" s="135">
        <v>224200</v>
      </c>
      <c r="D27" s="135">
        <v>19079.7</v>
      </c>
      <c r="E27" s="135">
        <v>-175318.9</v>
      </c>
    </row>
    <row r="28" spans="1:5" ht="21" customHeight="1">
      <c r="A28" s="64" t="s">
        <v>22</v>
      </c>
      <c r="B28" s="64" t="s">
        <v>163</v>
      </c>
      <c r="C28" s="134">
        <v>500</v>
      </c>
      <c r="D28" s="134">
        <v>0</v>
      </c>
      <c r="E28" s="134">
        <v>500</v>
      </c>
    </row>
    <row r="29" spans="1:5" ht="21" customHeight="1">
      <c r="A29" s="64"/>
      <c r="B29" s="64" t="s">
        <v>348</v>
      </c>
      <c r="C29" s="134">
        <v>300000</v>
      </c>
      <c r="D29" s="134">
        <v>0</v>
      </c>
      <c r="E29" s="134">
        <v>-300000</v>
      </c>
    </row>
    <row r="30" spans="1:5" ht="21" customHeight="1">
      <c r="A30" s="158" t="s">
        <v>349</v>
      </c>
      <c r="B30" s="155"/>
      <c r="C30" s="135">
        <v>300500</v>
      </c>
      <c r="D30" s="135">
        <v>0</v>
      </c>
      <c r="E30" s="135">
        <v>-299500</v>
      </c>
    </row>
    <row r="31" spans="1:5" ht="41.25" customHeight="1">
      <c r="A31" s="64" t="s">
        <v>25</v>
      </c>
      <c r="B31" s="64" t="s">
        <v>533</v>
      </c>
      <c r="C31" s="134">
        <v>0</v>
      </c>
      <c r="D31" s="134">
        <v>4000</v>
      </c>
      <c r="E31" s="134">
        <v>4000</v>
      </c>
    </row>
    <row r="32" spans="1:5" ht="21" customHeight="1">
      <c r="A32" s="64"/>
      <c r="B32" s="64" t="s">
        <v>364</v>
      </c>
      <c r="C32" s="134">
        <v>30000</v>
      </c>
      <c r="D32" s="134">
        <v>7200</v>
      </c>
      <c r="E32" s="134">
        <v>-22000</v>
      </c>
    </row>
    <row r="33" spans="1:5" ht="21" customHeight="1">
      <c r="A33" s="158" t="s">
        <v>365</v>
      </c>
      <c r="B33" s="155"/>
      <c r="C33" s="135">
        <v>30000</v>
      </c>
      <c r="D33" s="135">
        <v>11200</v>
      </c>
      <c r="E33" s="135">
        <v>-18000</v>
      </c>
    </row>
    <row r="34" spans="1:5" ht="21" customHeight="1">
      <c r="A34" s="64" t="s">
        <v>28</v>
      </c>
      <c r="B34" s="64" t="s">
        <v>350</v>
      </c>
      <c r="C34" s="134">
        <v>60000</v>
      </c>
      <c r="D34" s="134">
        <v>0</v>
      </c>
      <c r="E34" s="134">
        <v>-60000</v>
      </c>
    </row>
    <row r="35" spans="1:5" ht="21" customHeight="1">
      <c r="A35" s="64"/>
      <c r="B35" s="64" t="s">
        <v>351</v>
      </c>
      <c r="C35" s="134">
        <v>50000</v>
      </c>
      <c r="D35" s="134">
        <v>300</v>
      </c>
      <c r="E35" s="134">
        <v>-49300</v>
      </c>
    </row>
    <row r="36" spans="1:5" ht="21" customHeight="1">
      <c r="A36" s="158" t="s">
        <v>352</v>
      </c>
      <c r="B36" s="155"/>
      <c r="C36" s="135">
        <v>110000</v>
      </c>
      <c r="D36" s="135">
        <v>300</v>
      </c>
      <c r="E36" s="135">
        <v>-109300</v>
      </c>
    </row>
    <row r="37" spans="1:5" ht="42.75" customHeight="1">
      <c r="A37" s="64" t="s">
        <v>31</v>
      </c>
      <c r="B37" s="64" t="s">
        <v>353</v>
      </c>
      <c r="C37" s="134">
        <v>1200000</v>
      </c>
      <c r="D37" s="134">
        <v>42753.79</v>
      </c>
      <c r="E37" s="134">
        <v>-1044855.79</v>
      </c>
    </row>
    <row r="38" spans="1:5" ht="43.5" customHeight="1">
      <c r="A38" s="64"/>
      <c r="B38" s="64" t="s">
        <v>354</v>
      </c>
      <c r="C38" s="134">
        <v>9400000</v>
      </c>
      <c r="D38" s="134">
        <v>1102980.6100000001</v>
      </c>
      <c r="E38" s="134">
        <v>-6066555.6500000004</v>
      </c>
    </row>
    <row r="39" spans="1:5" ht="41.25" customHeight="1">
      <c r="A39" s="64"/>
      <c r="B39" s="64" t="s">
        <v>165</v>
      </c>
      <c r="C39" s="134">
        <v>6000000</v>
      </c>
      <c r="D39" s="134">
        <v>537726.13</v>
      </c>
      <c r="E39" s="134">
        <v>-4666261.0599999996</v>
      </c>
    </row>
    <row r="40" spans="1:5" ht="21" customHeight="1">
      <c r="A40" s="64"/>
      <c r="B40" s="64" t="s">
        <v>355</v>
      </c>
      <c r="C40" s="134">
        <v>190000</v>
      </c>
      <c r="D40" s="134">
        <v>0</v>
      </c>
      <c r="E40" s="134">
        <v>-190000</v>
      </c>
    </row>
    <row r="41" spans="1:5" ht="21" customHeight="1">
      <c r="A41" s="64"/>
      <c r="B41" s="64" t="s">
        <v>167</v>
      </c>
      <c r="C41" s="134">
        <v>11000000</v>
      </c>
      <c r="D41" s="134">
        <v>1108941.49</v>
      </c>
      <c r="E41" s="134">
        <v>-7915519.1100000003</v>
      </c>
    </row>
    <row r="42" spans="1:5" ht="21" customHeight="1">
      <c r="A42" s="64"/>
      <c r="B42" s="64" t="s">
        <v>356</v>
      </c>
      <c r="C42" s="134">
        <v>23300</v>
      </c>
      <c r="D42" s="134">
        <v>0</v>
      </c>
      <c r="E42" s="134">
        <v>-23300</v>
      </c>
    </row>
    <row r="43" spans="1:5" ht="21" customHeight="1">
      <c r="A43" s="64"/>
      <c r="B43" s="64" t="s">
        <v>357</v>
      </c>
      <c r="C43" s="134">
        <v>125000</v>
      </c>
      <c r="D43" s="134">
        <v>35643.47</v>
      </c>
      <c r="E43" s="134">
        <v>-89356.53</v>
      </c>
    </row>
    <row r="44" spans="1:5" ht="21" customHeight="1">
      <c r="A44" s="64"/>
      <c r="B44" s="64" t="s">
        <v>169</v>
      </c>
      <c r="C44" s="134">
        <v>100000</v>
      </c>
      <c r="D44" s="134">
        <v>0</v>
      </c>
      <c r="E44" s="134">
        <v>-69212.44</v>
      </c>
    </row>
    <row r="45" spans="1:5" ht="46.5" customHeight="1">
      <c r="A45" s="64"/>
      <c r="B45" s="64" t="s">
        <v>171</v>
      </c>
      <c r="C45" s="134">
        <v>2400000</v>
      </c>
      <c r="D45" s="134">
        <v>104887</v>
      </c>
      <c r="E45" s="134">
        <v>-1904641</v>
      </c>
    </row>
    <row r="46" spans="1:5" ht="21" customHeight="1">
      <c r="A46" s="64"/>
      <c r="B46" s="64" t="s">
        <v>366</v>
      </c>
      <c r="C46" s="134">
        <v>1000</v>
      </c>
      <c r="D46" s="134">
        <v>0</v>
      </c>
      <c r="E46" s="134">
        <v>-1000</v>
      </c>
    </row>
    <row r="47" spans="1:5" ht="21" customHeight="1">
      <c r="A47" s="158" t="s">
        <v>358</v>
      </c>
      <c r="B47" s="155"/>
      <c r="C47" s="135">
        <v>30439300</v>
      </c>
      <c r="D47" s="135">
        <v>2932932.49</v>
      </c>
      <c r="E47" s="135">
        <v>-21970701.579999998</v>
      </c>
    </row>
    <row r="48" spans="1:5" ht="66.75" customHeight="1">
      <c r="A48" s="64" t="s">
        <v>35</v>
      </c>
      <c r="B48" s="64" t="s">
        <v>173</v>
      </c>
      <c r="C48" s="134">
        <v>36000000</v>
      </c>
      <c r="D48" s="134">
        <v>0</v>
      </c>
      <c r="E48" s="134">
        <v>-22845054</v>
      </c>
    </row>
    <row r="49" spans="1:5" ht="21" customHeight="1">
      <c r="A49" s="158" t="s">
        <v>359</v>
      </c>
      <c r="B49" s="155"/>
      <c r="C49" s="135">
        <v>36000000</v>
      </c>
      <c r="D49" s="135">
        <v>0</v>
      </c>
      <c r="E49" s="135">
        <v>-22845054</v>
      </c>
    </row>
    <row r="50" spans="1:5" ht="21" customHeight="1">
      <c r="A50" s="158" t="s">
        <v>360</v>
      </c>
      <c r="B50" s="155"/>
      <c r="C50" s="135">
        <v>67541000</v>
      </c>
      <c r="D50" s="135">
        <v>2971257.44</v>
      </c>
      <c r="E50" s="135">
        <v>-45845308.289999999</v>
      </c>
    </row>
    <row r="51" spans="1:5">
      <c r="A51" s="51"/>
      <c r="B51" s="51"/>
      <c r="C51" s="51"/>
      <c r="D51" s="51"/>
      <c r="E51" s="51"/>
    </row>
  </sheetData>
  <mergeCells count="12">
    <mergeCell ref="A1:E1"/>
    <mergeCell ref="A2:E2"/>
    <mergeCell ref="A3:E3"/>
    <mergeCell ref="A4:E4"/>
    <mergeCell ref="A9:B9"/>
    <mergeCell ref="A50:B50"/>
    <mergeCell ref="A47:B47"/>
    <mergeCell ref="A27:B27"/>
    <mergeCell ref="A30:B30"/>
    <mergeCell ref="A33:B33"/>
    <mergeCell ref="A36:B36"/>
    <mergeCell ref="A49:B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headerFooter>
    <oddHeader>&amp;Rหน้าที่ &amp;P จาก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topLeftCell="I49" workbookViewId="0">
      <selection sqref="A1:Y66"/>
    </sheetView>
  </sheetViews>
  <sheetFormatPr defaultRowHeight="18.75"/>
  <cols>
    <col min="1" max="1" width="2.25" style="68" customWidth="1"/>
    <col min="2" max="5" width="9" style="68"/>
    <col min="6" max="6" width="8.5" style="68" customWidth="1"/>
    <col min="7" max="7" width="9.75" style="68" customWidth="1"/>
    <col min="8" max="12" width="9" style="68"/>
    <col min="13" max="13" width="10.125" style="68" customWidth="1"/>
    <col min="14" max="15" width="9" style="68"/>
    <col min="16" max="16" width="10.25" style="68" customWidth="1"/>
    <col min="17" max="21" width="9" style="68"/>
    <col min="22" max="22" width="9.75" style="68" customWidth="1"/>
    <col min="23" max="23" width="9" style="68"/>
    <col min="24" max="24" width="10.5" style="68" customWidth="1"/>
    <col min="25" max="25" width="11.125" style="68" customWidth="1"/>
    <col min="26" max="16384" width="9" style="68"/>
  </cols>
  <sheetData>
    <row r="1" spans="1:25" ht="18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.75" customHeight="1">
      <c r="A2" s="194" t="s">
        <v>184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8.75" customHeight="1">
      <c r="A3" s="195" t="s">
        <v>538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>
      <c r="A5" s="69"/>
      <c r="B5" s="70"/>
      <c r="C5" s="70"/>
      <c r="D5" s="70"/>
      <c r="E5" s="70"/>
      <c r="F5" s="70"/>
      <c r="G5" s="164" t="s">
        <v>185</v>
      </c>
      <c r="H5" s="165"/>
      <c r="I5" s="166"/>
      <c r="J5" s="164" t="s">
        <v>186</v>
      </c>
      <c r="K5" s="166"/>
      <c r="L5" s="164" t="s">
        <v>187</v>
      </c>
      <c r="M5" s="166"/>
      <c r="N5" s="164" t="s">
        <v>188</v>
      </c>
      <c r="O5" s="164" t="s">
        <v>189</v>
      </c>
      <c r="P5" s="164" t="s">
        <v>190</v>
      </c>
      <c r="Q5" s="165"/>
      <c r="R5" s="166"/>
      <c r="S5" s="164" t="s">
        <v>191</v>
      </c>
      <c r="T5" s="165"/>
      <c r="U5" s="166"/>
      <c r="V5" s="164" t="s">
        <v>289</v>
      </c>
      <c r="W5" s="164" t="s">
        <v>192</v>
      </c>
      <c r="X5" s="164" t="s">
        <v>193</v>
      </c>
      <c r="Y5" s="170" t="s">
        <v>38</v>
      </c>
    </row>
    <row r="6" spans="1:25">
      <c r="A6" s="178"/>
      <c r="B6" s="178"/>
      <c r="C6" s="72"/>
      <c r="D6" s="72"/>
      <c r="E6" s="72"/>
      <c r="F6" s="178" t="s">
        <v>194</v>
      </c>
      <c r="G6" s="167"/>
      <c r="H6" s="168"/>
      <c r="I6" s="169"/>
      <c r="J6" s="167"/>
      <c r="K6" s="169"/>
      <c r="L6" s="167"/>
      <c r="M6" s="169"/>
      <c r="N6" s="163"/>
      <c r="O6" s="163"/>
      <c r="P6" s="167"/>
      <c r="Q6" s="168"/>
      <c r="R6" s="169"/>
      <c r="S6" s="167"/>
      <c r="T6" s="168"/>
      <c r="U6" s="169"/>
      <c r="V6" s="163"/>
      <c r="W6" s="163"/>
      <c r="X6" s="163"/>
      <c r="Y6" s="162"/>
    </row>
    <row r="7" spans="1:25">
      <c r="A7" s="177"/>
      <c r="B7" s="177"/>
      <c r="C7" s="72"/>
      <c r="D7" s="72"/>
      <c r="E7" s="72"/>
      <c r="F7" s="177"/>
      <c r="G7" s="172" t="s">
        <v>195</v>
      </c>
      <c r="H7" s="173"/>
      <c r="I7" s="174"/>
      <c r="J7" s="172" t="s">
        <v>196</v>
      </c>
      <c r="K7" s="174"/>
      <c r="L7" s="172" t="s">
        <v>197</v>
      </c>
      <c r="M7" s="174"/>
      <c r="N7" s="74" t="s">
        <v>198</v>
      </c>
      <c r="O7" s="74" t="s">
        <v>199</v>
      </c>
      <c r="P7" s="172" t="s">
        <v>200</v>
      </c>
      <c r="Q7" s="173"/>
      <c r="R7" s="174"/>
      <c r="S7" s="172" t="s">
        <v>201</v>
      </c>
      <c r="T7" s="173"/>
      <c r="U7" s="174"/>
      <c r="V7" s="74" t="s">
        <v>290</v>
      </c>
      <c r="W7" s="74" t="s">
        <v>202</v>
      </c>
      <c r="X7" s="74" t="s">
        <v>203</v>
      </c>
      <c r="Y7" s="162"/>
    </row>
    <row r="8" spans="1:25">
      <c r="A8" s="177"/>
      <c r="B8" s="177"/>
      <c r="C8" s="72"/>
      <c r="D8" s="72"/>
      <c r="E8" s="72"/>
      <c r="F8" s="177"/>
      <c r="G8" s="161" t="s">
        <v>204</v>
      </c>
      <c r="H8" s="161" t="s">
        <v>205</v>
      </c>
      <c r="I8" s="161" t="s">
        <v>206</v>
      </c>
      <c r="J8" s="161" t="s">
        <v>207</v>
      </c>
      <c r="K8" s="161" t="s">
        <v>296</v>
      </c>
      <c r="L8" s="161" t="s">
        <v>208</v>
      </c>
      <c r="M8" s="161" t="s">
        <v>209</v>
      </c>
      <c r="N8" s="161" t="s">
        <v>210</v>
      </c>
      <c r="O8" s="161" t="s">
        <v>211</v>
      </c>
      <c r="P8" s="161" t="s">
        <v>212</v>
      </c>
      <c r="Q8" s="161" t="s">
        <v>213</v>
      </c>
      <c r="R8" s="161" t="s">
        <v>214</v>
      </c>
      <c r="S8" s="161" t="s">
        <v>390</v>
      </c>
      <c r="T8" s="161" t="s">
        <v>215</v>
      </c>
      <c r="U8" s="161" t="s">
        <v>216</v>
      </c>
      <c r="V8" s="161" t="s">
        <v>291</v>
      </c>
      <c r="W8" s="161" t="s">
        <v>217</v>
      </c>
      <c r="X8" s="161" t="s">
        <v>65</v>
      </c>
      <c r="Y8" s="162"/>
    </row>
    <row r="9" spans="1:25">
      <c r="A9" s="71"/>
      <c r="B9" s="72"/>
      <c r="C9" s="72"/>
      <c r="D9" s="72"/>
      <c r="E9" s="72"/>
      <c r="F9" s="72"/>
      <c r="G9" s="162"/>
      <c r="H9" s="175"/>
      <c r="I9" s="162"/>
      <c r="J9" s="175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>
      <c r="A10" s="176" t="s">
        <v>218</v>
      </c>
      <c r="B10" s="177"/>
      <c r="C10" s="177"/>
      <c r="D10" s="72"/>
      <c r="E10" s="72"/>
      <c r="F10" s="72"/>
      <c r="G10" s="162"/>
      <c r="H10" s="175"/>
      <c r="I10" s="162"/>
      <c r="J10" s="175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</row>
    <row r="11" spans="1:25" ht="48" customHeight="1">
      <c r="A11" s="71"/>
      <c r="B11" s="72"/>
      <c r="C11" s="72"/>
      <c r="D11" s="72"/>
      <c r="E11" s="72"/>
      <c r="F11" s="72"/>
      <c r="G11" s="163"/>
      <c r="H11" s="167"/>
      <c r="I11" s="163"/>
      <c r="J11" s="167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2"/>
    </row>
    <row r="12" spans="1:25">
      <c r="A12" s="76"/>
      <c r="B12" s="77"/>
      <c r="C12" s="77"/>
      <c r="D12" s="77"/>
      <c r="E12" s="77"/>
      <c r="F12" s="77"/>
      <c r="G12" s="78" t="s">
        <v>219</v>
      </c>
      <c r="H12" s="78" t="s">
        <v>220</v>
      </c>
      <c r="I12" s="78" t="s">
        <v>221</v>
      </c>
      <c r="J12" s="78" t="s">
        <v>222</v>
      </c>
      <c r="K12" s="78" t="s">
        <v>297</v>
      </c>
      <c r="L12" s="78" t="s">
        <v>223</v>
      </c>
      <c r="M12" s="78" t="s">
        <v>224</v>
      </c>
      <c r="N12" s="78" t="s">
        <v>225</v>
      </c>
      <c r="O12" s="78" t="s">
        <v>226</v>
      </c>
      <c r="P12" s="78" t="s">
        <v>227</v>
      </c>
      <c r="Q12" s="78" t="s">
        <v>228</v>
      </c>
      <c r="R12" s="78" t="s">
        <v>229</v>
      </c>
      <c r="S12" s="78" t="s">
        <v>396</v>
      </c>
      <c r="T12" s="78" t="s">
        <v>230</v>
      </c>
      <c r="U12" s="78" t="s">
        <v>231</v>
      </c>
      <c r="V12" s="78" t="s">
        <v>292</v>
      </c>
      <c r="W12" s="78" t="s">
        <v>232</v>
      </c>
      <c r="X12" s="78" t="s">
        <v>233</v>
      </c>
      <c r="Y12" s="171"/>
    </row>
    <row r="13" spans="1:25" ht="56.25">
      <c r="A13" s="182" t="s">
        <v>9</v>
      </c>
      <c r="B13" s="185" t="s">
        <v>65</v>
      </c>
      <c r="C13" s="188" t="s">
        <v>234</v>
      </c>
      <c r="D13" s="87" t="s">
        <v>304</v>
      </c>
      <c r="E13" s="85" t="s">
        <v>305</v>
      </c>
      <c r="F13" s="84" t="s">
        <v>237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56061</v>
      </c>
      <c r="Y13" s="80">
        <v>56061</v>
      </c>
    </row>
    <row r="14" spans="1:25" ht="37.5">
      <c r="A14" s="183"/>
      <c r="B14" s="186"/>
      <c r="C14" s="189"/>
      <c r="D14" s="87" t="s">
        <v>235</v>
      </c>
      <c r="E14" s="85" t="s">
        <v>236</v>
      </c>
      <c r="F14" s="84" t="s">
        <v>237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945500</v>
      </c>
      <c r="Y14" s="80">
        <v>945500</v>
      </c>
    </row>
    <row r="15" spans="1:25" ht="37.5">
      <c r="A15" s="183"/>
      <c r="B15" s="186"/>
      <c r="C15" s="189"/>
      <c r="D15" s="87" t="s">
        <v>238</v>
      </c>
      <c r="E15" s="85" t="s">
        <v>239</v>
      </c>
      <c r="F15" s="84" t="s">
        <v>237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401600</v>
      </c>
      <c r="Y15" s="80">
        <v>401600</v>
      </c>
    </row>
    <row r="16" spans="1:25" ht="37.5">
      <c r="A16" s="183"/>
      <c r="B16" s="186"/>
      <c r="C16" s="189"/>
      <c r="D16" s="87" t="s">
        <v>240</v>
      </c>
      <c r="E16" s="85" t="s">
        <v>241</v>
      </c>
      <c r="F16" s="84" t="s">
        <v>237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5500</v>
      </c>
      <c r="Y16" s="80">
        <v>5500</v>
      </c>
    </row>
    <row r="17" spans="1:25" ht="131.25">
      <c r="A17" s="183"/>
      <c r="B17" s="186"/>
      <c r="C17" s="189"/>
      <c r="D17" s="87" t="s">
        <v>429</v>
      </c>
      <c r="E17" s="85" t="s">
        <v>539</v>
      </c>
      <c r="F17" s="84" t="s">
        <v>237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630820</v>
      </c>
      <c r="Y17" s="80">
        <v>630820</v>
      </c>
    </row>
    <row r="18" spans="1:25" ht="25.5" customHeight="1">
      <c r="A18" s="183"/>
      <c r="B18" s="187"/>
      <c r="C18" s="190"/>
      <c r="D18" s="179" t="s">
        <v>242</v>
      </c>
      <c r="E18" s="180"/>
      <c r="F18" s="181"/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2039481</v>
      </c>
      <c r="Y18" s="81">
        <v>2039481</v>
      </c>
    </row>
    <row r="19" spans="1:25" ht="21" customHeight="1">
      <c r="A19" s="184"/>
      <c r="B19" s="191" t="s">
        <v>243</v>
      </c>
      <c r="C19" s="192"/>
      <c r="D19" s="192"/>
      <c r="E19" s="192"/>
      <c r="F19" s="192"/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4732742</v>
      </c>
      <c r="Y19" s="81">
        <v>4732742</v>
      </c>
    </row>
    <row r="20" spans="1:25" ht="112.5">
      <c r="A20" s="182" t="s">
        <v>9</v>
      </c>
      <c r="B20" s="185" t="s">
        <v>69</v>
      </c>
      <c r="C20" s="193" t="s">
        <v>244</v>
      </c>
      <c r="D20" s="79" t="s">
        <v>245</v>
      </c>
      <c r="E20" s="85" t="s">
        <v>246</v>
      </c>
      <c r="F20" s="84" t="s">
        <v>237</v>
      </c>
      <c r="G20" s="80">
        <v>99360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99360</v>
      </c>
    </row>
    <row r="21" spans="1:25">
      <c r="A21" s="183"/>
      <c r="B21" s="187"/>
      <c r="C21" s="190"/>
      <c r="D21" s="179" t="s">
        <v>242</v>
      </c>
      <c r="E21" s="180"/>
      <c r="F21" s="181"/>
      <c r="G21" s="81">
        <v>99360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99360</v>
      </c>
    </row>
    <row r="22" spans="1:25">
      <c r="A22" s="184"/>
      <c r="B22" s="191" t="s">
        <v>243</v>
      </c>
      <c r="C22" s="192"/>
      <c r="D22" s="192"/>
      <c r="E22" s="192"/>
      <c r="F22" s="192"/>
      <c r="G22" s="81">
        <v>298080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298080</v>
      </c>
    </row>
    <row r="23" spans="1:25" ht="37.5">
      <c r="A23" s="182" t="s">
        <v>9</v>
      </c>
      <c r="B23" s="185" t="s">
        <v>72</v>
      </c>
      <c r="C23" s="188" t="s">
        <v>247</v>
      </c>
      <c r="D23" s="87" t="s">
        <v>248</v>
      </c>
      <c r="E23" s="85" t="s">
        <v>249</v>
      </c>
      <c r="F23" s="84" t="s">
        <v>237</v>
      </c>
      <c r="G23" s="80">
        <v>262939.07</v>
      </c>
      <c r="H23" s="80">
        <v>24490</v>
      </c>
      <c r="I23" s="80">
        <v>132330</v>
      </c>
      <c r="J23" s="80">
        <v>19410</v>
      </c>
      <c r="K23" s="80">
        <v>0</v>
      </c>
      <c r="L23" s="80">
        <v>49220</v>
      </c>
      <c r="M23" s="80">
        <v>139100</v>
      </c>
      <c r="N23" s="80">
        <v>0</v>
      </c>
      <c r="O23" s="80">
        <v>43070</v>
      </c>
      <c r="P23" s="80">
        <v>51980</v>
      </c>
      <c r="Q23" s="80">
        <v>19580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742119.07</v>
      </c>
    </row>
    <row r="24" spans="1:25" ht="56.25">
      <c r="A24" s="183"/>
      <c r="B24" s="186"/>
      <c r="C24" s="189"/>
      <c r="D24" s="87" t="s">
        <v>250</v>
      </c>
      <c r="E24" s="85" t="s">
        <v>251</v>
      </c>
      <c r="F24" s="84" t="s">
        <v>237</v>
      </c>
      <c r="G24" s="80">
        <v>7000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7000</v>
      </c>
    </row>
    <row r="25" spans="1:25" ht="37.5">
      <c r="A25" s="183"/>
      <c r="B25" s="186"/>
      <c r="C25" s="189"/>
      <c r="D25" s="87" t="s">
        <v>252</v>
      </c>
      <c r="E25" s="85" t="s">
        <v>253</v>
      </c>
      <c r="F25" s="84" t="s">
        <v>237</v>
      </c>
      <c r="G25" s="80">
        <v>17000</v>
      </c>
      <c r="H25" s="80">
        <v>0</v>
      </c>
      <c r="I25" s="80">
        <v>3500</v>
      </c>
      <c r="J25" s="80">
        <v>0</v>
      </c>
      <c r="K25" s="80">
        <v>0</v>
      </c>
      <c r="L25" s="80">
        <v>3500</v>
      </c>
      <c r="M25" s="80">
        <v>0</v>
      </c>
      <c r="N25" s="80">
        <v>0</v>
      </c>
      <c r="O25" s="80">
        <v>0</v>
      </c>
      <c r="P25" s="80">
        <v>3500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27500</v>
      </c>
    </row>
    <row r="26" spans="1:25" ht="37.5">
      <c r="A26" s="183"/>
      <c r="B26" s="186"/>
      <c r="C26" s="189"/>
      <c r="D26" s="87" t="s">
        <v>254</v>
      </c>
      <c r="E26" s="85" t="s">
        <v>255</v>
      </c>
      <c r="F26" s="84" t="s">
        <v>237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7000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7000</v>
      </c>
    </row>
    <row r="27" spans="1:25" ht="37.5">
      <c r="A27" s="183"/>
      <c r="B27" s="186"/>
      <c r="C27" s="189"/>
      <c r="D27" s="87" t="s">
        <v>256</v>
      </c>
      <c r="E27" s="85" t="s">
        <v>257</v>
      </c>
      <c r="F27" s="84" t="s">
        <v>237</v>
      </c>
      <c r="G27" s="80">
        <v>78520</v>
      </c>
      <c r="H27" s="80">
        <v>11392.26</v>
      </c>
      <c r="I27" s="80">
        <v>64530</v>
      </c>
      <c r="J27" s="80">
        <v>51750</v>
      </c>
      <c r="K27" s="80">
        <v>0</v>
      </c>
      <c r="L27" s="80">
        <v>34050</v>
      </c>
      <c r="M27" s="80">
        <v>108980.32</v>
      </c>
      <c r="N27" s="80">
        <v>71950</v>
      </c>
      <c r="O27" s="80">
        <v>17950</v>
      </c>
      <c r="P27" s="80">
        <v>55180</v>
      </c>
      <c r="Q27" s="80">
        <v>12170</v>
      </c>
      <c r="R27" s="80">
        <v>0</v>
      </c>
      <c r="S27" s="80">
        <v>0</v>
      </c>
      <c r="T27" s="80">
        <v>0</v>
      </c>
      <c r="U27" s="80">
        <v>15300</v>
      </c>
      <c r="V27" s="80">
        <v>0</v>
      </c>
      <c r="W27" s="80">
        <v>11840</v>
      </c>
      <c r="X27" s="80">
        <v>0</v>
      </c>
      <c r="Y27" s="80">
        <v>533612.57999999996</v>
      </c>
    </row>
    <row r="28" spans="1:25" ht="56.25">
      <c r="A28" s="183"/>
      <c r="B28" s="186"/>
      <c r="C28" s="189"/>
      <c r="D28" s="87" t="s">
        <v>258</v>
      </c>
      <c r="E28" s="85" t="s">
        <v>259</v>
      </c>
      <c r="F28" s="84" t="s">
        <v>237</v>
      </c>
      <c r="G28" s="80">
        <v>6485</v>
      </c>
      <c r="H28" s="80">
        <v>0</v>
      </c>
      <c r="I28" s="80">
        <v>2000</v>
      </c>
      <c r="J28" s="80">
        <v>6460</v>
      </c>
      <c r="K28" s="80">
        <v>0</v>
      </c>
      <c r="L28" s="80">
        <v>3000</v>
      </c>
      <c r="M28" s="80">
        <v>11337.74</v>
      </c>
      <c r="N28" s="80">
        <v>6000</v>
      </c>
      <c r="O28" s="80">
        <v>0</v>
      </c>
      <c r="P28" s="80">
        <v>7675</v>
      </c>
      <c r="Q28" s="80">
        <v>1115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1445</v>
      </c>
      <c r="X28" s="80">
        <v>0</v>
      </c>
      <c r="Y28" s="80">
        <v>45517.74</v>
      </c>
    </row>
    <row r="29" spans="1:25" ht="24.75" customHeight="1">
      <c r="A29" s="183"/>
      <c r="B29" s="187"/>
      <c r="C29" s="190"/>
      <c r="D29" s="179" t="s">
        <v>242</v>
      </c>
      <c r="E29" s="180"/>
      <c r="F29" s="181"/>
      <c r="G29" s="81">
        <v>371944.07</v>
      </c>
      <c r="H29" s="81">
        <v>35882.26</v>
      </c>
      <c r="I29" s="81">
        <v>202360</v>
      </c>
      <c r="J29" s="81">
        <v>77620</v>
      </c>
      <c r="K29" s="81">
        <v>0</v>
      </c>
      <c r="L29" s="81">
        <v>89770</v>
      </c>
      <c r="M29" s="81">
        <v>266418.06</v>
      </c>
      <c r="N29" s="81">
        <v>77950</v>
      </c>
      <c r="O29" s="81">
        <v>61020</v>
      </c>
      <c r="P29" s="81">
        <v>118335</v>
      </c>
      <c r="Q29" s="81">
        <v>32865</v>
      </c>
      <c r="R29" s="81">
        <v>0</v>
      </c>
      <c r="S29" s="81">
        <v>0</v>
      </c>
      <c r="T29" s="81">
        <v>0</v>
      </c>
      <c r="U29" s="81">
        <v>15300</v>
      </c>
      <c r="V29" s="81">
        <v>0</v>
      </c>
      <c r="W29" s="81">
        <v>13285</v>
      </c>
      <c r="X29" s="81">
        <v>0</v>
      </c>
      <c r="Y29" s="81">
        <v>1362749.39</v>
      </c>
    </row>
    <row r="30" spans="1:25" ht="23.25" customHeight="1">
      <c r="A30" s="184"/>
      <c r="B30" s="191" t="s">
        <v>243</v>
      </c>
      <c r="C30" s="192"/>
      <c r="D30" s="192"/>
      <c r="E30" s="192"/>
      <c r="F30" s="192"/>
      <c r="G30" s="81">
        <v>1157219.07</v>
      </c>
      <c r="H30" s="81">
        <v>124102.26</v>
      </c>
      <c r="I30" s="81">
        <v>608712.31999999995</v>
      </c>
      <c r="J30" s="81">
        <v>222860</v>
      </c>
      <c r="K30" s="81">
        <v>0</v>
      </c>
      <c r="L30" s="81">
        <v>269310</v>
      </c>
      <c r="M30" s="81">
        <v>824503.06</v>
      </c>
      <c r="N30" s="81">
        <v>233850</v>
      </c>
      <c r="O30" s="81">
        <v>183060</v>
      </c>
      <c r="P30" s="81">
        <v>355005</v>
      </c>
      <c r="Q30" s="81">
        <v>98595</v>
      </c>
      <c r="R30" s="81">
        <v>0</v>
      </c>
      <c r="S30" s="81">
        <v>0</v>
      </c>
      <c r="T30" s="81">
        <v>0</v>
      </c>
      <c r="U30" s="81">
        <v>45900</v>
      </c>
      <c r="V30" s="81">
        <v>0</v>
      </c>
      <c r="W30" s="81">
        <v>39855</v>
      </c>
      <c r="X30" s="81">
        <v>0</v>
      </c>
      <c r="Y30" s="81">
        <v>4162971.71</v>
      </c>
    </row>
    <row r="31" spans="1:25" ht="150">
      <c r="A31" s="182" t="s">
        <v>9</v>
      </c>
      <c r="B31" s="185" t="s">
        <v>74</v>
      </c>
      <c r="C31" s="188" t="s">
        <v>260</v>
      </c>
      <c r="D31" s="87" t="s">
        <v>402</v>
      </c>
      <c r="E31" s="85" t="s">
        <v>540</v>
      </c>
      <c r="F31" s="84" t="s">
        <v>237</v>
      </c>
      <c r="G31" s="80">
        <v>195638.1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195638.1</v>
      </c>
    </row>
    <row r="32" spans="1:25" ht="18.75" customHeight="1">
      <c r="A32" s="183"/>
      <c r="B32" s="186"/>
      <c r="C32" s="189"/>
      <c r="D32" s="87" t="s">
        <v>261</v>
      </c>
      <c r="E32" s="85" t="s">
        <v>262</v>
      </c>
      <c r="F32" s="84" t="s">
        <v>237</v>
      </c>
      <c r="G32" s="80">
        <v>3500</v>
      </c>
      <c r="H32" s="80">
        <v>0</v>
      </c>
      <c r="I32" s="80">
        <v>2400</v>
      </c>
      <c r="J32" s="80">
        <v>0</v>
      </c>
      <c r="K32" s="80">
        <v>0</v>
      </c>
      <c r="L32" s="80">
        <v>3000</v>
      </c>
      <c r="M32" s="80">
        <v>0</v>
      </c>
      <c r="N32" s="80">
        <v>0</v>
      </c>
      <c r="O32" s="80">
        <v>0</v>
      </c>
      <c r="P32" s="80">
        <v>3500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12400</v>
      </c>
    </row>
    <row r="33" spans="1:25" ht="75">
      <c r="A33" s="183"/>
      <c r="B33" s="186"/>
      <c r="C33" s="189"/>
      <c r="D33" s="87" t="s">
        <v>406</v>
      </c>
      <c r="E33" s="85" t="s">
        <v>541</v>
      </c>
      <c r="F33" s="84" t="s">
        <v>237</v>
      </c>
      <c r="G33" s="80">
        <v>2650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2650</v>
      </c>
    </row>
    <row r="34" spans="1:25">
      <c r="A34" s="183"/>
      <c r="B34" s="187"/>
      <c r="C34" s="190"/>
      <c r="D34" s="179" t="s">
        <v>242</v>
      </c>
      <c r="E34" s="180"/>
      <c r="F34" s="181"/>
      <c r="G34" s="81">
        <v>201788.1</v>
      </c>
      <c r="H34" s="81">
        <v>0</v>
      </c>
      <c r="I34" s="81">
        <v>2400</v>
      </c>
      <c r="J34" s="81">
        <v>0</v>
      </c>
      <c r="K34" s="81">
        <v>0</v>
      </c>
      <c r="L34" s="81">
        <v>3000</v>
      </c>
      <c r="M34" s="81">
        <v>0</v>
      </c>
      <c r="N34" s="81">
        <v>0</v>
      </c>
      <c r="O34" s="81">
        <v>0</v>
      </c>
      <c r="P34" s="81">
        <v>3500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210688.1</v>
      </c>
    </row>
    <row r="35" spans="1:25">
      <c r="A35" s="184"/>
      <c r="B35" s="191" t="s">
        <v>243</v>
      </c>
      <c r="C35" s="192"/>
      <c r="D35" s="192"/>
      <c r="E35" s="192"/>
      <c r="F35" s="192"/>
      <c r="G35" s="81">
        <v>206788.1</v>
      </c>
      <c r="H35" s="81">
        <v>0</v>
      </c>
      <c r="I35" s="81">
        <v>7200</v>
      </c>
      <c r="J35" s="81">
        <v>0</v>
      </c>
      <c r="K35" s="81">
        <v>0</v>
      </c>
      <c r="L35" s="81">
        <v>9000</v>
      </c>
      <c r="M35" s="81">
        <v>0</v>
      </c>
      <c r="N35" s="81">
        <v>0</v>
      </c>
      <c r="O35" s="81">
        <v>0</v>
      </c>
      <c r="P35" s="81">
        <v>10500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233488.1</v>
      </c>
    </row>
    <row r="36" spans="1:25" ht="56.25">
      <c r="A36" s="182" t="s">
        <v>9</v>
      </c>
      <c r="B36" s="185" t="s">
        <v>76</v>
      </c>
      <c r="C36" s="188" t="s">
        <v>263</v>
      </c>
      <c r="D36" s="87" t="s">
        <v>264</v>
      </c>
      <c r="E36" s="85" t="s">
        <v>265</v>
      </c>
      <c r="F36" s="84" t="s">
        <v>237</v>
      </c>
      <c r="G36" s="80">
        <v>45000</v>
      </c>
      <c r="H36" s="80">
        <v>0</v>
      </c>
      <c r="I36" s="80">
        <v>7500</v>
      </c>
      <c r="J36" s="80">
        <v>0</v>
      </c>
      <c r="K36" s="80">
        <v>0</v>
      </c>
      <c r="L36" s="80">
        <v>7500</v>
      </c>
      <c r="M36" s="80">
        <v>0</v>
      </c>
      <c r="N36" s="80">
        <v>0</v>
      </c>
      <c r="O36" s="80">
        <v>0</v>
      </c>
      <c r="P36" s="80">
        <v>30000</v>
      </c>
      <c r="Q36" s="80">
        <v>0</v>
      </c>
      <c r="R36" s="80">
        <v>70245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160245</v>
      </c>
    </row>
    <row r="37" spans="1:25" ht="75">
      <c r="A37" s="183"/>
      <c r="B37" s="186"/>
      <c r="C37" s="189"/>
      <c r="D37" s="87" t="s">
        <v>266</v>
      </c>
      <c r="E37" s="85" t="s">
        <v>267</v>
      </c>
      <c r="F37" s="84" t="s">
        <v>237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</row>
    <row r="38" spans="1:25" ht="150">
      <c r="A38" s="183"/>
      <c r="B38" s="186"/>
      <c r="C38" s="189"/>
      <c r="D38" s="87" t="s">
        <v>268</v>
      </c>
      <c r="E38" s="85" t="s">
        <v>269</v>
      </c>
      <c r="F38" s="84" t="s">
        <v>237</v>
      </c>
      <c r="G38" s="80">
        <v>14975</v>
      </c>
      <c r="H38" s="80">
        <v>0</v>
      </c>
      <c r="I38" s="80">
        <v>14582</v>
      </c>
      <c r="J38" s="80">
        <v>0</v>
      </c>
      <c r="K38" s="80">
        <v>0</v>
      </c>
      <c r="L38" s="80">
        <v>4380</v>
      </c>
      <c r="M38" s="80">
        <v>17000</v>
      </c>
      <c r="N38" s="80">
        <v>0</v>
      </c>
      <c r="O38" s="80">
        <v>0</v>
      </c>
      <c r="P38" s="80">
        <v>6200</v>
      </c>
      <c r="Q38" s="80">
        <v>0</v>
      </c>
      <c r="R38" s="80">
        <v>0</v>
      </c>
      <c r="S38" s="80">
        <v>24000</v>
      </c>
      <c r="T38" s="80">
        <v>261940</v>
      </c>
      <c r="U38" s="80">
        <v>0</v>
      </c>
      <c r="V38" s="80">
        <v>6660</v>
      </c>
      <c r="W38" s="80">
        <v>0</v>
      </c>
      <c r="X38" s="80">
        <v>0</v>
      </c>
      <c r="Y38" s="80">
        <v>349737</v>
      </c>
    </row>
    <row r="39" spans="1:25" ht="56.25">
      <c r="A39" s="183"/>
      <c r="B39" s="186"/>
      <c r="C39" s="189"/>
      <c r="D39" s="87" t="s">
        <v>270</v>
      </c>
      <c r="E39" s="85" t="s">
        <v>271</v>
      </c>
      <c r="F39" s="84" t="s">
        <v>237</v>
      </c>
      <c r="G39" s="80">
        <v>25474.21</v>
      </c>
      <c r="H39" s="80">
        <v>0</v>
      </c>
      <c r="I39" s="80">
        <v>0</v>
      </c>
      <c r="J39" s="80">
        <v>0</v>
      </c>
      <c r="K39" s="80">
        <v>0</v>
      </c>
      <c r="L39" s="80">
        <v>3300</v>
      </c>
      <c r="M39" s="80">
        <v>6800</v>
      </c>
      <c r="N39" s="80">
        <v>0</v>
      </c>
      <c r="O39" s="80">
        <v>0</v>
      </c>
      <c r="P39" s="80">
        <v>10600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46174.21</v>
      </c>
    </row>
    <row r="40" spans="1:25">
      <c r="A40" s="183"/>
      <c r="B40" s="187"/>
      <c r="C40" s="190"/>
      <c r="D40" s="179" t="s">
        <v>242</v>
      </c>
      <c r="E40" s="180"/>
      <c r="F40" s="181"/>
      <c r="G40" s="81">
        <v>85449.21</v>
      </c>
      <c r="H40" s="81">
        <v>0</v>
      </c>
      <c r="I40" s="81">
        <v>22082</v>
      </c>
      <c r="J40" s="81">
        <v>0</v>
      </c>
      <c r="K40" s="81">
        <v>0</v>
      </c>
      <c r="L40" s="81">
        <v>15180</v>
      </c>
      <c r="M40" s="81">
        <v>23800</v>
      </c>
      <c r="N40" s="81">
        <v>0</v>
      </c>
      <c r="O40" s="81">
        <v>0</v>
      </c>
      <c r="P40" s="81">
        <v>46800</v>
      </c>
      <c r="Q40" s="81">
        <v>0</v>
      </c>
      <c r="R40" s="81">
        <v>70245</v>
      </c>
      <c r="S40" s="81">
        <v>24000</v>
      </c>
      <c r="T40" s="81">
        <v>261940</v>
      </c>
      <c r="U40" s="81">
        <v>0</v>
      </c>
      <c r="V40" s="81">
        <v>6660</v>
      </c>
      <c r="W40" s="81">
        <v>0</v>
      </c>
      <c r="X40" s="81">
        <v>0</v>
      </c>
      <c r="Y40" s="81">
        <v>556156.21</v>
      </c>
    </row>
    <row r="41" spans="1:25">
      <c r="A41" s="184"/>
      <c r="B41" s="191" t="s">
        <v>243</v>
      </c>
      <c r="C41" s="192"/>
      <c r="D41" s="192"/>
      <c r="E41" s="192"/>
      <c r="F41" s="192"/>
      <c r="G41" s="81">
        <v>163793.21</v>
      </c>
      <c r="H41" s="81">
        <v>0</v>
      </c>
      <c r="I41" s="81">
        <v>57542</v>
      </c>
      <c r="J41" s="81">
        <v>0</v>
      </c>
      <c r="K41" s="81">
        <v>0</v>
      </c>
      <c r="L41" s="81">
        <v>22680</v>
      </c>
      <c r="M41" s="81">
        <v>614500</v>
      </c>
      <c r="N41" s="81">
        <v>0</v>
      </c>
      <c r="O41" s="81">
        <v>0</v>
      </c>
      <c r="P41" s="81">
        <v>855115.76</v>
      </c>
      <c r="Q41" s="81">
        <v>0</v>
      </c>
      <c r="R41" s="81">
        <v>142479</v>
      </c>
      <c r="S41" s="81">
        <v>24000</v>
      </c>
      <c r="T41" s="81">
        <v>341480</v>
      </c>
      <c r="U41" s="81">
        <v>0</v>
      </c>
      <c r="V41" s="81">
        <v>6660</v>
      </c>
      <c r="W41" s="81">
        <v>0</v>
      </c>
      <c r="X41" s="81">
        <v>0</v>
      </c>
      <c r="Y41" s="81">
        <v>2228249.9700000002</v>
      </c>
    </row>
    <row r="42" spans="1:25" ht="37.5">
      <c r="A42" s="182" t="s">
        <v>9</v>
      </c>
      <c r="B42" s="185" t="s">
        <v>79</v>
      </c>
      <c r="C42" s="188" t="s">
        <v>272</v>
      </c>
      <c r="D42" s="87" t="s">
        <v>408</v>
      </c>
      <c r="E42" s="85" t="s">
        <v>542</v>
      </c>
      <c r="F42" s="84" t="s">
        <v>237</v>
      </c>
      <c r="G42" s="80">
        <v>30000</v>
      </c>
      <c r="H42" s="80">
        <v>0</v>
      </c>
      <c r="I42" s="80">
        <v>30000</v>
      </c>
      <c r="J42" s="80">
        <v>0</v>
      </c>
      <c r="K42" s="80">
        <v>0</v>
      </c>
      <c r="L42" s="80">
        <v>30000</v>
      </c>
      <c r="M42" s="80">
        <v>80000</v>
      </c>
      <c r="N42" s="80">
        <v>0</v>
      </c>
      <c r="O42" s="80">
        <v>0</v>
      </c>
      <c r="P42" s="80">
        <v>30000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200000</v>
      </c>
    </row>
    <row r="43" spans="1:25" ht="37.5">
      <c r="A43" s="183"/>
      <c r="B43" s="186"/>
      <c r="C43" s="189"/>
      <c r="D43" s="87" t="s">
        <v>409</v>
      </c>
      <c r="E43" s="85" t="s">
        <v>543</v>
      </c>
      <c r="F43" s="84" t="s">
        <v>237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63939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63939</v>
      </c>
    </row>
    <row r="44" spans="1:25" ht="37.5">
      <c r="A44" s="183"/>
      <c r="B44" s="186"/>
      <c r="C44" s="189"/>
      <c r="D44" s="87" t="s">
        <v>273</v>
      </c>
      <c r="E44" s="85" t="s">
        <v>274</v>
      </c>
      <c r="F44" s="84" t="s">
        <v>237</v>
      </c>
      <c r="G44" s="80">
        <v>20000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20000</v>
      </c>
    </row>
    <row r="45" spans="1:25" ht="56.25">
      <c r="A45" s="183"/>
      <c r="B45" s="186"/>
      <c r="C45" s="189"/>
      <c r="D45" s="87" t="s">
        <v>298</v>
      </c>
      <c r="E45" s="85" t="s">
        <v>299</v>
      </c>
      <c r="F45" s="84" t="s">
        <v>237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</row>
    <row r="46" spans="1:25" ht="37.5">
      <c r="A46" s="183"/>
      <c r="B46" s="186"/>
      <c r="C46" s="189"/>
      <c r="D46" s="87" t="s">
        <v>414</v>
      </c>
      <c r="E46" s="85" t="s">
        <v>544</v>
      </c>
      <c r="F46" s="84" t="s">
        <v>237</v>
      </c>
      <c r="G46" s="80">
        <v>6900</v>
      </c>
      <c r="H46" s="80">
        <v>0</v>
      </c>
      <c r="I46" s="80">
        <v>10800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38700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56400</v>
      </c>
    </row>
    <row r="47" spans="1:25">
      <c r="A47" s="183"/>
      <c r="B47" s="187"/>
      <c r="C47" s="190"/>
      <c r="D47" s="179" t="s">
        <v>242</v>
      </c>
      <c r="E47" s="180"/>
      <c r="F47" s="181"/>
      <c r="G47" s="81">
        <v>56900</v>
      </c>
      <c r="H47" s="81">
        <v>0</v>
      </c>
      <c r="I47" s="81">
        <v>40800</v>
      </c>
      <c r="J47" s="81">
        <v>0</v>
      </c>
      <c r="K47" s="81">
        <v>0</v>
      </c>
      <c r="L47" s="81">
        <v>30000</v>
      </c>
      <c r="M47" s="81">
        <v>80000</v>
      </c>
      <c r="N47" s="81">
        <v>0</v>
      </c>
      <c r="O47" s="81">
        <v>0</v>
      </c>
      <c r="P47" s="81">
        <v>68700</v>
      </c>
      <c r="Q47" s="81">
        <v>63939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340339</v>
      </c>
    </row>
    <row r="48" spans="1:25">
      <c r="A48" s="184"/>
      <c r="B48" s="191" t="s">
        <v>243</v>
      </c>
      <c r="C48" s="192"/>
      <c r="D48" s="192"/>
      <c r="E48" s="192"/>
      <c r="F48" s="192"/>
      <c r="G48" s="81">
        <v>91216.35</v>
      </c>
      <c r="H48" s="81">
        <v>0</v>
      </c>
      <c r="I48" s="81">
        <v>40800</v>
      </c>
      <c r="J48" s="81">
        <v>0</v>
      </c>
      <c r="K48" s="81">
        <v>3043</v>
      </c>
      <c r="L48" s="81">
        <v>30000</v>
      </c>
      <c r="M48" s="81">
        <v>80000</v>
      </c>
      <c r="N48" s="81">
        <v>0</v>
      </c>
      <c r="O48" s="81">
        <v>0</v>
      </c>
      <c r="P48" s="81">
        <v>82780.5</v>
      </c>
      <c r="Q48" s="81">
        <v>63939</v>
      </c>
      <c r="R48" s="81">
        <v>15799.6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407578.45</v>
      </c>
    </row>
    <row r="49" spans="1:25" ht="18.75" customHeight="1">
      <c r="A49" s="182" t="s">
        <v>9</v>
      </c>
      <c r="B49" s="185" t="s">
        <v>82</v>
      </c>
      <c r="C49" s="188" t="s">
        <v>275</v>
      </c>
      <c r="D49" s="87" t="s">
        <v>276</v>
      </c>
      <c r="E49" s="85" t="s">
        <v>277</v>
      </c>
      <c r="F49" s="84" t="s">
        <v>237</v>
      </c>
      <c r="G49" s="80">
        <v>77278.899999999994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8085.01</v>
      </c>
      <c r="N49" s="80">
        <v>0</v>
      </c>
      <c r="O49" s="80">
        <v>0</v>
      </c>
      <c r="P49" s="80">
        <v>21959.41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107323.32</v>
      </c>
    </row>
    <row r="50" spans="1:25" ht="56.25">
      <c r="A50" s="183"/>
      <c r="B50" s="186"/>
      <c r="C50" s="189"/>
      <c r="D50" s="87" t="s">
        <v>278</v>
      </c>
      <c r="E50" s="85" t="s">
        <v>279</v>
      </c>
      <c r="F50" s="84" t="s">
        <v>237</v>
      </c>
      <c r="G50" s="80">
        <v>14106.88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14106.88</v>
      </c>
    </row>
    <row r="51" spans="1:25">
      <c r="A51" s="183"/>
      <c r="B51" s="187"/>
      <c r="C51" s="190"/>
      <c r="D51" s="179" t="s">
        <v>242</v>
      </c>
      <c r="E51" s="180"/>
      <c r="F51" s="181"/>
      <c r="G51" s="81">
        <v>91385.78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8085.01</v>
      </c>
      <c r="N51" s="81">
        <v>0</v>
      </c>
      <c r="O51" s="81">
        <v>0</v>
      </c>
      <c r="P51" s="81">
        <v>21959.41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121430.2</v>
      </c>
    </row>
    <row r="52" spans="1:25">
      <c r="A52" s="184"/>
      <c r="B52" s="191" t="s">
        <v>243</v>
      </c>
      <c r="C52" s="192"/>
      <c r="D52" s="192"/>
      <c r="E52" s="192"/>
      <c r="F52" s="192"/>
      <c r="G52" s="81">
        <v>140441.96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27103.99</v>
      </c>
      <c r="N52" s="81">
        <v>0</v>
      </c>
      <c r="O52" s="81">
        <v>0</v>
      </c>
      <c r="P52" s="81">
        <v>23977.3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191523.25</v>
      </c>
    </row>
    <row r="53" spans="1:25" ht="37.5">
      <c r="A53" s="182" t="s">
        <v>9</v>
      </c>
      <c r="B53" s="185" t="s">
        <v>86</v>
      </c>
      <c r="C53" s="188" t="s">
        <v>280</v>
      </c>
      <c r="D53" s="87" t="s">
        <v>281</v>
      </c>
      <c r="E53" s="85" t="s">
        <v>282</v>
      </c>
      <c r="F53" s="84" t="s">
        <v>237</v>
      </c>
      <c r="G53" s="80">
        <v>4000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4000</v>
      </c>
    </row>
    <row r="54" spans="1:25" ht="37.5" customHeight="1">
      <c r="A54" s="183"/>
      <c r="B54" s="186"/>
      <c r="C54" s="189"/>
      <c r="D54" s="87" t="s">
        <v>446</v>
      </c>
      <c r="E54" s="85" t="s">
        <v>545</v>
      </c>
      <c r="F54" s="84" t="s">
        <v>445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61400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61400</v>
      </c>
    </row>
    <row r="55" spans="1:25" ht="37.5">
      <c r="A55" s="183"/>
      <c r="B55" s="186"/>
      <c r="C55" s="189"/>
      <c r="D55" s="87" t="s">
        <v>300</v>
      </c>
      <c r="E55" s="85" t="s">
        <v>301</v>
      </c>
      <c r="F55" s="84" t="s">
        <v>237</v>
      </c>
      <c r="G55" s="80">
        <v>33700</v>
      </c>
      <c r="H55" s="80">
        <v>0</v>
      </c>
      <c r="I55" s="80">
        <v>0</v>
      </c>
      <c r="J55" s="80">
        <v>27000</v>
      </c>
      <c r="K55" s="80">
        <v>0</v>
      </c>
      <c r="L55" s="80">
        <v>31400</v>
      </c>
      <c r="M55" s="80">
        <v>0</v>
      </c>
      <c r="N55" s="80">
        <v>0</v>
      </c>
      <c r="O55" s="80">
        <v>26400</v>
      </c>
      <c r="P55" s="80">
        <v>22000</v>
      </c>
      <c r="Q55" s="80">
        <v>4300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144800</v>
      </c>
    </row>
    <row r="56" spans="1:25">
      <c r="A56" s="183"/>
      <c r="B56" s="187"/>
      <c r="C56" s="190"/>
      <c r="D56" s="179" t="s">
        <v>242</v>
      </c>
      <c r="E56" s="180"/>
      <c r="F56" s="181"/>
      <c r="G56" s="81">
        <v>37700</v>
      </c>
      <c r="H56" s="81">
        <v>0</v>
      </c>
      <c r="I56" s="81">
        <v>0</v>
      </c>
      <c r="J56" s="81">
        <v>27000</v>
      </c>
      <c r="K56" s="81">
        <v>0</v>
      </c>
      <c r="L56" s="81">
        <v>31400</v>
      </c>
      <c r="M56" s="81">
        <v>61400</v>
      </c>
      <c r="N56" s="81">
        <v>0</v>
      </c>
      <c r="O56" s="81">
        <v>26400</v>
      </c>
      <c r="P56" s="81">
        <v>22000</v>
      </c>
      <c r="Q56" s="81">
        <v>4300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210200</v>
      </c>
    </row>
    <row r="57" spans="1:25">
      <c r="A57" s="184"/>
      <c r="B57" s="191" t="s">
        <v>243</v>
      </c>
      <c r="C57" s="192"/>
      <c r="D57" s="192"/>
      <c r="E57" s="192"/>
      <c r="F57" s="192"/>
      <c r="G57" s="81">
        <v>37700</v>
      </c>
      <c r="H57" s="81">
        <v>0</v>
      </c>
      <c r="I57" s="81">
        <v>217600</v>
      </c>
      <c r="J57" s="81">
        <v>27000</v>
      </c>
      <c r="K57" s="81">
        <v>45700</v>
      </c>
      <c r="L57" s="81">
        <v>31400</v>
      </c>
      <c r="M57" s="81">
        <v>61400</v>
      </c>
      <c r="N57" s="81">
        <v>0</v>
      </c>
      <c r="O57" s="81">
        <v>26400</v>
      </c>
      <c r="P57" s="81">
        <v>22000</v>
      </c>
      <c r="Q57" s="81">
        <v>4300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473500</v>
      </c>
    </row>
    <row r="58" spans="1:25" ht="75">
      <c r="A58" s="182" t="s">
        <v>9</v>
      </c>
      <c r="B58" s="185" t="s">
        <v>89</v>
      </c>
      <c r="C58" s="188" t="s">
        <v>293</v>
      </c>
      <c r="D58" s="87" t="s">
        <v>294</v>
      </c>
      <c r="E58" s="85" t="s">
        <v>295</v>
      </c>
      <c r="F58" s="84" t="s">
        <v>237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1221500</v>
      </c>
      <c r="W58" s="80">
        <v>0</v>
      </c>
      <c r="X58" s="80">
        <v>0</v>
      </c>
      <c r="Y58" s="80">
        <v>1221500</v>
      </c>
    </row>
    <row r="59" spans="1:25" ht="112.5">
      <c r="A59" s="183"/>
      <c r="B59" s="186"/>
      <c r="C59" s="189"/>
      <c r="D59" s="87" t="s">
        <v>302</v>
      </c>
      <c r="E59" s="85" t="s">
        <v>303</v>
      </c>
      <c r="F59" s="84" t="s">
        <v>237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</row>
    <row r="60" spans="1:25" ht="18.75" customHeight="1">
      <c r="A60" s="183"/>
      <c r="B60" s="187"/>
      <c r="C60" s="190"/>
      <c r="D60" s="179" t="s">
        <v>242</v>
      </c>
      <c r="E60" s="180"/>
      <c r="F60" s="181"/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1221500</v>
      </c>
      <c r="W60" s="81">
        <v>0</v>
      </c>
      <c r="X60" s="81">
        <v>0</v>
      </c>
      <c r="Y60" s="81">
        <v>1221500</v>
      </c>
    </row>
    <row r="61" spans="1:25" ht="20.25" customHeight="1">
      <c r="A61" s="184"/>
      <c r="B61" s="191" t="s">
        <v>243</v>
      </c>
      <c r="C61" s="192"/>
      <c r="D61" s="192"/>
      <c r="E61" s="192"/>
      <c r="F61" s="192"/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2402000</v>
      </c>
      <c r="W61" s="81">
        <v>0</v>
      </c>
      <c r="X61" s="81">
        <v>0</v>
      </c>
      <c r="Y61" s="81">
        <v>2402000</v>
      </c>
    </row>
    <row r="62" spans="1:25" ht="37.5">
      <c r="A62" s="182" t="s">
        <v>9</v>
      </c>
      <c r="B62" s="185" t="s">
        <v>96</v>
      </c>
      <c r="C62" s="193" t="s">
        <v>283</v>
      </c>
      <c r="D62" s="79" t="s">
        <v>284</v>
      </c>
      <c r="E62" s="85" t="s">
        <v>285</v>
      </c>
      <c r="F62" s="84" t="s">
        <v>237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</row>
    <row r="63" spans="1:25">
      <c r="A63" s="183"/>
      <c r="B63" s="187"/>
      <c r="C63" s="190"/>
      <c r="D63" s="86" t="s">
        <v>242</v>
      </c>
      <c r="E63" s="65"/>
      <c r="F63" s="83"/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>
      <c r="A64" s="184"/>
      <c r="B64" s="191" t="s">
        <v>243</v>
      </c>
      <c r="C64" s="192"/>
      <c r="D64" s="192"/>
      <c r="E64" s="192"/>
      <c r="F64" s="192"/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810000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810000</v>
      </c>
    </row>
    <row r="65" spans="1:25" ht="27.75" customHeight="1">
      <c r="A65" s="82" t="s">
        <v>9</v>
      </c>
      <c r="B65" s="191" t="s">
        <v>286</v>
      </c>
      <c r="C65" s="192"/>
      <c r="D65" s="192"/>
      <c r="E65" s="192"/>
      <c r="F65" s="192"/>
      <c r="G65" s="81">
        <v>944527.16</v>
      </c>
      <c r="H65" s="81">
        <v>35882.26</v>
      </c>
      <c r="I65" s="81">
        <v>267642</v>
      </c>
      <c r="J65" s="81">
        <v>104620</v>
      </c>
      <c r="K65" s="81">
        <v>0</v>
      </c>
      <c r="L65" s="81">
        <v>169350</v>
      </c>
      <c r="M65" s="81">
        <v>439703.07</v>
      </c>
      <c r="N65" s="81">
        <v>77950</v>
      </c>
      <c r="O65" s="81">
        <v>87420</v>
      </c>
      <c r="P65" s="81">
        <v>281294.40999999997</v>
      </c>
      <c r="Q65" s="81">
        <v>101104</v>
      </c>
      <c r="R65" s="81">
        <v>70245</v>
      </c>
      <c r="S65" s="81">
        <v>24000</v>
      </c>
      <c r="T65" s="81">
        <v>261940</v>
      </c>
      <c r="U65" s="81">
        <v>15300</v>
      </c>
      <c r="V65" s="81">
        <v>1228160</v>
      </c>
      <c r="W65" s="81">
        <v>13285</v>
      </c>
      <c r="X65" s="81">
        <v>2039481</v>
      </c>
      <c r="Y65" s="81">
        <v>6161903.9000000004</v>
      </c>
    </row>
    <row r="66" spans="1:25" ht="24" customHeight="1">
      <c r="A66" s="82" t="s">
        <v>9</v>
      </c>
      <c r="B66" s="191" t="s">
        <v>287</v>
      </c>
      <c r="C66" s="192"/>
      <c r="D66" s="192"/>
      <c r="E66" s="192"/>
      <c r="F66" s="192"/>
      <c r="G66" s="81">
        <v>2095238.69</v>
      </c>
      <c r="H66" s="81">
        <v>124102.26</v>
      </c>
      <c r="I66" s="81">
        <v>931854.32</v>
      </c>
      <c r="J66" s="81">
        <v>249860</v>
      </c>
      <c r="K66" s="81">
        <v>48743</v>
      </c>
      <c r="L66" s="81">
        <v>362390</v>
      </c>
      <c r="M66" s="81">
        <v>2417507.0499999998</v>
      </c>
      <c r="N66" s="81">
        <v>233850</v>
      </c>
      <c r="O66" s="81">
        <v>209460</v>
      </c>
      <c r="P66" s="81">
        <v>1349378.56</v>
      </c>
      <c r="Q66" s="81">
        <v>166834</v>
      </c>
      <c r="R66" s="81">
        <v>158278.6</v>
      </c>
      <c r="S66" s="81">
        <v>24000</v>
      </c>
      <c r="T66" s="81">
        <v>341480</v>
      </c>
      <c r="U66" s="81">
        <v>45900</v>
      </c>
      <c r="V66" s="81">
        <v>2408660</v>
      </c>
      <c r="W66" s="81">
        <v>39855</v>
      </c>
      <c r="X66" s="81">
        <v>4732742</v>
      </c>
      <c r="Y66" s="81">
        <v>15940133.48</v>
      </c>
    </row>
  </sheetData>
  <mergeCells count="92">
    <mergeCell ref="D51:F51"/>
    <mergeCell ref="D56:F56"/>
    <mergeCell ref="D60:F60"/>
    <mergeCell ref="A1:Y1"/>
    <mergeCell ref="A2:Y2"/>
    <mergeCell ref="A3:Y3"/>
    <mergeCell ref="B52:F52"/>
    <mergeCell ref="A53:A57"/>
    <mergeCell ref="B53:B56"/>
    <mergeCell ref="C53:C56"/>
    <mergeCell ref="B57:F57"/>
    <mergeCell ref="A49:A52"/>
    <mergeCell ref="B49:B51"/>
    <mergeCell ref="C49:C51"/>
    <mergeCell ref="D47:F47"/>
    <mergeCell ref="A42:A48"/>
    <mergeCell ref="B65:F65"/>
    <mergeCell ref="B66:F66"/>
    <mergeCell ref="B61:F61"/>
    <mergeCell ref="A62:A64"/>
    <mergeCell ref="B62:B63"/>
    <mergeCell ref="C62:C63"/>
    <mergeCell ref="B64:F64"/>
    <mergeCell ref="A58:A61"/>
    <mergeCell ref="B58:B60"/>
    <mergeCell ref="C58:C60"/>
    <mergeCell ref="B42:B47"/>
    <mergeCell ref="C42:C47"/>
    <mergeCell ref="B48:F48"/>
    <mergeCell ref="A36:A41"/>
    <mergeCell ref="B36:B40"/>
    <mergeCell ref="C36:C40"/>
    <mergeCell ref="D40:F40"/>
    <mergeCell ref="A31:A35"/>
    <mergeCell ref="B31:B34"/>
    <mergeCell ref="C31:C34"/>
    <mergeCell ref="B35:F35"/>
    <mergeCell ref="B41:F41"/>
    <mergeCell ref="D34:F34"/>
    <mergeCell ref="B30:F30"/>
    <mergeCell ref="D29:F29"/>
    <mergeCell ref="A23:A30"/>
    <mergeCell ref="B23:B29"/>
    <mergeCell ref="C23:C29"/>
    <mergeCell ref="A20:A22"/>
    <mergeCell ref="B20:B21"/>
    <mergeCell ref="C20:C21"/>
    <mergeCell ref="B22:F22"/>
    <mergeCell ref="D21:F21"/>
    <mergeCell ref="D18:F18"/>
    <mergeCell ref="A13:A19"/>
    <mergeCell ref="B13:B18"/>
    <mergeCell ref="C13:C18"/>
    <mergeCell ref="B19:F19"/>
    <mergeCell ref="A10:C10"/>
    <mergeCell ref="R8:R11"/>
    <mergeCell ref="S8:S11"/>
    <mergeCell ref="T8:T11"/>
    <mergeCell ref="U8:U11"/>
    <mergeCell ref="A6:A8"/>
    <mergeCell ref="B6:B8"/>
    <mergeCell ref="F6:F8"/>
    <mergeCell ref="S5:U6"/>
    <mergeCell ref="Y5:Y12"/>
    <mergeCell ref="G7:I7"/>
    <mergeCell ref="J7:K7"/>
    <mergeCell ref="L7:M7"/>
    <mergeCell ref="P7:R7"/>
    <mergeCell ref="S7:U7"/>
    <mergeCell ref="G8:G11"/>
    <mergeCell ref="H8:H11"/>
    <mergeCell ref="I8:I11"/>
    <mergeCell ref="J8:J11"/>
    <mergeCell ref="K8:K11"/>
    <mergeCell ref="L8:L11"/>
    <mergeCell ref="L5:M6"/>
    <mergeCell ref="N5:N6"/>
    <mergeCell ref="O5:O6"/>
    <mergeCell ref="P5:R6"/>
    <mergeCell ref="W8:W11"/>
    <mergeCell ref="X8:X11"/>
    <mergeCell ref="G5:I6"/>
    <mergeCell ref="J5:K6"/>
    <mergeCell ref="V5:V6"/>
    <mergeCell ref="W5:W6"/>
    <mergeCell ref="X5:X6"/>
    <mergeCell ref="V8:V11"/>
    <mergeCell ref="M8:M11"/>
    <mergeCell ref="N8:N11"/>
    <mergeCell ref="O8:O11"/>
    <mergeCell ref="P8:P11"/>
    <mergeCell ref="Q8:Q11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5" orientation="landscape" verticalDpi="0" r:id="rId1"/>
  <headerFooter>
    <oddHeader>&amp;Rหน้าที่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topLeftCell="A52" workbookViewId="0">
      <selection sqref="A1:G64"/>
    </sheetView>
  </sheetViews>
  <sheetFormatPr defaultRowHeight="14.25"/>
  <cols>
    <col min="3" max="3" width="27.625" customWidth="1"/>
    <col min="6" max="6" width="26.25" customWidth="1"/>
  </cols>
  <sheetData>
    <row r="1" spans="1:9" ht="21" customHeight="1">
      <c r="A1" s="196" t="s">
        <v>578</v>
      </c>
      <c r="B1" s="196"/>
      <c r="C1" s="196"/>
      <c r="D1" s="196"/>
      <c r="E1" s="196"/>
      <c r="F1" s="196"/>
      <c r="G1" s="196"/>
      <c r="H1" s="15"/>
      <c r="I1" s="15"/>
    </row>
    <row r="2" spans="1:9" ht="21" customHeight="1">
      <c r="A2" s="196" t="s">
        <v>0</v>
      </c>
      <c r="B2" s="196"/>
      <c r="C2" s="196"/>
      <c r="D2" s="196"/>
      <c r="E2" s="196"/>
      <c r="F2" s="196"/>
      <c r="G2" s="196"/>
      <c r="H2" s="15"/>
      <c r="I2" s="15"/>
    </row>
    <row r="3" spans="1:9" ht="21" customHeight="1">
      <c r="A3" s="197" t="s">
        <v>577</v>
      </c>
      <c r="B3" s="197"/>
      <c r="C3" s="197"/>
      <c r="D3" s="197"/>
      <c r="E3" s="197"/>
      <c r="F3" s="197"/>
      <c r="G3" s="197"/>
      <c r="H3" s="15"/>
      <c r="I3" s="15"/>
    </row>
    <row r="4" spans="1:9" ht="21" customHeight="1">
      <c r="A4" s="197" t="s">
        <v>579</v>
      </c>
      <c r="B4" s="197"/>
      <c r="C4" s="197"/>
      <c r="D4" s="197"/>
      <c r="E4" s="197"/>
      <c r="F4" s="197"/>
      <c r="G4" s="197"/>
      <c r="H4" s="15"/>
      <c r="I4" s="15"/>
    </row>
    <row r="5" spans="1:9" ht="21">
      <c r="A5" s="198" t="s">
        <v>580</v>
      </c>
      <c r="B5" s="198"/>
      <c r="C5" s="198"/>
      <c r="D5" s="198"/>
      <c r="E5" s="198"/>
      <c r="F5" s="198"/>
      <c r="G5" s="198"/>
    </row>
    <row r="6" spans="1:9" ht="21" customHeight="1">
      <c r="A6" s="208" t="s">
        <v>311</v>
      </c>
      <c r="B6" s="209"/>
      <c r="C6" s="128" t="s">
        <v>581</v>
      </c>
      <c r="D6" s="210" t="s">
        <v>582</v>
      </c>
      <c r="E6" s="211"/>
      <c r="F6" s="124" t="s">
        <v>583</v>
      </c>
      <c r="G6" s="125" t="s">
        <v>584</v>
      </c>
      <c r="H6" s="120"/>
      <c r="I6" s="120"/>
    </row>
    <row r="7" spans="1:9" ht="21">
      <c r="A7" s="212"/>
      <c r="B7" s="200"/>
      <c r="C7" s="126" t="s">
        <v>585</v>
      </c>
      <c r="D7" s="207" t="s">
        <v>9</v>
      </c>
      <c r="E7" s="200"/>
      <c r="F7" s="121" t="s">
        <v>9</v>
      </c>
      <c r="G7" s="122">
        <v>24698.66</v>
      </c>
      <c r="H7" s="120"/>
      <c r="I7" s="120"/>
    </row>
    <row r="8" spans="1:9" ht="21" customHeight="1">
      <c r="A8" s="199">
        <v>43438</v>
      </c>
      <c r="B8" s="200"/>
      <c r="C8" s="126" t="s">
        <v>586</v>
      </c>
      <c r="D8" s="207" t="s">
        <v>587</v>
      </c>
      <c r="E8" s="200"/>
      <c r="F8" s="121" t="s">
        <v>588</v>
      </c>
      <c r="G8" s="122">
        <v>75</v>
      </c>
      <c r="H8" s="120"/>
      <c r="I8" s="120"/>
    </row>
    <row r="9" spans="1:9" ht="21" customHeight="1">
      <c r="A9" s="199">
        <v>43438</v>
      </c>
      <c r="B9" s="200"/>
      <c r="C9" s="126" t="s">
        <v>589</v>
      </c>
      <c r="D9" s="207" t="s">
        <v>590</v>
      </c>
      <c r="E9" s="200"/>
      <c r="F9" s="121" t="s">
        <v>591</v>
      </c>
      <c r="G9" s="122">
        <v>75</v>
      </c>
      <c r="H9" s="120"/>
      <c r="I9" s="120"/>
    </row>
    <row r="10" spans="1:9" ht="21" customHeight="1">
      <c r="A10" s="199">
        <v>43438</v>
      </c>
      <c r="B10" s="200"/>
      <c r="C10" s="126" t="s">
        <v>592</v>
      </c>
      <c r="D10" s="207" t="s">
        <v>593</v>
      </c>
      <c r="E10" s="200"/>
      <c r="F10" s="121" t="s">
        <v>594</v>
      </c>
      <c r="G10" s="122">
        <v>75</v>
      </c>
      <c r="H10" s="120"/>
      <c r="I10" s="120"/>
    </row>
    <row r="11" spans="1:9" ht="21" customHeight="1">
      <c r="A11" s="199">
        <v>43438</v>
      </c>
      <c r="B11" s="200"/>
      <c r="C11" s="126" t="s">
        <v>595</v>
      </c>
      <c r="D11" s="207" t="s">
        <v>596</v>
      </c>
      <c r="E11" s="200"/>
      <c r="F11" s="121" t="s">
        <v>597</v>
      </c>
      <c r="G11" s="122">
        <v>75</v>
      </c>
      <c r="H11" s="120"/>
      <c r="I11" s="120"/>
    </row>
    <row r="12" spans="1:9" ht="21" customHeight="1">
      <c r="A12" s="199">
        <v>43438</v>
      </c>
      <c r="B12" s="200"/>
      <c r="C12" s="126" t="s">
        <v>598</v>
      </c>
      <c r="D12" s="207" t="s">
        <v>599</v>
      </c>
      <c r="E12" s="200"/>
      <c r="F12" s="121" t="s">
        <v>600</v>
      </c>
      <c r="G12" s="122">
        <v>75</v>
      </c>
    </row>
    <row r="13" spans="1:9" ht="21" customHeight="1">
      <c r="A13" s="199">
        <v>43438</v>
      </c>
      <c r="B13" s="200"/>
      <c r="C13" s="126" t="s">
        <v>601</v>
      </c>
      <c r="D13" s="207" t="s">
        <v>602</v>
      </c>
      <c r="E13" s="200"/>
      <c r="F13" s="121" t="s">
        <v>603</v>
      </c>
      <c r="G13" s="122">
        <v>75</v>
      </c>
    </row>
    <row r="14" spans="1:9" ht="21" customHeight="1">
      <c r="A14" s="199">
        <v>43438</v>
      </c>
      <c r="B14" s="200"/>
      <c r="C14" s="126" t="s">
        <v>604</v>
      </c>
      <c r="D14" s="207" t="s">
        <v>605</v>
      </c>
      <c r="E14" s="200"/>
      <c r="F14" s="121" t="s">
        <v>606</v>
      </c>
      <c r="G14" s="122">
        <v>75</v>
      </c>
    </row>
    <row r="15" spans="1:9" ht="21" customHeight="1">
      <c r="A15" s="199">
        <v>43438</v>
      </c>
      <c r="B15" s="200"/>
      <c r="C15" s="126" t="s">
        <v>607</v>
      </c>
      <c r="D15" s="207" t="s">
        <v>608</v>
      </c>
      <c r="E15" s="200"/>
      <c r="F15" s="121" t="s">
        <v>609</v>
      </c>
      <c r="G15" s="122">
        <v>75</v>
      </c>
    </row>
    <row r="16" spans="1:9" ht="21" customHeight="1">
      <c r="A16" s="199">
        <v>43438</v>
      </c>
      <c r="B16" s="200"/>
      <c r="C16" s="126" t="s">
        <v>610</v>
      </c>
      <c r="D16" s="207" t="s">
        <v>611</v>
      </c>
      <c r="E16" s="200"/>
      <c r="F16" s="121" t="s">
        <v>612</v>
      </c>
      <c r="G16" s="122">
        <v>75</v>
      </c>
    </row>
    <row r="17" spans="1:7" ht="21" customHeight="1">
      <c r="A17" s="199">
        <v>43438</v>
      </c>
      <c r="B17" s="200"/>
      <c r="C17" s="126" t="s">
        <v>613</v>
      </c>
      <c r="D17" s="207" t="s">
        <v>614</v>
      </c>
      <c r="E17" s="200"/>
      <c r="F17" s="121" t="s">
        <v>615</v>
      </c>
      <c r="G17" s="122">
        <v>75</v>
      </c>
    </row>
    <row r="18" spans="1:7" ht="21" customHeight="1">
      <c r="A18" s="199">
        <v>43438</v>
      </c>
      <c r="B18" s="200"/>
      <c r="C18" s="126" t="s">
        <v>616</v>
      </c>
      <c r="D18" s="207" t="s">
        <v>617</v>
      </c>
      <c r="E18" s="200"/>
      <c r="F18" s="121" t="s">
        <v>618</v>
      </c>
      <c r="G18" s="122">
        <v>75</v>
      </c>
    </row>
    <row r="19" spans="1:7" ht="21" customHeight="1">
      <c r="A19" s="199">
        <v>43438</v>
      </c>
      <c r="B19" s="200"/>
      <c r="C19" s="126" t="s">
        <v>619</v>
      </c>
      <c r="D19" s="207" t="s">
        <v>620</v>
      </c>
      <c r="E19" s="200"/>
      <c r="F19" s="121" t="s">
        <v>621</v>
      </c>
      <c r="G19" s="122">
        <v>75</v>
      </c>
    </row>
    <row r="20" spans="1:7" ht="21" customHeight="1">
      <c r="A20" s="199">
        <v>43438</v>
      </c>
      <c r="B20" s="200"/>
      <c r="C20" s="126" t="s">
        <v>622</v>
      </c>
      <c r="D20" s="207" t="s">
        <v>623</v>
      </c>
      <c r="E20" s="200"/>
      <c r="F20" s="121" t="s">
        <v>624</v>
      </c>
      <c r="G20" s="122">
        <v>75</v>
      </c>
    </row>
    <row r="21" spans="1:7" ht="21" customHeight="1">
      <c r="A21" s="199">
        <v>43438</v>
      </c>
      <c r="B21" s="200"/>
      <c r="C21" s="126" t="s">
        <v>625</v>
      </c>
      <c r="D21" s="207" t="s">
        <v>626</v>
      </c>
      <c r="E21" s="200"/>
      <c r="F21" s="121" t="s">
        <v>627</v>
      </c>
      <c r="G21" s="122">
        <v>75</v>
      </c>
    </row>
    <row r="22" spans="1:7" ht="21" customHeight="1">
      <c r="A22" s="199">
        <v>43438</v>
      </c>
      <c r="B22" s="200"/>
      <c r="C22" s="126" t="s">
        <v>628</v>
      </c>
      <c r="D22" s="207" t="s">
        <v>629</v>
      </c>
      <c r="E22" s="200"/>
      <c r="F22" s="121" t="s">
        <v>630</v>
      </c>
      <c r="G22" s="122">
        <v>75</v>
      </c>
    </row>
    <row r="23" spans="1:7" ht="21" customHeight="1">
      <c r="A23" s="199">
        <v>43438</v>
      </c>
      <c r="B23" s="200"/>
      <c r="C23" s="126" t="s">
        <v>631</v>
      </c>
      <c r="D23" s="207" t="s">
        <v>632</v>
      </c>
      <c r="E23" s="200"/>
      <c r="F23" s="121" t="s">
        <v>633</v>
      </c>
      <c r="G23" s="122">
        <v>75</v>
      </c>
    </row>
    <row r="24" spans="1:7" ht="21" customHeight="1">
      <c r="A24" s="199">
        <v>43438</v>
      </c>
      <c r="B24" s="200"/>
      <c r="C24" s="126" t="s">
        <v>634</v>
      </c>
      <c r="D24" s="207" t="s">
        <v>635</v>
      </c>
      <c r="E24" s="200"/>
      <c r="F24" s="121" t="s">
        <v>636</v>
      </c>
      <c r="G24" s="122">
        <v>75</v>
      </c>
    </row>
    <row r="25" spans="1:7" ht="21" customHeight="1">
      <c r="A25" s="199">
        <v>43438</v>
      </c>
      <c r="B25" s="200"/>
      <c r="C25" s="126" t="s">
        <v>637</v>
      </c>
      <c r="D25" s="207" t="s">
        <v>638</v>
      </c>
      <c r="E25" s="200"/>
      <c r="F25" s="121" t="s">
        <v>639</v>
      </c>
      <c r="G25" s="122">
        <v>75</v>
      </c>
    </row>
    <row r="26" spans="1:7" ht="21" customHeight="1">
      <c r="A26" s="199">
        <v>43438</v>
      </c>
      <c r="B26" s="200"/>
      <c r="C26" s="126" t="s">
        <v>640</v>
      </c>
      <c r="D26" s="201" t="s">
        <v>704</v>
      </c>
      <c r="E26" s="202"/>
      <c r="F26" s="121" t="s">
        <v>641</v>
      </c>
      <c r="G26" s="122">
        <v>250</v>
      </c>
    </row>
    <row r="27" spans="1:7" ht="21" customHeight="1">
      <c r="A27" s="199">
        <v>43438</v>
      </c>
      <c r="B27" s="200"/>
      <c r="C27" s="126" t="s">
        <v>642</v>
      </c>
      <c r="D27" s="206" t="s">
        <v>714</v>
      </c>
      <c r="E27" s="202"/>
      <c r="F27" s="121" t="s">
        <v>643</v>
      </c>
      <c r="G27" s="122">
        <v>11.68</v>
      </c>
    </row>
    <row r="28" spans="1:7" ht="21" customHeight="1">
      <c r="A28" s="199">
        <v>43438</v>
      </c>
      <c r="B28" s="200"/>
      <c r="C28" s="126" t="s">
        <v>644</v>
      </c>
      <c r="D28" s="201" t="s">
        <v>705</v>
      </c>
      <c r="E28" s="202"/>
      <c r="F28" s="121" t="s">
        <v>645</v>
      </c>
      <c r="G28" s="122">
        <v>300</v>
      </c>
    </row>
    <row r="29" spans="1:7" ht="21" customHeight="1">
      <c r="A29" s="199">
        <v>43438</v>
      </c>
      <c r="B29" s="200"/>
      <c r="C29" s="126" t="s">
        <v>646</v>
      </c>
      <c r="D29" s="201" t="s">
        <v>706</v>
      </c>
      <c r="E29" s="202"/>
      <c r="F29" s="121" t="s">
        <v>647</v>
      </c>
      <c r="G29" s="122">
        <v>200</v>
      </c>
    </row>
    <row r="30" spans="1:7" ht="21" customHeight="1">
      <c r="A30" s="199">
        <v>43438</v>
      </c>
      <c r="B30" s="200"/>
      <c r="C30" s="126" t="s">
        <v>646</v>
      </c>
      <c r="D30" s="201" t="s">
        <v>706</v>
      </c>
      <c r="E30" s="202"/>
      <c r="F30" s="121" t="s">
        <v>648</v>
      </c>
      <c r="G30" s="122">
        <v>243</v>
      </c>
    </row>
    <row r="31" spans="1:7" ht="21" customHeight="1">
      <c r="A31" s="199">
        <v>43438</v>
      </c>
      <c r="B31" s="200"/>
      <c r="C31" s="126" t="s">
        <v>649</v>
      </c>
      <c r="D31" s="201" t="s">
        <v>707</v>
      </c>
      <c r="E31" s="202"/>
      <c r="F31" s="121" t="s">
        <v>650</v>
      </c>
      <c r="G31" s="122">
        <v>247.9</v>
      </c>
    </row>
    <row r="32" spans="1:7" ht="21" customHeight="1">
      <c r="A32" s="199">
        <v>43438</v>
      </c>
      <c r="B32" s="200"/>
      <c r="C32" s="126" t="s">
        <v>651</v>
      </c>
      <c r="D32" s="206" t="s">
        <v>715</v>
      </c>
      <c r="E32" s="202"/>
      <c r="F32" s="121" t="s">
        <v>652</v>
      </c>
      <c r="G32" s="122">
        <v>100</v>
      </c>
    </row>
    <row r="33" spans="1:7" ht="21" customHeight="1">
      <c r="A33" s="199">
        <v>43438</v>
      </c>
      <c r="B33" s="200"/>
      <c r="C33" s="126" t="s">
        <v>642</v>
      </c>
      <c r="D33" s="201" t="s">
        <v>714</v>
      </c>
      <c r="E33" s="202"/>
      <c r="F33" s="121" t="s">
        <v>653</v>
      </c>
      <c r="G33" s="122">
        <v>98.13</v>
      </c>
    </row>
    <row r="34" spans="1:7" ht="21" customHeight="1">
      <c r="A34" s="199">
        <v>43445</v>
      </c>
      <c r="B34" s="200"/>
      <c r="C34" s="126" t="s">
        <v>654</v>
      </c>
      <c r="D34" s="201" t="s">
        <v>700</v>
      </c>
      <c r="E34" s="202"/>
      <c r="F34" s="121" t="s">
        <v>655</v>
      </c>
      <c r="G34" s="122">
        <v>65.78</v>
      </c>
    </row>
    <row r="35" spans="1:7" ht="21" customHeight="1">
      <c r="A35" s="199">
        <v>43446</v>
      </c>
      <c r="B35" s="200"/>
      <c r="C35" s="126" t="s">
        <v>656</v>
      </c>
      <c r="D35" s="201" t="s">
        <v>716</v>
      </c>
      <c r="E35" s="202"/>
      <c r="F35" s="121" t="s">
        <v>657</v>
      </c>
      <c r="G35" s="122">
        <v>-24698.66</v>
      </c>
    </row>
    <row r="36" spans="1:7" ht="21" customHeight="1">
      <c r="A36" s="199">
        <v>43446</v>
      </c>
      <c r="B36" s="200"/>
      <c r="C36" s="126" t="s">
        <v>658</v>
      </c>
      <c r="D36" s="201" t="s">
        <v>698</v>
      </c>
      <c r="E36" s="202"/>
      <c r="F36" s="121" t="s">
        <v>659</v>
      </c>
      <c r="G36" s="122">
        <v>280.37</v>
      </c>
    </row>
    <row r="37" spans="1:7" ht="21" customHeight="1">
      <c r="A37" s="199">
        <v>43446</v>
      </c>
      <c r="B37" s="200"/>
      <c r="C37" s="126" t="s">
        <v>658</v>
      </c>
      <c r="D37" s="201" t="s">
        <v>698</v>
      </c>
      <c r="E37" s="202"/>
      <c r="F37" s="121" t="s">
        <v>660</v>
      </c>
      <c r="G37" s="122">
        <v>186.92</v>
      </c>
    </row>
    <row r="38" spans="1:7" ht="21" customHeight="1">
      <c r="A38" s="199">
        <v>43446</v>
      </c>
      <c r="B38" s="200"/>
      <c r="C38" s="126" t="s">
        <v>658</v>
      </c>
      <c r="D38" s="201" t="s">
        <v>698</v>
      </c>
      <c r="E38" s="202"/>
      <c r="F38" s="121" t="s">
        <v>661</v>
      </c>
      <c r="G38" s="122">
        <v>280.37</v>
      </c>
    </row>
    <row r="39" spans="1:7" ht="21" customHeight="1">
      <c r="A39" s="199">
        <v>43446</v>
      </c>
      <c r="B39" s="200"/>
      <c r="C39" s="126" t="s">
        <v>658</v>
      </c>
      <c r="D39" s="201" t="s">
        <v>698</v>
      </c>
      <c r="E39" s="202"/>
      <c r="F39" s="121" t="s">
        <v>662</v>
      </c>
      <c r="G39" s="122">
        <v>280.37</v>
      </c>
    </row>
    <row r="40" spans="1:7" ht="21" customHeight="1">
      <c r="A40" s="199">
        <v>43446</v>
      </c>
      <c r="B40" s="200"/>
      <c r="C40" s="126" t="s">
        <v>658</v>
      </c>
      <c r="D40" s="201" t="s">
        <v>698</v>
      </c>
      <c r="E40" s="202"/>
      <c r="F40" s="121" t="s">
        <v>663</v>
      </c>
      <c r="G40" s="122">
        <v>747.66</v>
      </c>
    </row>
    <row r="41" spans="1:7" ht="21" customHeight="1">
      <c r="A41" s="199">
        <v>43446</v>
      </c>
      <c r="B41" s="200"/>
      <c r="C41" s="126" t="s">
        <v>658</v>
      </c>
      <c r="D41" s="201" t="s">
        <v>698</v>
      </c>
      <c r="E41" s="202"/>
      <c r="F41" s="121" t="s">
        <v>664</v>
      </c>
      <c r="G41" s="122">
        <v>280.37</v>
      </c>
    </row>
    <row r="42" spans="1:7" ht="21" customHeight="1">
      <c r="A42" s="199">
        <v>43447</v>
      </c>
      <c r="B42" s="200"/>
      <c r="C42" s="126" t="s">
        <v>665</v>
      </c>
      <c r="D42" s="201" t="s">
        <v>699</v>
      </c>
      <c r="E42" s="202"/>
      <c r="F42" s="121" t="s">
        <v>666</v>
      </c>
      <c r="G42" s="122">
        <v>4532.71</v>
      </c>
    </row>
    <row r="43" spans="1:7" ht="21" customHeight="1">
      <c r="A43" s="199">
        <v>43447</v>
      </c>
      <c r="B43" s="200"/>
      <c r="C43" s="126" t="s">
        <v>665</v>
      </c>
      <c r="D43" s="201" t="s">
        <v>699</v>
      </c>
      <c r="E43" s="202"/>
      <c r="F43" s="121" t="s">
        <v>667</v>
      </c>
      <c r="G43" s="122">
        <v>3299.07</v>
      </c>
    </row>
    <row r="44" spans="1:7" ht="21" customHeight="1">
      <c r="A44" s="199">
        <v>43454</v>
      </c>
      <c r="B44" s="200"/>
      <c r="C44" s="126" t="s">
        <v>654</v>
      </c>
      <c r="D44" s="201" t="s">
        <v>700</v>
      </c>
      <c r="E44" s="202"/>
      <c r="F44" s="121" t="s">
        <v>668</v>
      </c>
      <c r="G44" s="122">
        <v>66.06</v>
      </c>
    </row>
    <row r="45" spans="1:7" ht="21" customHeight="1">
      <c r="A45" s="199">
        <v>43455</v>
      </c>
      <c r="B45" s="200"/>
      <c r="C45" s="126" t="s">
        <v>697</v>
      </c>
      <c r="D45" s="201" t="s">
        <v>701</v>
      </c>
      <c r="E45" s="202"/>
      <c r="F45" s="121" t="s">
        <v>669</v>
      </c>
      <c r="G45" s="122">
        <v>300</v>
      </c>
    </row>
    <row r="46" spans="1:7" ht="39.75" customHeight="1">
      <c r="A46" s="199">
        <v>43458</v>
      </c>
      <c r="B46" s="200"/>
      <c r="C46" s="126" t="s">
        <v>670</v>
      </c>
      <c r="D46" s="201" t="s">
        <v>702</v>
      </c>
      <c r="E46" s="202"/>
      <c r="F46" s="121" t="s">
        <v>671</v>
      </c>
      <c r="G46" s="122">
        <v>53.03</v>
      </c>
    </row>
    <row r="47" spans="1:7" ht="21" customHeight="1">
      <c r="A47" s="199">
        <v>43458</v>
      </c>
      <c r="B47" s="200"/>
      <c r="C47" s="126" t="s">
        <v>672</v>
      </c>
      <c r="D47" s="201" t="s">
        <v>708</v>
      </c>
      <c r="E47" s="202"/>
      <c r="F47" s="121" t="s">
        <v>673</v>
      </c>
      <c r="G47" s="122">
        <v>150</v>
      </c>
    </row>
    <row r="48" spans="1:7" ht="21" customHeight="1">
      <c r="A48" s="199">
        <v>43458</v>
      </c>
      <c r="B48" s="200"/>
      <c r="C48" s="126" t="s">
        <v>674</v>
      </c>
      <c r="D48" s="201" t="s">
        <v>709</v>
      </c>
      <c r="E48" s="202"/>
      <c r="F48" s="121" t="s">
        <v>675</v>
      </c>
      <c r="G48" s="122">
        <v>285.05</v>
      </c>
    </row>
    <row r="49" spans="1:7" ht="21" customHeight="1">
      <c r="A49" s="199">
        <v>43458</v>
      </c>
      <c r="B49" s="200"/>
      <c r="C49" s="126" t="s">
        <v>674</v>
      </c>
      <c r="D49" s="201" t="s">
        <v>709</v>
      </c>
      <c r="E49" s="202"/>
      <c r="F49" s="121" t="s">
        <v>676</v>
      </c>
      <c r="G49" s="122">
        <v>252.34</v>
      </c>
    </row>
    <row r="50" spans="1:7" ht="21" customHeight="1">
      <c r="A50" s="199">
        <v>43458</v>
      </c>
      <c r="B50" s="200"/>
      <c r="C50" s="126" t="s">
        <v>674</v>
      </c>
      <c r="D50" s="201" t="s">
        <v>709</v>
      </c>
      <c r="E50" s="202"/>
      <c r="F50" s="121" t="s">
        <v>677</v>
      </c>
      <c r="G50" s="122">
        <v>293.45999999999998</v>
      </c>
    </row>
    <row r="51" spans="1:7" ht="21" customHeight="1">
      <c r="A51" s="199">
        <v>43458</v>
      </c>
      <c r="B51" s="200"/>
      <c r="C51" s="126" t="s">
        <v>674</v>
      </c>
      <c r="D51" s="201" t="s">
        <v>709</v>
      </c>
      <c r="E51" s="202"/>
      <c r="F51" s="121" t="s">
        <v>678</v>
      </c>
      <c r="G51" s="122">
        <v>246.73</v>
      </c>
    </row>
    <row r="52" spans="1:7" ht="21" customHeight="1">
      <c r="A52" s="199">
        <v>43458</v>
      </c>
      <c r="B52" s="200"/>
      <c r="C52" s="126" t="s">
        <v>674</v>
      </c>
      <c r="D52" s="201" t="s">
        <v>709</v>
      </c>
      <c r="E52" s="202"/>
      <c r="F52" s="121" t="s">
        <v>679</v>
      </c>
      <c r="G52" s="122">
        <v>205.61</v>
      </c>
    </row>
    <row r="53" spans="1:7" ht="21" customHeight="1">
      <c r="A53" s="199">
        <v>43458</v>
      </c>
      <c r="B53" s="200"/>
      <c r="C53" s="126" t="s">
        <v>674</v>
      </c>
      <c r="D53" s="201" t="s">
        <v>709</v>
      </c>
      <c r="E53" s="202"/>
      <c r="F53" s="121" t="s">
        <v>680</v>
      </c>
      <c r="G53" s="122">
        <v>40.19</v>
      </c>
    </row>
    <row r="54" spans="1:7" ht="21" customHeight="1">
      <c r="A54" s="199">
        <v>43461</v>
      </c>
      <c r="B54" s="200"/>
      <c r="C54" s="126" t="s">
        <v>674</v>
      </c>
      <c r="D54" s="201" t="s">
        <v>709</v>
      </c>
      <c r="E54" s="202"/>
      <c r="F54" s="121" t="s">
        <v>681</v>
      </c>
      <c r="G54" s="122">
        <v>29.91</v>
      </c>
    </row>
    <row r="55" spans="1:7" ht="21" customHeight="1">
      <c r="A55" s="199">
        <v>43461</v>
      </c>
      <c r="B55" s="200"/>
      <c r="C55" s="126" t="s">
        <v>682</v>
      </c>
      <c r="D55" s="201" t="s">
        <v>703</v>
      </c>
      <c r="E55" s="202"/>
      <c r="F55" s="121" t="s">
        <v>683</v>
      </c>
      <c r="G55" s="122">
        <v>100.93</v>
      </c>
    </row>
    <row r="56" spans="1:7" ht="21" customHeight="1">
      <c r="A56" s="199">
        <v>43461</v>
      </c>
      <c r="B56" s="200"/>
      <c r="C56" s="126" t="s">
        <v>682</v>
      </c>
      <c r="D56" s="201" t="s">
        <v>703</v>
      </c>
      <c r="E56" s="202"/>
      <c r="F56" s="121" t="s">
        <v>684</v>
      </c>
      <c r="G56" s="122">
        <v>361.68</v>
      </c>
    </row>
    <row r="57" spans="1:7" ht="21" customHeight="1">
      <c r="A57" s="199">
        <v>43461</v>
      </c>
      <c r="B57" s="200"/>
      <c r="C57" s="126" t="s">
        <v>685</v>
      </c>
      <c r="D57" s="201" t="s">
        <v>698</v>
      </c>
      <c r="E57" s="202"/>
      <c r="F57" s="121" t="s">
        <v>686</v>
      </c>
      <c r="G57" s="122">
        <v>28.04</v>
      </c>
    </row>
    <row r="58" spans="1:7" ht="21" customHeight="1">
      <c r="A58" s="199">
        <v>43461</v>
      </c>
      <c r="B58" s="200"/>
      <c r="C58" s="126" t="s">
        <v>685</v>
      </c>
      <c r="D58" s="201" t="s">
        <v>698</v>
      </c>
      <c r="E58" s="202"/>
      <c r="F58" s="121" t="s">
        <v>687</v>
      </c>
      <c r="G58" s="122">
        <v>65.42</v>
      </c>
    </row>
    <row r="59" spans="1:7" ht="21" customHeight="1">
      <c r="A59" s="199">
        <v>43461</v>
      </c>
      <c r="B59" s="200"/>
      <c r="C59" s="126" t="s">
        <v>688</v>
      </c>
      <c r="D59" s="201" t="s">
        <v>710</v>
      </c>
      <c r="E59" s="202"/>
      <c r="F59" s="121" t="s">
        <v>689</v>
      </c>
      <c r="G59" s="122">
        <v>100</v>
      </c>
    </row>
    <row r="60" spans="1:7" ht="21" customHeight="1">
      <c r="A60" s="199">
        <v>43462</v>
      </c>
      <c r="B60" s="200"/>
      <c r="C60" s="126" t="s">
        <v>690</v>
      </c>
      <c r="D60" s="201" t="s">
        <v>711</v>
      </c>
      <c r="E60" s="202"/>
      <c r="F60" s="121" t="s">
        <v>691</v>
      </c>
      <c r="G60" s="122">
        <v>639.39</v>
      </c>
    </row>
    <row r="61" spans="1:7" ht="21" customHeight="1">
      <c r="A61" s="199">
        <v>43462</v>
      </c>
      <c r="B61" s="200"/>
      <c r="C61" s="126" t="s">
        <v>692</v>
      </c>
      <c r="D61" s="201" t="s">
        <v>712</v>
      </c>
      <c r="E61" s="202"/>
      <c r="F61" s="121" t="s">
        <v>693</v>
      </c>
      <c r="G61" s="122">
        <v>573.83000000000004</v>
      </c>
    </row>
    <row r="62" spans="1:7" ht="21" customHeight="1">
      <c r="A62" s="199">
        <v>43462</v>
      </c>
      <c r="B62" s="200"/>
      <c r="C62" s="126" t="s">
        <v>694</v>
      </c>
      <c r="D62" s="201" t="s">
        <v>713</v>
      </c>
      <c r="E62" s="202"/>
      <c r="F62" s="121" t="s">
        <v>695</v>
      </c>
      <c r="G62" s="122">
        <v>1794.39</v>
      </c>
    </row>
    <row r="63" spans="1:7" ht="21" customHeight="1">
      <c r="A63" s="199">
        <v>43462</v>
      </c>
      <c r="B63" s="200"/>
      <c r="C63" s="126" t="s">
        <v>694</v>
      </c>
      <c r="D63" s="201" t="s">
        <v>713</v>
      </c>
      <c r="E63" s="202"/>
      <c r="F63" s="121" t="s">
        <v>696</v>
      </c>
      <c r="G63" s="122">
        <v>1789.72</v>
      </c>
    </row>
    <row r="64" spans="1:7" ht="21">
      <c r="A64" s="203" t="s">
        <v>9</v>
      </c>
      <c r="B64" s="204"/>
      <c r="C64" s="127" t="s">
        <v>9</v>
      </c>
      <c r="D64" s="205" t="s">
        <v>38</v>
      </c>
      <c r="E64" s="204"/>
      <c r="F64" s="204"/>
      <c r="G64" s="123">
        <v>20130.11</v>
      </c>
    </row>
  </sheetData>
  <mergeCells count="123">
    <mergeCell ref="A13:B13"/>
    <mergeCell ref="D13:E13"/>
    <mergeCell ref="A14:B14"/>
    <mergeCell ref="D14:E14"/>
    <mergeCell ref="A11:B11"/>
    <mergeCell ref="D11:E11"/>
    <mergeCell ref="A12:B12"/>
    <mergeCell ref="D12:E12"/>
    <mergeCell ref="A6:B6"/>
    <mergeCell ref="D6:E6"/>
    <mergeCell ref="A9:B9"/>
    <mergeCell ref="D9:E9"/>
    <mergeCell ref="A10:B10"/>
    <mergeCell ref="D10:E10"/>
    <mergeCell ref="A7:B7"/>
    <mergeCell ref="D7:E7"/>
    <mergeCell ref="A8:B8"/>
    <mergeCell ref="D8:E8"/>
    <mergeCell ref="A19:B19"/>
    <mergeCell ref="D19:E19"/>
    <mergeCell ref="A20:B20"/>
    <mergeCell ref="D20:E20"/>
    <mergeCell ref="A17:B17"/>
    <mergeCell ref="D17:E17"/>
    <mergeCell ref="A18:B18"/>
    <mergeCell ref="D18:E18"/>
    <mergeCell ref="A15:B15"/>
    <mergeCell ref="D15:E15"/>
    <mergeCell ref="A16:B16"/>
    <mergeCell ref="D16:E16"/>
    <mergeCell ref="A25:B25"/>
    <mergeCell ref="D25:E25"/>
    <mergeCell ref="A26:B26"/>
    <mergeCell ref="D26:E26"/>
    <mergeCell ref="A23:B23"/>
    <mergeCell ref="D23:E23"/>
    <mergeCell ref="A24:B24"/>
    <mergeCell ref="D24:E24"/>
    <mergeCell ref="A21:B21"/>
    <mergeCell ref="D21:E21"/>
    <mergeCell ref="A22:B22"/>
    <mergeCell ref="D22:E22"/>
    <mergeCell ref="A31:B31"/>
    <mergeCell ref="D31:E31"/>
    <mergeCell ref="A32:B32"/>
    <mergeCell ref="D32:E32"/>
    <mergeCell ref="A29:B29"/>
    <mergeCell ref="D29:E29"/>
    <mergeCell ref="A30:B30"/>
    <mergeCell ref="D30:E30"/>
    <mergeCell ref="A27:B27"/>
    <mergeCell ref="D27:E27"/>
    <mergeCell ref="A28:B28"/>
    <mergeCell ref="D28:E28"/>
    <mergeCell ref="A37:B37"/>
    <mergeCell ref="D37:E37"/>
    <mergeCell ref="A38:B38"/>
    <mergeCell ref="D38:E38"/>
    <mergeCell ref="A35:B35"/>
    <mergeCell ref="D35:E35"/>
    <mergeCell ref="A36:B36"/>
    <mergeCell ref="D36:E36"/>
    <mergeCell ref="A33:B33"/>
    <mergeCell ref="D33:E33"/>
    <mergeCell ref="A34:B34"/>
    <mergeCell ref="D34:E34"/>
    <mergeCell ref="A43:B43"/>
    <mergeCell ref="D43:E43"/>
    <mergeCell ref="A44:B44"/>
    <mergeCell ref="D44:E44"/>
    <mergeCell ref="A41:B41"/>
    <mergeCell ref="D41:E41"/>
    <mergeCell ref="A42:B42"/>
    <mergeCell ref="D42:E42"/>
    <mergeCell ref="A39:B39"/>
    <mergeCell ref="D39:E39"/>
    <mergeCell ref="A40:B40"/>
    <mergeCell ref="D40:E40"/>
    <mergeCell ref="A49:B49"/>
    <mergeCell ref="D49:E49"/>
    <mergeCell ref="A50:B50"/>
    <mergeCell ref="D50:E50"/>
    <mergeCell ref="A47:B47"/>
    <mergeCell ref="D47:E47"/>
    <mergeCell ref="A48:B48"/>
    <mergeCell ref="D48:E48"/>
    <mergeCell ref="A45:B45"/>
    <mergeCell ref="D45:E45"/>
    <mergeCell ref="A46:B46"/>
    <mergeCell ref="D46:E46"/>
    <mergeCell ref="D56:E56"/>
    <mergeCell ref="A53:B53"/>
    <mergeCell ref="D53:E53"/>
    <mergeCell ref="A54:B54"/>
    <mergeCell ref="D54:E54"/>
    <mergeCell ref="A51:B51"/>
    <mergeCell ref="D51:E51"/>
    <mergeCell ref="A52:B52"/>
    <mergeCell ref="D52:E52"/>
    <mergeCell ref="A1:G1"/>
    <mergeCell ref="A2:G2"/>
    <mergeCell ref="A3:G3"/>
    <mergeCell ref="A4:G4"/>
    <mergeCell ref="A5:G5"/>
    <mergeCell ref="A63:B63"/>
    <mergeCell ref="D63:E63"/>
    <mergeCell ref="A64:B64"/>
    <mergeCell ref="D64:F64"/>
    <mergeCell ref="A61:B61"/>
    <mergeCell ref="D61:E61"/>
    <mergeCell ref="A62:B62"/>
    <mergeCell ref="D62:E62"/>
    <mergeCell ref="A59:B59"/>
    <mergeCell ref="D59:E59"/>
    <mergeCell ref="A60:B60"/>
    <mergeCell ref="D60:E60"/>
    <mergeCell ref="A57:B57"/>
    <mergeCell ref="D57:E57"/>
    <mergeCell ref="A58:B58"/>
    <mergeCell ref="D58:E58"/>
    <mergeCell ref="A55:B55"/>
    <mergeCell ref="D55:E55"/>
    <mergeCell ref="A56:B5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5" orientation="portrait" verticalDpi="0" r:id="rId1"/>
  <headerFooter>
    <oddHeader>&amp;Rหน้าที่ &amp;P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77"/>
  <sheetViews>
    <sheetView topLeftCell="R85" workbookViewId="0">
      <selection sqref="A1:AD112"/>
    </sheetView>
  </sheetViews>
  <sheetFormatPr defaultRowHeight="18.75"/>
  <cols>
    <col min="1" max="1" width="0.875" style="68" customWidth="1"/>
    <col min="2" max="2" width="11.75" style="68" customWidth="1"/>
    <col min="3" max="6" width="9" style="68"/>
    <col min="7" max="7" width="11.625" style="68" customWidth="1"/>
    <col min="8" max="8" width="12.875" style="68" customWidth="1"/>
    <col min="9" max="9" width="12.125" style="68" customWidth="1"/>
    <col min="10" max="10" width="12" style="68" customWidth="1"/>
    <col min="11" max="11" width="12.125" style="68" customWidth="1"/>
    <col min="12" max="12" width="13.125" style="68" customWidth="1"/>
    <col min="13" max="13" width="12.5" style="68" customWidth="1"/>
    <col min="14" max="14" width="9" style="68"/>
    <col min="15" max="15" width="12.375" style="68" customWidth="1"/>
    <col min="16" max="16" width="12.5" style="68" customWidth="1"/>
    <col min="17" max="17" width="12.75" style="68" customWidth="1"/>
    <col min="18" max="18" width="12.875" style="68" customWidth="1"/>
    <col min="19" max="19" width="12.75" style="68" customWidth="1"/>
    <col min="20" max="20" width="12.5" style="68" customWidth="1"/>
    <col min="21" max="21" width="12.375" style="68" customWidth="1"/>
    <col min="22" max="22" width="11.375" style="68" customWidth="1"/>
    <col min="23" max="23" width="11.5" style="68" customWidth="1"/>
    <col min="24" max="25" width="11.625" style="68" customWidth="1"/>
    <col min="26" max="27" width="11.375" style="68" customWidth="1"/>
    <col min="28" max="28" width="9" style="68"/>
    <col min="29" max="29" width="14" style="68" customWidth="1"/>
    <col min="30" max="30" width="13.375" style="68" customWidth="1"/>
    <col min="31" max="16384" width="9" style="68"/>
  </cols>
  <sheetData>
    <row r="1" spans="1:30" ht="18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ht="18.75" customHeight="1">
      <c r="A2" s="194" t="s">
        <v>383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</row>
    <row r="3" spans="1:30" ht="18.75" customHeight="1">
      <c r="A3" s="213" t="s">
        <v>547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</row>
    <row r="4" spans="1:30" ht="37.5">
      <c r="A4" s="69"/>
      <c r="B4" s="70"/>
      <c r="C4" s="70"/>
      <c r="D4" s="91"/>
      <c r="E4" s="70"/>
      <c r="F4" s="92" t="s">
        <v>194</v>
      </c>
      <c r="G4" s="164" t="s">
        <v>185</v>
      </c>
      <c r="H4" s="165"/>
      <c r="I4" s="166"/>
      <c r="J4" s="164" t="s">
        <v>186</v>
      </c>
      <c r="K4" s="165"/>
      <c r="L4" s="164" t="s">
        <v>187</v>
      </c>
      <c r="M4" s="165"/>
      <c r="N4" s="166"/>
      <c r="O4" s="164" t="s">
        <v>188</v>
      </c>
      <c r="P4" s="166"/>
      <c r="Q4" s="164" t="s">
        <v>189</v>
      </c>
      <c r="R4" s="166"/>
      <c r="S4" s="164" t="s">
        <v>190</v>
      </c>
      <c r="T4" s="165"/>
      <c r="U4" s="166"/>
      <c r="V4" s="164" t="s">
        <v>384</v>
      </c>
      <c r="W4" s="164" t="s">
        <v>191</v>
      </c>
      <c r="X4" s="165"/>
      <c r="Y4" s="166"/>
      <c r="Z4" s="164" t="s">
        <v>289</v>
      </c>
      <c r="AA4" s="164" t="s">
        <v>192</v>
      </c>
      <c r="AB4" s="166"/>
      <c r="AC4" s="164" t="s">
        <v>193</v>
      </c>
      <c r="AD4" s="170" t="s">
        <v>38</v>
      </c>
    </row>
    <row r="5" spans="1:30">
      <c r="A5" s="75"/>
      <c r="B5" s="73"/>
      <c r="C5" s="73"/>
      <c r="D5" s="73"/>
      <c r="E5" s="73"/>
      <c r="F5" s="73"/>
      <c r="G5" s="167"/>
      <c r="H5" s="168"/>
      <c r="I5" s="169"/>
      <c r="J5" s="167"/>
      <c r="K5" s="168"/>
      <c r="L5" s="167"/>
      <c r="M5" s="168"/>
      <c r="N5" s="169"/>
      <c r="O5" s="167"/>
      <c r="P5" s="169"/>
      <c r="Q5" s="167"/>
      <c r="R5" s="169"/>
      <c r="S5" s="167"/>
      <c r="T5" s="168"/>
      <c r="U5" s="169"/>
      <c r="V5" s="163"/>
      <c r="W5" s="167"/>
      <c r="X5" s="168"/>
      <c r="Y5" s="169"/>
      <c r="Z5" s="163"/>
      <c r="AA5" s="167"/>
      <c r="AB5" s="169"/>
      <c r="AC5" s="163"/>
      <c r="AD5" s="162"/>
    </row>
    <row r="6" spans="1:30">
      <c r="A6" s="75"/>
      <c r="B6" s="73"/>
      <c r="C6" s="73"/>
      <c r="D6" s="73"/>
      <c r="E6" s="73"/>
      <c r="F6" s="73"/>
      <c r="G6" s="172" t="s">
        <v>195</v>
      </c>
      <c r="H6" s="173"/>
      <c r="I6" s="174"/>
      <c r="J6" s="172" t="s">
        <v>196</v>
      </c>
      <c r="K6" s="173"/>
      <c r="L6" s="172" t="s">
        <v>197</v>
      </c>
      <c r="M6" s="173"/>
      <c r="N6" s="174"/>
      <c r="O6" s="172" t="s">
        <v>198</v>
      </c>
      <c r="P6" s="174"/>
      <c r="Q6" s="172" t="s">
        <v>199</v>
      </c>
      <c r="R6" s="174"/>
      <c r="S6" s="172" t="s">
        <v>200</v>
      </c>
      <c r="T6" s="173"/>
      <c r="U6" s="174"/>
      <c r="V6" s="74" t="s">
        <v>385</v>
      </c>
      <c r="W6" s="172" t="s">
        <v>201</v>
      </c>
      <c r="X6" s="173"/>
      <c r="Y6" s="174"/>
      <c r="Z6" s="74" t="s">
        <v>290</v>
      </c>
      <c r="AA6" s="172" t="s">
        <v>202</v>
      </c>
      <c r="AB6" s="174"/>
      <c r="AC6" s="74" t="s">
        <v>203</v>
      </c>
      <c r="AD6" s="162"/>
    </row>
    <row r="7" spans="1:30">
      <c r="A7" s="75"/>
      <c r="B7" s="73"/>
      <c r="C7" s="73"/>
      <c r="D7" s="73"/>
      <c r="E7" s="73"/>
      <c r="F7" s="73"/>
      <c r="G7" s="161" t="s">
        <v>204</v>
      </c>
      <c r="H7" s="161" t="s">
        <v>205</v>
      </c>
      <c r="I7" s="161" t="s">
        <v>206</v>
      </c>
      <c r="J7" s="161" t="s">
        <v>207</v>
      </c>
      <c r="K7" s="161" t="s">
        <v>296</v>
      </c>
      <c r="L7" s="161" t="s">
        <v>208</v>
      </c>
      <c r="M7" s="161" t="s">
        <v>209</v>
      </c>
      <c r="N7" s="161" t="s">
        <v>386</v>
      </c>
      <c r="O7" s="161" t="s">
        <v>210</v>
      </c>
      <c r="P7" s="161" t="s">
        <v>387</v>
      </c>
      <c r="Q7" s="161" t="s">
        <v>211</v>
      </c>
      <c r="R7" s="161" t="s">
        <v>388</v>
      </c>
      <c r="S7" s="161" t="s">
        <v>212</v>
      </c>
      <c r="T7" s="161" t="s">
        <v>213</v>
      </c>
      <c r="U7" s="161" t="s">
        <v>214</v>
      </c>
      <c r="V7" s="161" t="s">
        <v>389</v>
      </c>
      <c r="W7" s="161" t="s">
        <v>390</v>
      </c>
      <c r="X7" s="161" t="s">
        <v>215</v>
      </c>
      <c r="Y7" s="161" t="s">
        <v>216</v>
      </c>
      <c r="Z7" s="161" t="s">
        <v>291</v>
      </c>
      <c r="AA7" s="161" t="s">
        <v>217</v>
      </c>
      <c r="AB7" s="161" t="s">
        <v>391</v>
      </c>
      <c r="AC7" s="161" t="s">
        <v>65</v>
      </c>
      <c r="AD7" s="162"/>
    </row>
    <row r="8" spans="1:30" ht="138.75" customHeight="1">
      <c r="A8" s="176" t="s">
        <v>218</v>
      </c>
      <c r="B8" s="177"/>
      <c r="C8" s="177"/>
      <c r="D8" s="73"/>
      <c r="E8" s="73"/>
      <c r="F8" s="73"/>
      <c r="G8" s="163"/>
      <c r="H8" s="167"/>
      <c r="I8" s="163"/>
      <c r="J8" s="167"/>
      <c r="K8" s="167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2"/>
    </row>
    <row r="9" spans="1:30" ht="19.5" customHeight="1">
      <c r="A9" s="218"/>
      <c r="B9" s="219"/>
      <c r="C9" s="219"/>
      <c r="D9" s="77"/>
      <c r="E9" s="77"/>
      <c r="F9" s="77"/>
      <c r="G9" s="78" t="s">
        <v>219</v>
      </c>
      <c r="H9" s="78" t="s">
        <v>220</v>
      </c>
      <c r="I9" s="78" t="s">
        <v>221</v>
      </c>
      <c r="J9" s="78" t="s">
        <v>222</v>
      </c>
      <c r="K9" s="78" t="s">
        <v>297</v>
      </c>
      <c r="L9" s="78" t="s">
        <v>223</v>
      </c>
      <c r="M9" s="78" t="s">
        <v>224</v>
      </c>
      <c r="N9" s="78" t="s">
        <v>392</v>
      </c>
      <c r="O9" s="78" t="s">
        <v>225</v>
      </c>
      <c r="P9" s="78" t="s">
        <v>393</v>
      </c>
      <c r="Q9" s="78" t="s">
        <v>226</v>
      </c>
      <c r="R9" s="78" t="s">
        <v>394</v>
      </c>
      <c r="S9" s="78" t="s">
        <v>227</v>
      </c>
      <c r="T9" s="78" t="s">
        <v>228</v>
      </c>
      <c r="U9" s="78" t="s">
        <v>229</v>
      </c>
      <c r="V9" s="78" t="s">
        <v>395</v>
      </c>
      <c r="W9" s="78" t="s">
        <v>396</v>
      </c>
      <c r="X9" s="78" t="s">
        <v>230</v>
      </c>
      <c r="Y9" s="78" t="s">
        <v>231</v>
      </c>
      <c r="Z9" s="78" t="s">
        <v>292</v>
      </c>
      <c r="AA9" s="78" t="s">
        <v>232</v>
      </c>
      <c r="AB9" s="78" t="s">
        <v>397</v>
      </c>
      <c r="AC9" s="78" t="s">
        <v>233</v>
      </c>
      <c r="AD9" s="171"/>
    </row>
    <row r="10" spans="1:30">
      <c r="A10" s="182" t="s">
        <v>9</v>
      </c>
      <c r="B10" s="185" t="s">
        <v>69</v>
      </c>
      <c r="C10" s="188" t="s">
        <v>244</v>
      </c>
      <c r="D10" s="214" t="s">
        <v>398</v>
      </c>
      <c r="E10" s="192"/>
      <c r="F10" s="85" t="s">
        <v>548</v>
      </c>
      <c r="G10" s="93">
        <v>181440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181440</v>
      </c>
    </row>
    <row r="11" spans="1:30">
      <c r="A11" s="183"/>
      <c r="B11" s="186"/>
      <c r="C11" s="189"/>
      <c r="D11" s="214" t="s">
        <v>399</v>
      </c>
      <c r="E11" s="192"/>
      <c r="F11" s="85" t="s">
        <v>549</v>
      </c>
      <c r="G11" s="93">
        <v>45000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45000</v>
      </c>
    </row>
    <row r="12" spans="1:30">
      <c r="A12" s="183"/>
      <c r="B12" s="186"/>
      <c r="C12" s="189"/>
      <c r="D12" s="214" t="s">
        <v>400</v>
      </c>
      <c r="E12" s="192"/>
      <c r="F12" s="85" t="s">
        <v>550</v>
      </c>
      <c r="G12" s="93">
        <v>45000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45000</v>
      </c>
    </row>
    <row r="13" spans="1:30">
      <c r="A13" s="183"/>
      <c r="B13" s="186"/>
      <c r="C13" s="189"/>
      <c r="D13" s="214" t="s">
        <v>401</v>
      </c>
      <c r="E13" s="192"/>
      <c r="F13" s="85" t="s">
        <v>551</v>
      </c>
      <c r="G13" s="93">
        <v>51840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51840</v>
      </c>
    </row>
    <row r="14" spans="1:30">
      <c r="A14" s="183"/>
      <c r="B14" s="186"/>
      <c r="C14" s="189"/>
      <c r="D14" s="214" t="s">
        <v>245</v>
      </c>
      <c r="E14" s="192"/>
      <c r="F14" s="85" t="s">
        <v>246</v>
      </c>
      <c r="G14" s="93">
        <v>773280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773280</v>
      </c>
    </row>
    <row r="15" spans="1:30">
      <c r="A15" s="184"/>
      <c r="B15" s="187"/>
      <c r="C15" s="190"/>
      <c r="D15" s="86" t="s">
        <v>242</v>
      </c>
      <c r="E15" s="66"/>
      <c r="F15" s="83"/>
      <c r="G15" s="94">
        <v>1096560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1096560</v>
      </c>
    </row>
    <row r="16" spans="1:30">
      <c r="A16" s="182" t="s">
        <v>9</v>
      </c>
      <c r="B16" s="185" t="s">
        <v>72</v>
      </c>
      <c r="C16" s="188" t="s">
        <v>247</v>
      </c>
      <c r="D16" s="214" t="s">
        <v>248</v>
      </c>
      <c r="E16" s="192"/>
      <c r="F16" s="85" t="s">
        <v>249</v>
      </c>
      <c r="G16" s="93">
        <v>2697545.93</v>
      </c>
      <c r="H16" s="93">
        <v>226170</v>
      </c>
      <c r="I16" s="93">
        <v>1351277.68</v>
      </c>
      <c r="J16" s="93">
        <v>178410</v>
      </c>
      <c r="K16" s="93">
        <v>0</v>
      </c>
      <c r="L16" s="93">
        <v>625020</v>
      </c>
      <c r="M16" s="93">
        <v>1760100</v>
      </c>
      <c r="N16" s="93">
        <v>0</v>
      </c>
      <c r="O16" s="93">
        <v>180720</v>
      </c>
      <c r="P16" s="93">
        <v>0</v>
      </c>
      <c r="Q16" s="93">
        <v>396990</v>
      </c>
      <c r="R16" s="93">
        <v>0</v>
      </c>
      <c r="S16" s="93">
        <v>617700</v>
      </c>
      <c r="T16" s="93">
        <v>185580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8219513.6100000003</v>
      </c>
    </row>
    <row r="17" spans="1:30">
      <c r="A17" s="183"/>
      <c r="B17" s="186"/>
      <c r="C17" s="189"/>
      <c r="D17" s="214" t="s">
        <v>250</v>
      </c>
      <c r="E17" s="192"/>
      <c r="F17" s="85" t="s">
        <v>251</v>
      </c>
      <c r="G17" s="93">
        <v>87000</v>
      </c>
      <c r="H17" s="93">
        <v>0</v>
      </c>
      <c r="I17" s="93">
        <v>660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87660</v>
      </c>
    </row>
    <row r="18" spans="1:30">
      <c r="A18" s="183"/>
      <c r="B18" s="186"/>
      <c r="C18" s="189"/>
      <c r="D18" s="214" t="s">
        <v>252</v>
      </c>
      <c r="E18" s="192"/>
      <c r="F18" s="85" t="s">
        <v>253</v>
      </c>
      <c r="G18" s="93">
        <v>153000</v>
      </c>
      <c r="H18" s="93">
        <v>0</v>
      </c>
      <c r="I18" s="93">
        <v>67500</v>
      </c>
      <c r="J18" s="93">
        <v>0</v>
      </c>
      <c r="K18" s="93">
        <v>0</v>
      </c>
      <c r="L18" s="93">
        <v>31500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31500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283500</v>
      </c>
    </row>
    <row r="19" spans="1:30">
      <c r="A19" s="183"/>
      <c r="B19" s="186"/>
      <c r="C19" s="189"/>
      <c r="D19" s="214" t="s">
        <v>254</v>
      </c>
      <c r="E19" s="192"/>
      <c r="F19" s="85" t="s">
        <v>255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63000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63000</v>
      </c>
    </row>
    <row r="20" spans="1:30">
      <c r="A20" s="183"/>
      <c r="B20" s="186"/>
      <c r="C20" s="189"/>
      <c r="D20" s="214" t="s">
        <v>256</v>
      </c>
      <c r="E20" s="192"/>
      <c r="F20" s="85" t="s">
        <v>257</v>
      </c>
      <c r="G20" s="93">
        <v>900970</v>
      </c>
      <c r="H20" s="93">
        <v>184807.74</v>
      </c>
      <c r="I20" s="93">
        <v>576390</v>
      </c>
      <c r="J20" s="93">
        <v>359070</v>
      </c>
      <c r="K20" s="93">
        <v>0</v>
      </c>
      <c r="L20" s="93">
        <v>311010</v>
      </c>
      <c r="M20" s="93">
        <v>1158339.68</v>
      </c>
      <c r="N20" s="93">
        <v>0</v>
      </c>
      <c r="O20" s="93">
        <v>647550</v>
      </c>
      <c r="P20" s="93">
        <v>0</v>
      </c>
      <c r="Q20" s="93">
        <v>161550</v>
      </c>
      <c r="R20" s="93">
        <v>0</v>
      </c>
      <c r="S20" s="93">
        <v>500100</v>
      </c>
      <c r="T20" s="93">
        <v>110250</v>
      </c>
      <c r="U20" s="93">
        <v>0</v>
      </c>
      <c r="V20" s="93">
        <v>0</v>
      </c>
      <c r="W20" s="93">
        <v>0</v>
      </c>
      <c r="X20" s="93">
        <v>0</v>
      </c>
      <c r="Y20" s="93">
        <v>138660</v>
      </c>
      <c r="Z20" s="93">
        <v>0</v>
      </c>
      <c r="AA20" s="93">
        <v>107280</v>
      </c>
      <c r="AB20" s="93">
        <v>0</v>
      </c>
      <c r="AC20" s="93">
        <v>0</v>
      </c>
      <c r="AD20" s="93">
        <v>5155977.42</v>
      </c>
    </row>
    <row r="21" spans="1:30">
      <c r="A21" s="183"/>
      <c r="B21" s="186"/>
      <c r="C21" s="189"/>
      <c r="D21" s="214" t="s">
        <v>258</v>
      </c>
      <c r="E21" s="192"/>
      <c r="F21" s="85" t="s">
        <v>259</v>
      </c>
      <c r="G21" s="93">
        <v>59085</v>
      </c>
      <c r="H21" s="93">
        <v>0</v>
      </c>
      <c r="I21" s="93">
        <v>18000</v>
      </c>
      <c r="J21" s="93">
        <v>58420</v>
      </c>
      <c r="K21" s="93">
        <v>0</v>
      </c>
      <c r="L21" s="93">
        <v>27000</v>
      </c>
      <c r="M21" s="93">
        <v>126877.26</v>
      </c>
      <c r="N21" s="93">
        <v>0</v>
      </c>
      <c r="O21" s="93">
        <v>54000</v>
      </c>
      <c r="P21" s="93">
        <v>0</v>
      </c>
      <c r="Q21" s="93">
        <v>0</v>
      </c>
      <c r="R21" s="93">
        <v>0</v>
      </c>
      <c r="S21" s="93">
        <v>63435</v>
      </c>
      <c r="T21" s="93">
        <v>9255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12285</v>
      </c>
      <c r="AB21" s="93">
        <v>0</v>
      </c>
      <c r="AC21" s="93">
        <v>0</v>
      </c>
      <c r="AD21" s="93">
        <v>428357.26</v>
      </c>
    </row>
    <row r="22" spans="1:30">
      <c r="A22" s="184"/>
      <c r="B22" s="187"/>
      <c r="C22" s="190"/>
      <c r="D22" s="86" t="s">
        <v>242</v>
      </c>
      <c r="E22" s="66"/>
      <c r="F22" s="83"/>
      <c r="G22" s="94">
        <v>3897600.93</v>
      </c>
      <c r="H22" s="94">
        <v>410977.74</v>
      </c>
      <c r="I22" s="94">
        <v>2013827.68</v>
      </c>
      <c r="J22" s="94">
        <v>595900</v>
      </c>
      <c r="K22" s="94">
        <v>0</v>
      </c>
      <c r="L22" s="94">
        <v>994530</v>
      </c>
      <c r="M22" s="94">
        <v>3108316.94</v>
      </c>
      <c r="N22" s="94">
        <v>0</v>
      </c>
      <c r="O22" s="94">
        <v>882270</v>
      </c>
      <c r="P22" s="94">
        <v>0</v>
      </c>
      <c r="Q22" s="94">
        <v>558540</v>
      </c>
      <c r="R22" s="94">
        <v>0</v>
      </c>
      <c r="S22" s="94">
        <v>1212735</v>
      </c>
      <c r="T22" s="94">
        <v>305085</v>
      </c>
      <c r="U22" s="94">
        <v>0</v>
      </c>
      <c r="V22" s="94">
        <v>0</v>
      </c>
      <c r="W22" s="94">
        <v>0</v>
      </c>
      <c r="X22" s="94">
        <v>0</v>
      </c>
      <c r="Y22" s="94">
        <v>138660</v>
      </c>
      <c r="Z22" s="94">
        <v>0</v>
      </c>
      <c r="AA22" s="94">
        <v>119565</v>
      </c>
      <c r="AB22" s="94">
        <v>0</v>
      </c>
      <c r="AC22" s="94">
        <v>0</v>
      </c>
      <c r="AD22" s="94">
        <v>14238008.289999999</v>
      </c>
    </row>
    <row r="23" spans="1:30">
      <c r="A23" s="182" t="s">
        <v>9</v>
      </c>
      <c r="B23" s="185" t="s">
        <v>74</v>
      </c>
      <c r="C23" s="188" t="s">
        <v>260</v>
      </c>
      <c r="D23" s="214" t="s">
        <v>402</v>
      </c>
      <c r="E23" s="192"/>
      <c r="F23" s="85" t="s">
        <v>540</v>
      </c>
      <c r="G23" s="93">
        <v>4361.8999999999996</v>
      </c>
      <c r="H23" s="93">
        <v>0</v>
      </c>
      <c r="I23" s="93">
        <v>150000</v>
      </c>
      <c r="J23" s="93">
        <v>0</v>
      </c>
      <c r="K23" s="93">
        <v>29400</v>
      </c>
      <c r="L23" s="93">
        <v>100000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85000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368761.9</v>
      </c>
    </row>
    <row r="24" spans="1:30">
      <c r="A24" s="183"/>
      <c r="B24" s="186"/>
      <c r="C24" s="189"/>
      <c r="D24" s="214" t="s">
        <v>403</v>
      </c>
      <c r="E24" s="192"/>
      <c r="F24" s="85" t="s">
        <v>552</v>
      </c>
      <c r="G24" s="93">
        <v>10000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10000</v>
      </c>
    </row>
    <row r="25" spans="1:30">
      <c r="A25" s="183"/>
      <c r="B25" s="186"/>
      <c r="C25" s="189"/>
      <c r="D25" s="214" t="s">
        <v>404</v>
      </c>
      <c r="E25" s="192"/>
      <c r="F25" s="85" t="s">
        <v>405</v>
      </c>
      <c r="G25" s="93">
        <v>10000</v>
      </c>
      <c r="H25" s="93">
        <v>0</v>
      </c>
      <c r="I25" s="93">
        <v>20000</v>
      </c>
      <c r="J25" s="93">
        <v>0</v>
      </c>
      <c r="K25" s="93">
        <v>0</v>
      </c>
      <c r="L25" s="93">
        <v>10000</v>
      </c>
      <c r="M25" s="93">
        <v>15000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10000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65000</v>
      </c>
    </row>
    <row r="26" spans="1:30">
      <c r="A26" s="183"/>
      <c r="B26" s="186"/>
      <c r="C26" s="189"/>
      <c r="D26" s="214" t="s">
        <v>261</v>
      </c>
      <c r="E26" s="192"/>
      <c r="F26" s="85" t="s">
        <v>262</v>
      </c>
      <c r="G26" s="93">
        <v>27500</v>
      </c>
      <c r="H26" s="93">
        <v>0</v>
      </c>
      <c r="I26" s="93">
        <v>63600</v>
      </c>
      <c r="J26" s="93">
        <v>0</v>
      </c>
      <c r="K26" s="93">
        <v>0</v>
      </c>
      <c r="L26" s="93">
        <v>27000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31500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149600</v>
      </c>
    </row>
    <row r="27" spans="1:30">
      <c r="A27" s="183"/>
      <c r="B27" s="186"/>
      <c r="C27" s="189"/>
      <c r="D27" s="214" t="s">
        <v>406</v>
      </c>
      <c r="E27" s="192"/>
      <c r="F27" s="85" t="s">
        <v>541</v>
      </c>
      <c r="G27" s="93">
        <v>32350</v>
      </c>
      <c r="H27" s="93">
        <v>0</v>
      </c>
      <c r="I27" s="93">
        <v>10000</v>
      </c>
      <c r="J27" s="93">
        <v>0</v>
      </c>
      <c r="K27" s="93">
        <v>0</v>
      </c>
      <c r="L27" s="93">
        <v>5000</v>
      </c>
      <c r="M27" s="93">
        <v>10000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10000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67350</v>
      </c>
    </row>
    <row r="28" spans="1:30">
      <c r="A28" s="183"/>
      <c r="B28" s="186"/>
      <c r="C28" s="189"/>
      <c r="D28" s="214" t="s">
        <v>407</v>
      </c>
      <c r="E28" s="192"/>
      <c r="F28" s="85" t="s">
        <v>553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10000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10000</v>
      </c>
    </row>
    <row r="29" spans="1:30">
      <c r="A29" s="184"/>
      <c r="B29" s="187"/>
      <c r="C29" s="190"/>
      <c r="D29" s="86" t="s">
        <v>242</v>
      </c>
      <c r="E29" s="66"/>
      <c r="F29" s="83"/>
      <c r="G29" s="94">
        <v>84211.9</v>
      </c>
      <c r="H29" s="94">
        <v>0</v>
      </c>
      <c r="I29" s="94">
        <v>243600</v>
      </c>
      <c r="J29" s="94">
        <v>0</v>
      </c>
      <c r="K29" s="94">
        <v>29400</v>
      </c>
      <c r="L29" s="94">
        <v>142000</v>
      </c>
      <c r="M29" s="94">
        <v>25000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136500</v>
      </c>
      <c r="T29" s="94">
        <v>10000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670711.9</v>
      </c>
    </row>
    <row r="30" spans="1:30">
      <c r="A30" s="182" t="s">
        <v>9</v>
      </c>
      <c r="B30" s="185" t="s">
        <v>76</v>
      </c>
      <c r="C30" s="188" t="s">
        <v>263</v>
      </c>
      <c r="D30" s="214" t="s">
        <v>264</v>
      </c>
      <c r="E30" s="192"/>
      <c r="F30" s="85" t="s">
        <v>265</v>
      </c>
      <c r="G30" s="93">
        <v>416906</v>
      </c>
      <c r="H30" s="93">
        <v>0</v>
      </c>
      <c r="I30" s="93">
        <v>70000</v>
      </c>
      <c r="J30" s="93">
        <v>0</v>
      </c>
      <c r="K30" s="93">
        <v>0</v>
      </c>
      <c r="L30" s="93">
        <v>60000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40000</v>
      </c>
      <c r="T30" s="93">
        <v>20000</v>
      </c>
      <c r="U30" s="93">
        <v>487521</v>
      </c>
      <c r="V30" s="93">
        <v>0</v>
      </c>
      <c r="W30" s="93">
        <v>0</v>
      </c>
      <c r="X30" s="93">
        <v>0</v>
      </c>
      <c r="Y30" s="93">
        <v>0</v>
      </c>
      <c r="Z30" s="93">
        <v>50000</v>
      </c>
      <c r="AA30" s="93">
        <v>0</v>
      </c>
      <c r="AB30" s="93">
        <v>0</v>
      </c>
      <c r="AC30" s="93">
        <v>0</v>
      </c>
      <c r="AD30" s="93">
        <v>1144427</v>
      </c>
    </row>
    <row r="31" spans="1:30">
      <c r="A31" s="183"/>
      <c r="B31" s="186"/>
      <c r="C31" s="189"/>
      <c r="D31" s="214" t="s">
        <v>266</v>
      </c>
      <c r="E31" s="192"/>
      <c r="F31" s="85" t="s">
        <v>267</v>
      </c>
      <c r="G31" s="93">
        <v>65200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65200</v>
      </c>
    </row>
    <row r="32" spans="1:30">
      <c r="A32" s="183"/>
      <c r="B32" s="186"/>
      <c r="C32" s="189"/>
      <c r="D32" s="214" t="s">
        <v>268</v>
      </c>
      <c r="E32" s="192"/>
      <c r="F32" s="85" t="s">
        <v>269</v>
      </c>
      <c r="G32" s="93">
        <v>1402455</v>
      </c>
      <c r="H32" s="93">
        <v>0</v>
      </c>
      <c r="I32" s="93">
        <v>387458</v>
      </c>
      <c r="J32" s="93">
        <v>0</v>
      </c>
      <c r="K32" s="93">
        <v>40000</v>
      </c>
      <c r="L32" s="93">
        <v>62956</v>
      </c>
      <c r="M32" s="93">
        <v>1113900</v>
      </c>
      <c r="N32" s="93">
        <v>80000</v>
      </c>
      <c r="O32" s="93">
        <v>0</v>
      </c>
      <c r="P32" s="93">
        <v>275000</v>
      </c>
      <c r="Q32" s="93">
        <v>0</v>
      </c>
      <c r="R32" s="93">
        <v>157500</v>
      </c>
      <c r="S32" s="93">
        <v>93800</v>
      </c>
      <c r="T32" s="93">
        <v>0</v>
      </c>
      <c r="U32" s="93">
        <v>80000</v>
      </c>
      <c r="V32" s="93">
        <v>220000</v>
      </c>
      <c r="W32" s="93">
        <v>250000</v>
      </c>
      <c r="X32" s="93">
        <v>363520</v>
      </c>
      <c r="Y32" s="93">
        <v>30000</v>
      </c>
      <c r="Z32" s="93">
        <v>43340</v>
      </c>
      <c r="AA32" s="93">
        <v>0</v>
      </c>
      <c r="AB32" s="93">
        <v>30000</v>
      </c>
      <c r="AC32" s="93">
        <v>0</v>
      </c>
      <c r="AD32" s="93">
        <v>4629929</v>
      </c>
    </row>
    <row r="33" spans="1:30">
      <c r="A33" s="183"/>
      <c r="B33" s="186"/>
      <c r="C33" s="189"/>
      <c r="D33" s="214" t="s">
        <v>270</v>
      </c>
      <c r="E33" s="192"/>
      <c r="F33" s="85" t="s">
        <v>271</v>
      </c>
      <c r="G33" s="93">
        <v>171645.79</v>
      </c>
      <c r="H33" s="93">
        <v>0</v>
      </c>
      <c r="I33" s="93">
        <v>50000</v>
      </c>
      <c r="J33" s="93">
        <v>0</v>
      </c>
      <c r="K33" s="93">
        <v>50000</v>
      </c>
      <c r="L33" s="93">
        <v>46700</v>
      </c>
      <c r="M33" s="93">
        <v>93200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11084.24</v>
      </c>
      <c r="T33" s="93">
        <v>0</v>
      </c>
      <c r="U33" s="93">
        <v>50000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472630.03</v>
      </c>
    </row>
    <row r="34" spans="1:30">
      <c r="A34" s="184"/>
      <c r="B34" s="187"/>
      <c r="C34" s="190"/>
      <c r="D34" s="86" t="s">
        <v>242</v>
      </c>
      <c r="E34" s="66"/>
      <c r="F34" s="83"/>
      <c r="G34" s="94">
        <v>2056206.79</v>
      </c>
      <c r="H34" s="94">
        <v>0</v>
      </c>
      <c r="I34" s="94">
        <v>507458</v>
      </c>
      <c r="J34" s="94">
        <v>0</v>
      </c>
      <c r="K34" s="94">
        <v>90000</v>
      </c>
      <c r="L34" s="94">
        <v>169656</v>
      </c>
      <c r="M34" s="94">
        <v>1207100</v>
      </c>
      <c r="N34" s="94">
        <v>80000</v>
      </c>
      <c r="O34" s="94">
        <v>0</v>
      </c>
      <c r="P34" s="94">
        <v>275000</v>
      </c>
      <c r="Q34" s="94">
        <v>0</v>
      </c>
      <c r="R34" s="94">
        <v>157500</v>
      </c>
      <c r="S34" s="94">
        <v>144884.24</v>
      </c>
      <c r="T34" s="94">
        <v>20000</v>
      </c>
      <c r="U34" s="94">
        <v>617521</v>
      </c>
      <c r="V34" s="94">
        <v>220000</v>
      </c>
      <c r="W34" s="94">
        <v>250000</v>
      </c>
      <c r="X34" s="94">
        <v>363520</v>
      </c>
      <c r="Y34" s="94">
        <v>30000</v>
      </c>
      <c r="Z34" s="94">
        <v>93340</v>
      </c>
      <c r="AA34" s="94">
        <v>0</v>
      </c>
      <c r="AB34" s="94">
        <v>30000</v>
      </c>
      <c r="AC34" s="94">
        <v>0</v>
      </c>
      <c r="AD34" s="94">
        <v>6312186.0300000003</v>
      </c>
    </row>
    <row r="35" spans="1:30">
      <c r="A35" s="182" t="s">
        <v>9</v>
      </c>
      <c r="B35" s="185" t="s">
        <v>79</v>
      </c>
      <c r="C35" s="188" t="s">
        <v>272</v>
      </c>
      <c r="D35" s="214" t="s">
        <v>408</v>
      </c>
      <c r="E35" s="192"/>
      <c r="F35" s="85" t="s">
        <v>542</v>
      </c>
      <c r="G35" s="93">
        <v>120000</v>
      </c>
      <c r="H35" s="93">
        <v>0</v>
      </c>
      <c r="I35" s="93">
        <v>70000</v>
      </c>
      <c r="J35" s="93">
        <v>0</v>
      </c>
      <c r="K35" s="93">
        <v>0</v>
      </c>
      <c r="L35" s="93">
        <v>70000</v>
      </c>
      <c r="M35" s="93">
        <v>20000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70000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350000</v>
      </c>
    </row>
    <row r="36" spans="1:30">
      <c r="A36" s="183"/>
      <c r="B36" s="186"/>
      <c r="C36" s="189"/>
      <c r="D36" s="214" t="s">
        <v>409</v>
      </c>
      <c r="E36" s="192"/>
      <c r="F36" s="85" t="s">
        <v>543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186061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186061</v>
      </c>
    </row>
    <row r="37" spans="1:30">
      <c r="A37" s="183"/>
      <c r="B37" s="186"/>
      <c r="C37" s="189"/>
      <c r="D37" s="214" t="s">
        <v>273</v>
      </c>
      <c r="E37" s="192"/>
      <c r="F37" s="85" t="s">
        <v>274</v>
      </c>
      <c r="G37" s="93">
        <v>77990</v>
      </c>
      <c r="H37" s="93">
        <v>0</v>
      </c>
      <c r="I37" s="93">
        <v>0</v>
      </c>
      <c r="J37" s="93">
        <v>0</v>
      </c>
      <c r="K37" s="93">
        <v>0</v>
      </c>
      <c r="L37" s="93">
        <v>20000</v>
      </c>
      <c r="M37" s="93">
        <v>100000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100000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297990</v>
      </c>
    </row>
    <row r="38" spans="1:30">
      <c r="A38" s="183"/>
      <c r="B38" s="186"/>
      <c r="C38" s="189"/>
      <c r="D38" s="214" t="s">
        <v>410</v>
      </c>
      <c r="E38" s="192"/>
      <c r="F38" s="85" t="s">
        <v>554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2094196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2094196</v>
      </c>
    </row>
    <row r="39" spans="1:30">
      <c r="A39" s="183"/>
      <c r="B39" s="186"/>
      <c r="C39" s="189"/>
      <c r="D39" s="214" t="s">
        <v>411</v>
      </c>
      <c r="E39" s="192"/>
      <c r="F39" s="85" t="s">
        <v>555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500000</v>
      </c>
      <c r="AA39" s="93">
        <v>0</v>
      </c>
      <c r="AB39" s="93">
        <v>0</v>
      </c>
      <c r="AC39" s="93">
        <v>0</v>
      </c>
      <c r="AD39" s="93">
        <v>500000</v>
      </c>
    </row>
    <row r="40" spans="1:30">
      <c r="A40" s="183"/>
      <c r="B40" s="186"/>
      <c r="C40" s="189"/>
      <c r="D40" s="214" t="s">
        <v>412</v>
      </c>
      <c r="E40" s="192"/>
      <c r="F40" s="85" t="s">
        <v>556</v>
      </c>
      <c r="G40" s="93">
        <v>50000</v>
      </c>
      <c r="H40" s="93">
        <v>0</v>
      </c>
      <c r="I40" s="93">
        <v>0</v>
      </c>
      <c r="J40" s="93">
        <v>0</v>
      </c>
      <c r="K40" s="93">
        <v>50000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50000</v>
      </c>
      <c r="T40" s="93">
        <v>0</v>
      </c>
      <c r="U40" s="93">
        <v>50000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200000</v>
      </c>
    </row>
    <row r="41" spans="1:30">
      <c r="A41" s="183"/>
      <c r="B41" s="186"/>
      <c r="C41" s="189"/>
      <c r="D41" s="214" t="s">
        <v>298</v>
      </c>
      <c r="E41" s="192"/>
      <c r="F41" s="85" t="s">
        <v>299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50000</v>
      </c>
      <c r="T41" s="93">
        <v>0</v>
      </c>
      <c r="U41" s="93">
        <v>50000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0</v>
      </c>
      <c r="AD41" s="93">
        <v>100000</v>
      </c>
    </row>
    <row r="42" spans="1:30">
      <c r="A42" s="183"/>
      <c r="B42" s="186"/>
      <c r="C42" s="189"/>
      <c r="D42" s="214" t="s">
        <v>413</v>
      </c>
      <c r="E42" s="192"/>
      <c r="F42" s="85" t="s">
        <v>557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30000</v>
      </c>
      <c r="AB42" s="93">
        <v>0</v>
      </c>
      <c r="AC42" s="93">
        <v>0</v>
      </c>
      <c r="AD42" s="93">
        <v>30000</v>
      </c>
    </row>
    <row r="43" spans="1:30">
      <c r="A43" s="183"/>
      <c r="B43" s="186"/>
      <c r="C43" s="189"/>
      <c r="D43" s="214" t="s">
        <v>414</v>
      </c>
      <c r="E43" s="192"/>
      <c r="F43" s="85" t="s">
        <v>544</v>
      </c>
      <c r="G43" s="93">
        <v>93100</v>
      </c>
      <c r="H43" s="93">
        <v>0</v>
      </c>
      <c r="I43" s="93">
        <v>89200</v>
      </c>
      <c r="J43" s="93">
        <v>0</v>
      </c>
      <c r="K43" s="93">
        <v>0</v>
      </c>
      <c r="L43" s="93">
        <v>50000</v>
      </c>
      <c r="M43" s="93">
        <v>50000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31300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313600</v>
      </c>
    </row>
    <row r="44" spans="1:30">
      <c r="A44" s="183"/>
      <c r="B44" s="186"/>
      <c r="C44" s="189"/>
      <c r="D44" s="214" t="s">
        <v>415</v>
      </c>
      <c r="E44" s="192"/>
      <c r="F44" s="85" t="s">
        <v>558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40000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93">
        <v>0</v>
      </c>
      <c r="AD44" s="93">
        <v>40000</v>
      </c>
    </row>
    <row r="45" spans="1:30">
      <c r="A45" s="183"/>
      <c r="B45" s="186"/>
      <c r="C45" s="189"/>
      <c r="D45" s="214" t="s">
        <v>416</v>
      </c>
      <c r="E45" s="192"/>
      <c r="F45" s="85" t="s">
        <v>559</v>
      </c>
      <c r="G45" s="93">
        <v>0</v>
      </c>
      <c r="H45" s="93">
        <v>0</v>
      </c>
      <c r="I45" s="93">
        <v>0</v>
      </c>
      <c r="J45" s="93">
        <v>0</v>
      </c>
      <c r="K45" s="93">
        <v>20000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20000</v>
      </c>
    </row>
    <row r="46" spans="1:30">
      <c r="A46" s="184"/>
      <c r="B46" s="187"/>
      <c r="C46" s="190"/>
      <c r="D46" s="86" t="s">
        <v>242</v>
      </c>
      <c r="E46" s="66"/>
      <c r="F46" s="83"/>
      <c r="G46" s="94">
        <v>341090</v>
      </c>
      <c r="H46" s="94">
        <v>0</v>
      </c>
      <c r="I46" s="94">
        <v>159200</v>
      </c>
      <c r="J46" s="94">
        <v>0</v>
      </c>
      <c r="K46" s="94">
        <v>70000</v>
      </c>
      <c r="L46" s="94">
        <v>140000</v>
      </c>
      <c r="M46" s="94">
        <v>2304196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201300</v>
      </c>
      <c r="T46" s="94">
        <v>186061</v>
      </c>
      <c r="U46" s="94">
        <v>200000</v>
      </c>
      <c r="V46" s="94">
        <v>0</v>
      </c>
      <c r="W46" s="94">
        <v>0</v>
      </c>
      <c r="X46" s="94">
        <v>0</v>
      </c>
      <c r="Y46" s="94">
        <v>0</v>
      </c>
      <c r="Z46" s="94">
        <v>500000</v>
      </c>
      <c r="AA46" s="94">
        <v>30000</v>
      </c>
      <c r="AB46" s="94">
        <v>0</v>
      </c>
      <c r="AC46" s="94">
        <v>0</v>
      </c>
      <c r="AD46" s="94">
        <v>4131847</v>
      </c>
    </row>
    <row r="47" spans="1:30">
      <c r="A47" s="182" t="s">
        <v>9</v>
      </c>
      <c r="B47" s="185" t="s">
        <v>82</v>
      </c>
      <c r="C47" s="188" t="s">
        <v>275</v>
      </c>
      <c r="D47" s="214" t="s">
        <v>276</v>
      </c>
      <c r="E47" s="192"/>
      <c r="F47" s="85" t="s">
        <v>277</v>
      </c>
      <c r="G47" s="93">
        <v>280739.76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92896.01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226022.7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599658.47</v>
      </c>
    </row>
    <row r="48" spans="1:30">
      <c r="A48" s="183"/>
      <c r="B48" s="186"/>
      <c r="C48" s="189"/>
      <c r="D48" s="214" t="s">
        <v>417</v>
      </c>
      <c r="E48" s="192"/>
      <c r="F48" s="85" t="s">
        <v>560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10000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10000</v>
      </c>
    </row>
    <row r="49" spans="1:30">
      <c r="A49" s="183"/>
      <c r="B49" s="186"/>
      <c r="C49" s="189"/>
      <c r="D49" s="214" t="s">
        <v>418</v>
      </c>
      <c r="E49" s="192"/>
      <c r="F49" s="85" t="s">
        <v>561</v>
      </c>
      <c r="G49" s="93">
        <v>10000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10000</v>
      </c>
    </row>
    <row r="50" spans="1:30">
      <c r="A50" s="183"/>
      <c r="B50" s="186"/>
      <c r="C50" s="189"/>
      <c r="D50" s="214" t="s">
        <v>419</v>
      </c>
      <c r="E50" s="192"/>
      <c r="F50" s="85" t="s">
        <v>562</v>
      </c>
      <c r="G50" s="93">
        <v>5000</v>
      </c>
      <c r="H50" s="93">
        <v>0</v>
      </c>
      <c r="I50" s="93">
        <v>10000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15000</v>
      </c>
    </row>
    <row r="51" spans="1:30">
      <c r="A51" s="183"/>
      <c r="B51" s="186"/>
      <c r="C51" s="189"/>
      <c r="D51" s="214" t="s">
        <v>278</v>
      </c>
      <c r="E51" s="192"/>
      <c r="F51" s="85" t="s">
        <v>279</v>
      </c>
      <c r="G51" s="93">
        <v>78818.28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30000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93">
        <v>0</v>
      </c>
      <c r="AD51" s="93">
        <v>108818.28</v>
      </c>
    </row>
    <row r="52" spans="1:30">
      <c r="A52" s="184"/>
      <c r="B52" s="187"/>
      <c r="C52" s="190"/>
      <c r="D52" s="86" t="s">
        <v>242</v>
      </c>
      <c r="E52" s="66"/>
      <c r="F52" s="83"/>
      <c r="G52" s="94">
        <v>374558.04</v>
      </c>
      <c r="H52" s="94">
        <v>0</v>
      </c>
      <c r="I52" s="94">
        <v>10000</v>
      </c>
      <c r="J52" s="94">
        <v>0</v>
      </c>
      <c r="K52" s="94">
        <v>0</v>
      </c>
      <c r="L52" s="94">
        <v>0</v>
      </c>
      <c r="M52" s="94">
        <v>132896.01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226022.7</v>
      </c>
      <c r="T52" s="94">
        <v>0</v>
      </c>
      <c r="U52" s="94">
        <v>0</v>
      </c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743476.75</v>
      </c>
    </row>
    <row r="53" spans="1:30">
      <c r="A53" s="182" t="s">
        <v>9</v>
      </c>
      <c r="B53" s="185" t="s">
        <v>86</v>
      </c>
      <c r="C53" s="188" t="s">
        <v>280</v>
      </c>
      <c r="D53" s="214" t="s">
        <v>281</v>
      </c>
      <c r="E53" s="192"/>
      <c r="F53" s="85" t="s">
        <v>282</v>
      </c>
      <c r="G53" s="93">
        <v>53100</v>
      </c>
      <c r="H53" s="93">
        <v>0</v>
      </c>
      <c r="I53" s="93">
        <v>11850</v>
      </c>
      <c r="J53" s="93">
        <v>11000</v>
      </c>
      <c r="K53" s="93">
        <v>300</v>
      </c>
      <c r="L53" s="93">
        <v>12000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88250</v>
      </c>
    </row>
    <row r="54" spans="1:30">
      <c r="A54" s="183"/>
      <c r="B54" s="186"/>
      <c r="C54" s="189"/>
      <c r="D54" s="214" t="s">
        <v>420</v>
      </c>
      <c r="E54" s="192"/>
      <c r="F54" s="85" t="s">
        <v>563</v>
      </c>
      <c r="G54" s="93">
        <v>0</v>
      </c>
      <c r="H54" s="93">
        <v>0</v>
      </c>
      <c r="I54" s="93">
        <v>0</v>
      </c>
      <c r="J54" s="93">
        <v>0</v>
      </c>
      <c r="K54" s="93">
        <v>52500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52500</v>
      </c>
    </row>
    <row r="55" spans="1:30">
      <c r="A55" s="183"/>
      <c r="B55" s="186"/>
      <c r="C55" s="189"/>
      <c r="D55" s="214" t="s">
        <v>421</v>
      </c>
      <c r="E55" s="192"/>
      <c r="F55" s="85" t="s">
        <v>564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9500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v>0</v>
      </c>
      <c r="AD55" s="93">
        <v>9500</v>
      </c>
    </row>
    <row r="56" spans="1:30">
      <c r="A56" s="183"/>
      <c r="B56" s="186"/>
      <c r="C56" s="189"/>
      <c r="D56" s="214" t="s">
        <v>422</v>
      </c>
      <c r="E56" s="192"/>
      <c r="F56" s="85" t="s">
        <v>565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25000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25000</v>
      </c>
    </row>
    <row r="57" spans="1:30">
      <c r="A57" s="183"/>
      <c r="B57" s="186"/>
      <c r="C57" s="189"/>
      <c r="D57" s="214" t="s">
        <v>300</v>
      </c>
      <c r="E57" s="192"/>
      <c r="F57" s="85" t="s">
        <v>301</v>
      </c>
      <c r="G57" s="93">
        <v>0</v>
      </c>
      <c r="H57" s="93">
        <v>0</v>
      </c>
      <c r="I57" s="93">
        <v>300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93">
        <v>0</v>
      </c>
      <c r="AD57" s="93">
        <v>300</v>
      </c>
    </row>
    <row r="58" spans="1:30">
      <c r="A58" s="183"/>
      <c r="B58" s="186"/>
      <c r="C58" s="189"/>
      <c r="D58" s="214" t="s">
        <v>423</v>
      </c>
      <c r="E58" s="192"/>
      <c r="F58" s="85" t="s">
        <v>566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150000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93">
        <v>0</v>
      </c>
      <c r="AD58" s="93">
        <v>150000</v>
      </c>
    </row>
    <row r="59" spans="1:30">
      <c r="A59" s="184"/>
      <c r="B59" s="187"/>
      <c r="C59" s="190"/>
      <c r="D59" s="86" t="s">
        <v>242</v>
      </c>
      <c r="E59" s="66"/>
      <c r="F59" s="83"/>
      <c r="G59" s="94">
        <v>53100</v>
      </c>
      <c r="H59" s="94">
        <v>0</v>
      </c>
      <c r="I59" s="94">
        <v>12150</v>
      </c>
      <c r="J59" s="94">
        <v>11000</v>
      </c>
      <c r="K59" s="94">
        <v>52800</v>
      </c>
      <c r="L59" s="94">
        <v>21500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175000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325550</v>
      </c>
    </row>
    <row r="60" spans="1:30">
      <c r="A60" s="182" t="s">
        <v>9</v>
      </c>
      <c r="B60" s="185" t="s">
        <v>92</v>
      </c>
      <c r="C60" s="188" t="s">
        <v>424</v>
      </c>
      <c r="D60" s="214" t="s">
        <v>92</v>
      </c>
      <c r="E60" s="192"/>
      <c r="F60" s="85" t="s">
        <v>567</v>
      </c>
      <c r="G60" s="93">
        <v>50000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50000</v>
      </c>
    </row>
    <row r="61" spans="1:30">
      <c r="A61" s="184"/>
      <c r="B61" s="187"/>
      <c r="C61" s="190"/>
      <c r="D61" s="86" t="s">
        <v>242</v>
      </c>
      <c r="E61" s="66"/>
      <c r="F61" s="83"/>
      <c r="G61" s="94">
        <v>50000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50000</v>
      </c>
    </row>
    <row r="62" spans="1:30">
      <c r="A62" s="182" t="s">
        <v>9</v>
      </c>
      <c r="B62" s="185" t="s">
        <v>96</v>
      </c>
      <c r="C62" s="188" t="s">
        <v>283</v>
      </c>
      <c r="D62" s="214" t="s">
        <v>284</v>
      </c>
      <c r="E62" s="192"/>
      <c r="F62" s="85" t="s">
        <v>285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2688500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140000</v>
      </c>
      <c r="W62" s="93">
        <v>0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93">
        <v>0</v>
      </c>
      <c r="AD62" s="93">
        <v>2828500</v>
      </c>
    </row>
    <row r="63" spans="1:30">
      <c r="A63" s="183"/>
      <c r="B63" s="186"/>
      <c r="C63" s="189"/>
      <c r="D63" s="214" t="s">
        <v>425</v>
      </c>
      <c r="E63" s="192"/>
      <c r="F63" s="85" t="s">
        <v>568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100000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93">
        <v>100000</v>
      </c>
    </row>
    <row r="64" spans="1:30">
      <c r="A64" s="183"/>
      <c r="B64" s="186"/>
      <c r="C64" s="189"/>
      <c r="D64" s="214" t="s">
        <v>426</v>
      </c>
      <c r="E64" s="192"/>
      <c r="F64" s="85" t="s">
        <v>569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1534500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0</v>
      </c>
      <c r="AD64" s="93">
        <v>1534500</v>
      </c>
    </row>
    <row r="65" spans="1:30">
      <c r="A65" s="184"/>
      <c r="B65" s="187"/>
      <c r="C65" s="190"/>
      <c r="D65" s="86" t="s">
        <v>242</v>
      </c>
      <c r="E65" s="66"/>
      <c r="F65" s="83"/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2688500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1534500</v>
      </c>
      <c r="U65" s="94">
        <v>0</v>
      </c>
      <c r="V65" s="94">
        <v>140000</v>
      </c>
      <c r="W65" s="94">
        <v>0</v>
      </c>
      <c r="X65" s="94">
        <v>100000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4463000</v>
      </c>
    </row>
    <row r="66" spans="1:30">
      <c r="A66" s="182" t="s">
        <v>9</v>
      </c>
      <c r="B66" s="185" t="s">
        <v>89</v>
      </c>
      <c r="C66" s="188" t="s">
        <v>293</v>
      </c>
      <c r="D66" s="214" t="s">
        <v>294</v>
      </c>
      <c r="E66" s="192"/>
      <c r="F66" s="85" t="s">
        <v>295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  <c r="Z66" s="93">
        <v>3166000</v>
      </c>
      <c r="AA66" s="93">
        <v>0</v>
      </c>
      <c r="AB66" s="93">
        <v>0</v>
      </c>
      <c r="AC66" s="93">
        <v>0</v>
      </c>
      <c r="AD66" s="93">
        <v>3166000</v>
      </c>
    </row>
    <row r="67" spans="1:30">
      <c r="A67" s="183"/>
      <c r="B67" s="186"/>
      <c r="C67" s="189"/>
      <c r="D67" s="214" t="s">
        <v>302</v>
      </c>
      <c r="E67" s="192"/>
      <c r="F67" s="85" t="s">
        <v>303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  <c r="Z67" s="93">
        <v>239500</v>
      </c>
      <c r="AA67" s="93">
        <v>0</v>
      </c>
      <c r="AB67" s="93">
        <v>0</v>
      </c>
      <c r="AC67" s="93">
        <v>0</v>
      </c>
      <c r="AD67" s="93">
        <v>239500</v>
      </c>
    </row>
    <row r="68" spans="1:30">
      <c r="A68" s="184"/>
      <c r="B68" s="187"/>
      <c r="C68" s="190"/>
      <c r="D68" s="86" t="s">
        <v>242</v>
      </c>
      <c r="E68" s="66"/>
      <c r="F68" s="83"/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  <c r="U68" s="94">
        <v>0</v>
      </c>
      <c r="V68" s="94">
        <v>0</v>
      </c>
      <c r="W68" s="94">
        <v>0</v>
      </c>
      <c r="X68" s="94">
        <v>0</v>
      </c>
      <c r="Y68" s="94">
        <v>0</v>
      </c>
      <c r="Z68" s="94">
        <v>3405500</v>
      </c>
      <c r="AA68" s="94">
        <v>0</v>
      </c>
      <c r="AB68" s="94">
        <v>0</v>
      </c>
      <c r="AC68" s="94">
        <v>0</v>
      </c>
      <c r="AD68" s="94">
        <v>3405500</v>
      </c>
    </row>
    <row r="69" spans="1:30">
      <c r="A69" s="182" t="s">
        <v>9</v>
      </c>
      <c r="B69" s="185" t="s">
        <v>65</v>
      </c>
      <c r="C69" s="188" t="s">
        <v>234</v>
      </c>
      <c r="D69" s="214" t="s">
        <v>304</v>
      </c>
      <c r="E69" s="192"/>
      <c r="F69" s="85" t="s">
        <v>305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282584</v>
      </c>
      <c r="AD69" s="93">
        <v>282584</v>
      </c>
    </row>
    <row r="70" spans="1:30">
      <c r="A70" s="183"/>
      <c r="B70" s="186"/>
      <c r="C70" s="189"/>
      <c r="D70" s="214" t="s">
        <v>235</v>
      </c>
      <c r="E70" s="192"/>
      <c r="F70" s="85" t="s">
        <v>236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9193600</v>
      </c>
      <c r="AD70" s="93">
        <v>9193600</v>
      </c>
    </row>
    <row r="71" spans="1:30">
      <c r="A71" s="183"/>
      <c r="B71" s="186"/>
      <c r="C71" s="189"/>
      <c r="D71" s="214" t="s">
        <v>238</v>
      </c>
      <c r="E71" s="192"/>
      <c r="F71" s="85" t="s">
        <v>239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3">
        <v>0</v>
      </c>
      <c r="X71" s="93">
        <v>0</v>
      </c>
      <c r="Y71" s="93">
        <v>0</v>
      </c>
      <c r="Z71" s="93">
        <v>0</v>
      </c>
      <c r="AA71" s="93">
        <v>0</v>
      </c>
      <c r="AB71" s="93">
        <v>0</v>
      </c>
      <c r="AC71" s="93">
        <v>3960800</v>
      </c>
      <c r="AD71" s="93">
        <v>3960800</v>
      </c>
    </row>
    <row r="72" spans="1:30">
      <c r="A72" s="183"/>
      <c r="B72" s="186"/>
      <c r="C72" s="189"/>
      <c r="D72" s="214" t="s">
        <v>240</v>
      </c>
      <c r="E72" s="192"/>
      <c r="F72" s="85" t="s">
        <v>241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62500</v>
      </c>
      <c r="AD72" s="93">
        <v>62500</v>
      </c>
    </row>
    <row r="73" spans="1:30">
      <c r="A73" s="183"/>
      <c r="B73" s="186"/>
      <c r="C73" s="189"/>
      <c r="D73" s="214" t="s">
        <v>427</v>
      </c>
      <c r="E73" s="192"/>
      <c r="F73" s="85" t="s">
        <v>570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0</v>
      </c>
      <c r="X73" s="93">
        <v>0</v>
      </c>
      <c r="Y73" s="93">
        <v>0</v>
      </c>
      <c r="Z73" s="93">
        <v>0</v>
      </c>
      <c r="AA73" s="93">
        <v>0</v>
      </c>
      <c r="AB73" s="93">
        <v>0</v>
      </c>
      <c r="AC73" s="93">
        <v>154205</v>
      </c>
      <c r="AD73" s="93">
        <v>154205</v>
      </c>
    </row>
    <row r="74" spans="1:30">
      <c r="A74" s="183"/>
      <c r="B74" s="186"/>
      <c r="C74" s="189"/>
      <c r="D74" s="214" t="s">
        <v>428</v>
      </c>
      <c r="E74" s="192"/>
      <c r="F74" s="85" t="s">
        <v>571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93">
        <v>0</v>
      </c>
      <c r="Y74" s="93">
        <v>0</v>
      </c>
      <c r="Z74" s="93">
        <v>0</v>
      </c>
      <c r="AA74" s="93">
        <v>0</v>
      </c>
      <c r="AB74" s="93">
        <v>0</v>
      </c>
      <c r="AC74" s="93">
        <v>254203</v>
      </c>
      <c r="AD74" s="93">
        <v>254203</v>
      </c>
    </row>
    <row r="75" spans="1:30">
      <c r="A75" s="184"/>
      <c r="B75" s="187"/>
      <c r="C75" s="190"/>
      <c r="D75" s="86" t="s">
        <v>242</v>
      </c>
      <c r="E75" s="66"/>
      <c r="F75" s="83"/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13907892</v>
      </c>
      <c r="AD75" s="94">
        <v>13907892</v>
      </c>
    </row>
    <row r="76" spans="1:30" ht="18" customHeight="1">
      <c r="A76" s="215" t="s">
        <v>286</v>
      </c>
      <c r="B76" s="216"/>
      <c r="C76" s="216"/>
      <c r="D76" s="216"/>
      <c r="E76" s="216"/>
      <c r="F76" s="217"/>
      <c r="G76" s="95">
        <v>7953327.6600000001</v>
      </c>
      <c r="H76" s="95">
        <v>410977.74</v>
      </c>
      <c r="I76" s="95">
        <v>2946235.68</v>
      </c>
      <c r="J76" s="95">
        <v>606900</v>
      </c>
      <c r="K76" s="95">
        <v>242200</v>
      </c>
      <c r="L76" s="95">
        <v>1467686</v>
      </c>
      <c r="M76" s="95">
        <v>9466008.9499999993</v>
      </c>
      <c r="N76" s="95">
        <v>80000</v>
      </c>
      <c r="O76" s="95">
        <v>882270</v>
      </c>
      <c r="P76" s="95">
        <v>275000</v>
      </c>
      <c r="Q76" s="95">
        <v>558540</v>
      </c>
      <c r="R76" s="95">
        <v>157500</v>
      </c>
      <c r="S76" s="95">
        <v>2096441.94</v>
      </c>
      <c r="T76" s="95">
        <v>2055646</v>
      </c>
      <c r="U76" s="95">
        <v>817521</v>
      </c>
      <c r="V76" s="95">
        <v>360000</v>
      </c>
      <c r="W76" s="95">
        <v>250000</v>
      </c>
      <c r="X76" s="95">
        <v>463520</v>
      </c>
      <c r="Y76" s="95">
        <v>168660</v>
      </c>
      <c r="Z76" s="95">
        <v>3998840</v>
      </c>
      <c r="AA76" s="95">
        <v>149565</v>
      </c>
      <c r="AB76" s="95">
        <v>30000</v>
      </c>
      <c r="AC76" s="95">
        <v>13907892</v>
      </c>
      <c r="AD76" s="95">
        <v>49344731.969999999</v>
      </c>
    </row>
    <row r="77" spans="1:30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</sheetData>
  <mergeCells count="136">
    <mergeCell ref="AC7:AC8"/>
    <mergeCell ref="O4:P5"/>
    <mergeCell ref="Q4:R5"/>
    <mergeCell ref="AC4:AC5"/>
    <mergeCell ref="AD4:AD9"/>
    <mergeCell ref="G6:I6"/>
    <mergeCell ref="J6:K6"/>
    <mergeCell ref="L6:N6"/>
    <mergeCell ref="O6:P6"/>
    <mergeCell ref="Q6:R6"/>
    <mergeCell ref="S6:U6"/>
    <mergeCell ref="W6:Y6"/>
    <mergeCell ref="AA6:AB6"/>
    <mergeCell ref="G7:G8"/>
    <mergeCell ref="H7:H8"/>
    <mergeCell ref="I7:I8"/>
    <mergeCell ref="J7:J8"/>
    <mergeCell ref="K7:K8"/>
    <mergeCell ref="L7:L8"/>
    <mergeCell ref="S4:U5"/>
    <mergeCell ref="V4:V5"/>
    <mergeCell ref="W4:Y5"/>
    <mergeCell ref="M7:M8"/>
    <mergeCell ref="N7:N8"/>
    <mergeCell ref="O7:O8"/>
    <mergeCell ref="P7:P8"/>
    <mergeCell ref="Q7:Q8"/>
    <mergeCell ref="Z4:Z5"/>
    <mergeCell ref="AA4:AB5"/>
    <mergeCell ref="G4:I5"/>
    <mergeCell ref="J4:K5"/>
    <mergeCell ref="L4:N5"/>
    <mergeCell ref="AB7:AB8"/>
    <mergeCell ref="W7:W8"/>
    <mergeCell ref="X7:X8"/>
    <mergeCell ref="Y7:Y8"/>
    <mergeCell ref="Z7:Z8"/>
    <mergeCell ref="AA7:AA8"/>
    <mergeCell ref="R7:R8"/>
    <mergeCell ref="S7:S8"/>
    <mergeCell ref="T7:T8"/>
    <mergeCell ref="U7:U8"/>
    <mergeCell ref="V7:V8"/>
    <mergeCell ref="D13:E13"/>
    <mergeCell ref="D11:E11"/>
    <mergeCell ref="A10:A15"/>
    <mergeCell ref="B10:B15"/>
    <mergeCell ref="C10:C15"/>
    <mergeCell ref="D10:E10"/>
    <mergeCell ref="D12:E12"/>
    <mergeCell ref="D14:E14"/>
    <mergeCell ref="A8:C9"/>
    <mergeCell ref="D19:E19"/>
    <mergeCell ref="D17:E17"/>
    <mergeCell ref="A16:A22"/>
    <mergeCell ref="B16:B22"/>
    <mergeCell ref="C16:C22"/>
    <mergeCell ref="D16:E16"/>
    <mergeCell ref="D18:E18"/>
    <mergeCell ref="D20:E20"/>
    <mergeCell ref="D21:E21"/>
    <mergeCell ref="A30:A34"/>
    <mergeCell ref="B30:B34"/>
    <mergeCell ref="C30:C34"/>
    <mergeCell ref="D30:E30"/>
    <mergeCell ref="D31:E31"/>
    <mergeCell ref="D33:E33"/>
    <mergeCell ref="D32:E32"/>
    <mergeCell ref="D27:E27"/>
    <mergeCell ref="A23:A29"/>
    <mergeCell ref="B23:B29"/>
    <mergeCell ref="C23:C29"/>
    <mergeCell ref="D23:E23"/>
    <mergeCell ref="D24:E24"/>
    <mergeCell ref="D26:E26"/>
    <mergeCell ref="D25:E25"/>
    <mergeCell ref="D28:E28"/>
    <mergeCell ref="D45:E45"/>
    <mergeCell ref="D44:E44"/>
    <mergeCell ref="D43:E43"/>
    <mergeCell ref="D42:E42"/>
    <mergeCell ref="D41:E41"/>
    <mergeCell ref="D40:E40"/>
    <mergeCell ref="D39:E39"/>
    <mergeCell ref="D38:E38"/>
    <mergeCell ref="A35:A46"/>
    <mergeCell ref="B35:B46"/>
    <mergeCell ref="C35:C46"/>
    <mergeCell ref="D35:E35"/>
    <mergeCell ref="D36:E36"/>
    <mergeCell ref="D37:E37"/>
    <mergeCell ref="A47:A52"/>
    <mergeCell ref="B47:B52"/>
    <mergeCell ref="C47:C52"/>
    <mergeCell ref="D56:E56"/>
    <mergeCell ref="D51:E51"/>
    <mergeCell ref="D50:E50"/>
    <mergeCell ref="D49:E49"/>
    <mergeCell ref="D47:E47"/>
    <mergeCell ref="D48:E48"/>
    <mergeCell ref="A60:A61"/>
    <mergeCell ref="B60:B61"/>
    <mergeCell ref="C60:C61"/>
    <mergeCell ref="D60:E60"/>
    <mergeCell ref="D55:E55"/>
    <mergeCell ref="D58:E58"/>
    <mergeCell ref="D57:E57"/>
    <mergeCell ref="A53:A59"/>
    <mergeCell ref="B53:B59"/>
    <mergeCell ref="C53:C59"/>
    <mergeCell ref="D53:E53"/>
    <mergeCell ref="D54:E54"/>
    <mergeCell ref="A1:AD1"/>
    <mergeCell ref="A2:AD2"/>
    <mergeCell ref="A3:AD3"/>
    <mergeCell ref="D74:E74"/>
    <mergeCell ref="A76:F76"/>
    <mergeCell ref="D72:E72"/>
    <mergeCell ref="D71:E71"/>
    <mergeCell ref="A69:A75"/>
    <mergeCell ref="B69:B75"/>
    <mergeCell ref="C69:C75"/>
    <mergeCell ref="D69:E69"/>
    <mergeCell ref="D70:E70"/>
    <mergeCell ref="D73:E73"/>
    <mergeCell ref="D67:E67"/>
    <mergeCell ref="A66:A68"/>
    <mergeCell ref="B66:B68"/>
    <mergeCell ref="C66:C68"/>
    <mergeCell ref="D66:E66"/>
    <mergeCell ref="D63:E63"/>
    <mergeCell ref="A62:A65"/>
    <mergeCell ref="B62:B65"/>
    <mergeCell ref="C62:C65"/>
    <mergeCell ref="D62:E62"/>
    <mergeCell ref="D64:E6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39" orientation="landscape" verticalDpi="0" r:id="rId1"/>
  <headerFooter>
    <oddHeader>&amp;Rหน้าที่ &amp;P จาก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topLeftCell="A28" workbookViewId="0">
      <selection sqref="A1:E34"/>
    </sheetView>
  </sheetViews>
  <sheetFormatPr defaultRowHeight="21"/>
  <cols>
    <col min="1" max="3" width="9" style="53"/>
    <col min="4" max="4" width="35.75" style="53" customWidth="1"/>
    <col min="5" max="5" width="12.625" style="53" customWidth="1"/>
    <col min="6" max="16384" width="9" style="53"/>
  </cols>
  <sheetData>
    <row r="1" spans="1:6" ht="21" customHeight="1">
      <c r="A1" s="160" t="s">
        <v>0</v>
      </c>
      <c r="B1" s="160"/>
      <c r="C1" s="160"/>
      <c r="D1" s="160"/>
      <c r="E1" s="160"/>
      <c r="F1" s="17"/>
    </row>
    <row r="2" spans="1:6" ht="21" customHeight="1">
      <c r="A2" s="159" t="s">
        <v>447</v>
      </c>
      <c r="B2" s="159"/>
      <c r="C2" s="159"/>
      <c r="D2" s="159"/>
      <c r="E2" s="159"/>
      <c r="F2" s="17"/>
    </row>
    <row r="3" spans="1:6" ht="21" customHeight="1">
      <c r="A3" s="159" t="s">
        <v>576</v>
      </c>
      <c r="B3" s="159"/>
      <c r="C3" s="159"/>
      <c r="D3" s="159"/>
      <c r="E3" s="159"/>
      <c r="F3" s="17"/>
    </row>
    <row r="4" spans="1:6">
      <c r="A4" s="88"/>
      <c r="B4" s="88"/>
      <c r="C4" s="88"/>
      <c r="D4" s="88"/>
      <c r="E4" s="88"/>
      <c r="F4" s="88"/>
    </row>
    <row r="5" spans="1:6">
      <c r="A5" s="88"/>
      <c r="B5" s="88"/>
      <c r="C5" s="88"/>
      <c r="D5" s="88"/>
      <c r="E5" s="88"/>
      <c r="F5" s="88"/>
    </row>
    <row r="6" spans="1:6">
      <c r="A6" s="154" t="s">
        <v>3</v>
      </c>
      <c r="B6" s="155"/>
      <c r="C6" s="155"/>
      <c r="D6" s="155"/>
      <c r="E6" s="89" t="s">
        <v>5</v>
      </c>
      <c r="F6" s="88"/>
    </row>
    <row r="7" spans="1:6">
      <c r="A7" s="220" t="s">
        <v>574</v>
      </c>
      <c r="B7" s="155"/>
      <c r="C7" s="155"/>
      <c r="D7" s="155"/>
      <c r="E7" s="96">
        <v>561573</v>
      </c>
      <c r="F7" s="88"/>
    </row>
    <row r="8" spans="1:6">
      <c r="A8" s="97" t="s">
        <v>448</v>
      </c>
      <c r="B8" s="221" t="s">
        <v>449</v>
      </c>
      <c r="C8" s="155"/>
      <c r="D8" s="156"/>
      <c r="E8" s="21" t="s">
        <v>9</v>
      </c>
      <c r="F8" s="88"/>
    </row>
    <row r="9" spans="1:6">
      <c r="A9" s="50" t="s">
        <v>9</v>
      </c>
      <c r="B9" s="221" t="s">
        <v>450</v>
      </c>
      <c r="C9" s="155"/>
      <c r="D9" s="156"/>
      <c r="E9" s="21" t="s">
        <v>9</v>
      </c>
      <c r="F9" s="88"/>
    </row>
    <row r="10" spans="1:6">
      <c r="A10" s="50" t="s">
        <v>9</v>
      </c>
      <c r="B10" s="221" t="s">
        <v>451</v>
      </c>
      <c r="C10" s="155"/>
      <c r="D10" s="156"/>
      <c r="E10" s="96">
        <v>0</v>
      </c>
      <c r="F10" s="88"/>
    </row>
    <row r="11" spans="1:6">
      <c r="A11" s="97" t="s">
        <v>452</v>
      </c>
      <c r="B11" s="221" t="s">
        <v>453</v>
      </c>
      <c r="C11" s="155"/>
      <c r="D11" s="156"/>
      <c r="E11" s="21" t="s">
        <v>9</v>
      </c>
      <c r="F11" s="88"/>
    </row>
    <row r="12" spans="1:6">
      <c r="A12" s="97" t="s">
        <v>9</v>
      </c>
      <c r="B12" s="221" t="s">
        <v>451</v>
      </c>
      <c r="C12" s="155"/>
      <c r="D12" s="156"/>
      <c r="E12" s="96">
        <v>0</v>
      </c>
      <c r="F12" s="88"/>
    </row>
    <row r="13" spans="1:6" ht="21.75" thickBot="1">
      <c r="A13" s="222" t="s">
        <v>454</v>
      </c>
      <c r="B13" s="223"/>
      <c r="C13" s="223"/>
      <c r="D13" s="223"/>
      <c r="E13" s="98">
        <v>561573</v>
      </c>
      <c r="F13" s="88"/>
    </row>
    <row r="14" spans="1:6" ht="21.75" thickTop="1">
      <c r="A14" s="88"/>
      <c r="B14" s="88"/>
      <c r="C14" s="88"/>
      <c r="D14" s="88"/>
      <c r="E14" s="88"/>
      <c r="F14" s="88"/>
    </row>
  </sheetData>
  <mergeCells count="11">
    <mergeCell ref="B11:D11"/>
    <mergeCell ref="B12:D12"/>
    <mergeCell ref="A13:D13"/>
    <mergeCell ref="B8:D8"/>
    <mergeCell ref="B9:D9"/>
    <mergeCell ref="B10:D10"/>
    <mergeCell ref="A6:D6"/>
    <mergeCell ref="A7:D7"/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0"/>
  <sheetViews>
    <sheetView topLeftCell="A61" workbookViewId="0">
      <selection sqref="A1:AB89"/>
    </sheetView>
  </sheetViews>
  <sheetFormatPr defaultRowHeight="18.75"/>
  <cols>
    <col min="1" max="4" width="9" style="68"/>
    <col min="5" max="5" width="13.5" style="68" bestFit="1" customWidth="1"/>
    <col min="6" max="6" width="11.875" style="68" bestFit="1" customWidth="1"/>
    <col min="7" max="7" width="13.375" style="68" customWidth="1"/>
    <col min="8" max="8" width="11.875" style="68" bestFit="1" customWidth="1"/>
    <col min="9" max="9" width="11.875" style="68" customWidth="1"/>
    <col min="10" max="10" width="13.375" style="68" customWidth="1"/>
    <col min="11" max="11" width="13.5" style="68" bestFit="1" customWidth="1"/>
    <col min="12" max="12" width="10.875" style="68" bestFit="1" customWidth="1"/>
    <col min="13" max="16" width="11.875" style="68" bestFit="1" customWidth="1"/>
    <col min="17" max="18" width="13.5" style="68" bestFit="1" customWidth="1"/>
    <col min="19" max="23" width="11.875" style="68" bestFit="1" customWidth="1"/>
    <col min="24" max="24" width="13.5" style="68" bestFit="1" customWidth="1"/>
    <col min="25" max="25" width="11.875" style="68" bestFit="1" customWidth="1"/>
    <col min="26" max="26" width="10.875" style="68" bestFit="1" customWidth="1"/>
    <col min="27" max="28" width="14.5" style="68" bestFit="1" customWidth="1"/>
    <col min="29" max="16384" width="9" style="68"/>
  </cols>
  <sheetData>
    <row r="1" spans="1:28" ht="18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28" ht="21" customHeight="1">
      <c r="A2" s="195" t="s">
        <v>441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</row>
    <row r="3" spans="1:28" ht="21" customHeight="1">
      <c r="A3" s="213" t="s">
        <v>573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</row>
    <row r="4" spans="1:28" ht="56.25">
      <c r="A4" s="69"/>
      <c r="B4" s="70"/>
      <c r="C4" s="70"/>
      <c r="D4" s="70"/>
      <c r="E4" s="161" t="s">
        <v>185</v>
      </c>
      <c r="F4" s="233"/>
      <c r="G4" s="233"/>
      <c r="H4" s="161" t="s">
        <v>186</v>
      </c>
      <c r="I4" s="233"/>
      <c r="J4" s="161" t="s">
        <v>187</v>
      </c>
      <c r="K4" s="233"/>
      <c r="L4" s="234"/>
      <c r="M4" s="161" t="s">
        <v>188</v>
      </c>
      <c r="N4" s="234"/>
      <c r="O4" s="161" t="s">
        <v>189</v>
      </c>
      <c r="P4" s="234"/>
      <c r="Q4" s="161" t="s">
        <v>190</v>
      </c>
      <c r="R4" s="233"/>
      <c r="S4" s="234"/>
      <c r="T4" s="138" t="s">
        <v>384</v>
      </c>
      <c r="U4" s="161" t="s">
        <v>191</v>
      </c>
      <c r="V4" s="233"/>
      <c r="W4" s="234"/>
      <c r="X4" s="138" t="s">
        <v>289</v>
      </c>
      <c r="Y4" s="161" t="s">
        <v>192</v>
      </c>
      <c r="Z4" s="234"/>
      <c r="AA4" s="138" t="s">
        <v>193</v>
      </c>
      <c r="AB4" s="235" t="s">
        <v>442</v>
      </c>
    </row>
    <row r="5" spans="1:28">
      <c r="A5" s="139"/>
      <c r="B5" s="137"/>
      <c r="C5" s="137"/>
      <c r="D5" s="137"/>
      <c r="E5" s="231" t="s">
        <v>195</v>
      </c>
      <c r="F5" s="236"/>
      <c r="G5" s="236"/>
      <c r="H5" s="231" t="s">
        <v>196</v>
      </c>
      <c r="I5" s="236"/>
      <c r="J5" s="231" t="s">
        <v>197</v>
      </c>
      <c r="K5" s="236"/>
      <c r="L5" s="237"/>
      <c r="M5" s="231" t="s">
        <v>198</v>
      </c>
      <c r="N5" s="237"/>
      <c r="O5" s="231" t="s">
        <v>199</v>
      </c>
      <c r="P5" s="237"/>
      <c r="Q5" s="231" t="s">
        <v>200</v>
      </c>
      <c r="R5" s="236"/>
      <c r="S5" s="237"/>
      <c r="T5" s="231" t="s">
        <v>385</v>
      </c>
      <c r="U5" s="231" t="s">
        <v>201</v>
      </c>
      <c r="V5" s="236"/>
      <c r="W5" s="237"/>
      <c r="X5" s="231" t="s">
        <v>290</v>
      </c>
      <c r="Y5" s="231" t="s">
        <v>202</v>
      </c>
      <c r="Z5" s="237"/>
      <c r="AA5" s="231" t="s">
        <v>203</v>
      </c>
      <c r="AB5" s="162"/>
    </row>
    <row r="6" spans="1:28">
      <c r="A6" s="139"/>
      <c r="B6" s="137"/>
      <c r="C6" s="137"/>
      <c r="D6" s="232" t="s">
        <v>194</v>
      </c>
      <c r="E6" s="218"/>
      <c r="F6" s="190"/>
      <c r="G6" s="190"/>
      <c r="H6" s="218"/>
      <c r="I6" s="190"/>
      <c r="J6" s="218"/>
      <c r="K6" s="190"/>
      <c r="L6" s="238"/>
      <c r="M6" s="218"/>
      <c r="N6" s="238"/>
      <c r="O6" s="218"/>
      <c r="P6" s="238"/>
      <c r="Q6" s="218"/>
      <c r="R6" s="190"/>
      <c r="S6" s="238"/>
      <c r="T6" s="171"/>
      <c r="U6" s="218"/>
      <c r="V6" s="190"/>
      <c r="W6" s="238"/>
      <c r="X6" s="171"/>
      <c r="Y6" s="218"/>
      <c r="Z6" s="238"/>
      <c r="AA6" s="171"/>
      <c r="AB6" s="162"/>
    </row>
    <row r="7" spans="1:28">
      <c r="A7" s="139"/>
      <c r="B7" s="137"/>
      <c r="C7" s="137"/>
      <c r="D7" s="177"/>
      <c r="E7" s="161" t="s">
        <v>204</v>
      </c>
      <c r="F7" s="161" t="s">
        <v>205</v>
      </c>
      <c r="G7" s="161" t="s">
        <v>206</v>
      </c>
      <c r="H7" s="161" t="s">
        <v>207</v>
      </c>
      <c r="I7" s="161" t="s">
        <v>296</v>
      </c>
      <c r="J7" s="161" t="s">
        <v>208</v>
      </c>
      <c r="K7" s="161" t="s">
        <v>209</v>
      </c>
      <c r="L7" s="161" t="s">
        <v>386</v>
      </c>
      <c r="M7" s="161" t="s">
        <v>210</v>
      </c>
      <c r="N7" s="161" t="s">
        <v>387</v>
      </c>
      <c r="O7" s="161" t="s">
        <v>211</v>
      </c>
      <c r="P7" s="161" t="s">
        <v>388</v>
      </c>
      <c r="Q7" s="161" t="s">
        <v>212</v>
      </c>
      <c r="R7" s="161" t="s">
        <v>213</v>
      </c>
      <c r="S7" s="161" t="s">
        <v>214</v>
      </c>
      <c r="T7" s="161" t="s">
        <v>389</v>
      </c>
      <c r="U7" s="161" t="s">
        <v>390</v>
      </c>
      <c r="V7" s="161" t="s">
        <v>215</v>
      </c>
      <c r="W7" s="161" t="s">
        <v>216</v>
      </c>
      <c r="X7" s="161" t="s">
        <v>291</v>
      </c>
      <c r="Y7" s="161" t="s">
        <v>217</v>
      </c>
      <c r="Z7" s="161" t="s">
        <v>391</v>
      </c>
      <c r="AA7" s="161" t="s">
        <v>65</v>
      </c>
      <c r="AB7" s="162"/>
    </row>
    <row r="8" spans="1:28" ht="129.75" customHeight="1">
      <c r="A8" s="139"/>
      <c r="B8" s="137"/>
      <c r="C8" s="137"/>
      <c r="D8" s="137"/>
      <c r="E8" s="163"/>
      <c r="F8" s="163"/>
      <c r="G8" s="167"/>
      <c r="H8" s="163"/>
      <c r="I8" s="167"/>
      <c r="J8" s="167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2"/>
    </row>
    <row r="9" spans="1:28">
      <c r="A9" s="139"/>
      <c r="B9" s="137"/>
      <c r="C9" s="137"/>
      <c r="D9" s="137"/>
      <c r="E9" s="231" t="s">
        <v>219</v>
      </c>
      <c r="F9" s="231" t="s">
        <v>220</v>
      </c>
      <c r="G9" s="231" t="s">
        <v>221</v>
      </c>
      <c r="H9" s="231" t="s">
        <v>222</v>
      </c>
      <c r="I9" s="231" t="s">
        <v>297</v>
      </c>
      <c r="J9" s="231" t="s">
        <v>223</v>
      </c>
      <c r="K9" s="231" t="s">
        <v>224</v>
      </c>
      <c r="L9" s="231" t="s">
        <v>392</v>
      </c>
      <c r="M9" s="231" t="s">
        <v>225</v>
      </c>
      <c r="N9" s="231" t="s">
        <v>393</v>
      </c>
      <c r="O9" s="231" t="s">
        <v>226</v>
      </c>
      <c r="P9" s="231" t="s">
        <v>394</v>
      </c>
      <c r="Q9" s="231" t="s">
        <v>227</v>
      </c>
      <c r="R9" s="231" t="s">
        <v>228</v>
      </c>
      <c r="S9" s="231" t="s">
        <v>229</v>
      </c>
      <c r="T9" s="231" t="s">
        <v>395</v>
      </c>
      <c r="U9" s="231" t="s">
        <v>396</v>
      </c>
      <c r="V9" s="231" t="s">
        <v>230</v>
      </c>
      <c r="W9" s="231" t="s">
        <v>231</v>
      </c>
      <c r="X9" s="231" t="s">
        <v>292</v>
      </c>
      <c r="Y9" s="231" t="s">
        <v>232</v>
      </c>
      <c r="Z9" s="231" t="s">
        <v>397</v>
      </c>
      <c r="AA9" s="231" t="s">
        <v>233</v>
      </c>
      <c r="AB9" s="162"/>
    </row>
    <row r="10" spans="1:28">
      <c r="A10" s="230" t="s">
        <v>218</v>
      </c>
      <c r="B10" s="177"/>
      <c r="C10" s="137"/>
      <c r="D10" s="137"/>
      <c r="E10" s="162"/>
      <c r="F10" s="162"/>
      <c r="G10" s="175"/>
      <c r="H10" s="162"/>
      <c r="I10" s="175"/>
      <c r="J10" s="175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</row>
    <row r="11" spans="1:28">
      <c r="A11" s="140"/>
      <c r="B11" s="141"/>
      <c r="C11" s="141"/>
      <c r="D11" s="141"/>
      <c r="E11" s="171"/>
      <c r="F11" s="171"/>
      <c r="G11" s="218"/>
      <c r="H11" s="171"/>
      <c r="I11" s="218"/>
      <c r="J11" s="218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</row>
    <row r="12" spans="1:28" ht="41.25" customHeight="1">
      <c r="A12" s="225" t="s">
        <v>65</v>
      </c>
      <c r="B12" s="225" t="s">
        <v>237</v>
      </c>
      <c r="C12" s="225" t="s">
        <v>304</v>
      </c>
      <c r="D12" s="192"/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145">
        <v>282584</v>
      </c>
      <c r="AB12" s="145">
        <v>282584</v>
      </c>
    </row>
    <row r="13" spans="1:28">
      <c r="A13" s="226"/>
      <c r="B13" s="186"/>
      <c r="C13" s="225" t="s">
        <v>235</v>
      </c>
      <c r="D13" s="192"/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9193600</v>
      </c>
      <c r="AB13" s="145">
        <v>9193600</v>
      </c>
    </row>
    <row r="14" spans="1:28">
      <c r="A14" s="226"/>
      <c r="B14" s="186"/>
      <c r="C14" s="225" t="s">
        <v>238</v>
      </c>
      <c r="D14" s="192"/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3960800</v>
      </c>
      <c r="AB14" s="145">
        <v>3960800</v>
      </c>
    </row>
    <row r="15" spans="1:28">
      <c r="A15" s="226"/>
      <c r="B15" s="186"/>
      <c r="C15" s="225" t="s">
        <v>240</v>
      </c>
      <c r="D15" s="192"/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62500</v>
      </c>
      <c r="AB15" s="145">
        <v>62500</v>
      </c>
    </row>
    <row r="16" spans="1:28">
      <c r="A16" s="226"/>
      <c r="B16" s="186"/>
      <c r="C16" s="225" t="s">
        <v>427</v>
      </c>
      <c r="D16" s="192"/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154205</v>
      </c>
      <c r="AB16" s="145">
        <v>154205</v>
      </c>
    </row>
    <row r="17" spans="1:28">
      <c r="A17" s="226"/>
      <c r="B17" s="186"/>
      <c r="C17" s="225" t="s">
        <v>428</v>
      </c>
      <c r="D17" s="192"/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45">
        <v>254203</v>
      </c>
      <c r="AB17" s="145">
        <v>254203</v>
      </c>
    </row>
    <row r="18" spans="1:28">
      <c r="A18" s="226"/>
      <c r="B18" s="187"/>
      <c r="C18" s="224" t="s">
        <v>443</v>
      </c>
      <c r="D18" s="192"/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13907892</v>
      </c>
      <c r="AB18" s="146">
        <v>13907892</v>
      </c>
    </row>
    <row r="19" spans="1:28">
      <c r="A19" s="227"/>
      <c r="B19" s="228" t="s">
        <v>444</v>
      </c>
      <c r="C19" s="192"/>
      <c r="D19" s="192"/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13907892</v>
      </c>
      <c r="AB19" s="147">
        <v>13907892</v>
      </c>
    </row>
    <row r="20" spans="1:28">
      <c r="A20" s="225" t="s">
        <v>69</v>
      </c>
      <c r="B20" s="225" t="s">
        <v>237</v>
      </c>
      <c r="C20" s="225" t="s">
        <v>398</v>
      </c>
      <c r="D20" s="192"/>
      <c r="E20" s="145">
        <v>181440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181440</v>
      </c>
    </row>
    <row r="21" spans="1:28" ht="42" customHeight="1">
      <c r="A21" s="226"/>
      <c r="B21" s="186"/>
      <c r="C21" s="225" t="s">
        <v>399</v>
      </c>
      <c r="D21" s="192"/>
      <c r="E21" s="145">
        <v>45000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45000</v>
      </c>
    </row>
    <row r="22" spans="1:28" ht="42.75" customHeight="1">
      <c r="A22" s="226"/>
      <c r="B22" s="186"/>
      <c r="C22" s="225" t="s">
        <v>400</v>
      </c>
      <c r="D22" s="192"/>
      <c r="E22" s="145">
        <v>45000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45000</v>
      </c>
    </row>
    <row r="23" spans="1:28" ht="87" customHeight="1">
      <c r="A23" s="226"/>
      <c r="B23" s="186"/>
      <c r="C23" s="225" t="s">
        <v>401</v>
      </c>
      <c r="D23" s="192"/>
      <c r="E23" s="145">
        <v>51840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51840</v>
      </c>
    </row>
    <row r="24" spans="1:28" ht="64.5" customHeight="1">
      <c r="A24" s="226"/>
      <c r="B24" s="186"/>
      <c r="C24" s="225" t="s">
        <v>245</v>
      </c>
      <c r="D24" s="192"/>
      <c r="E24" s="145">
        <v>773280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773280</v>
      </c>
    </row>
    <row r="25" spans="1:28">
      <c r="A25" s="226"/>
      <c r="B25" s="187"/>
      <c r="C25" s="224" t="s">
        <v>443</v>
      </c>
      <c r="D25" s="192"/>
      <c r="E25" s="146">
        <v>1096560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1096560</v>
      </c>
    </row>
    <row r="26" spans="1:28">
      <c r="A26" s="227"/>
      <c r="B26" s="228" t="s">
        <v>444</v>
      </c>
      <c r="C26" s="192"/>
      <c r="D26" s="192"/>
      <c r="E26" s="147">
        <v>1096560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1096560</v>
      </c>
    </row>
    <row r="27" spans="1:28" ht="21" customHeight="1">
      <c r="A27" s="225" t="s">
        <v>72</v>
      </c>
      <c r="B27" s="225" t="s">
        <v>237</v>
      </c>
      <c r="C27" s="225" t="s">
        <v>248</v>
      </c>
      <c r="D27" s="192"/>
      <c r="E27" s="145">
        <v>2697545.93</v>
      </c>
      <c r="F27" s="145">
        <v>226170</v>
      </c>
      <c r="G27" s="145">
        <v>1351277.68</v>
      </c>
      <c r="H27" s="145">
        <v>178410</v>
      </c>
      <c r="I27" s="145">
        <v>0</v>
      </c>
      <c r="J27" s="145">
        <v>625020</v>
      </c>
      <c r="K27" s="145">
        <v>1760100</v>
      </c>
      <c r="L27" s="145">
        <v>0</v>
      </c>
      <c r="M27" s="145">
        <v>180720</v>
      </c>
      <c r="N27" s="145">
        <v>0</v>
      </c>
      <c r="O27" s="145">
        <v>396990</v>
      </c>
      <c r="P27" s="145">
        <v>0</v>
      </c>
      <c r="Q27" s="145">
        <v>617700</v>
      </c>
      <c r="R27" s="145">
        <v>185580</v>
      </c>
      <c r="S27" s="145">
        <v>0</v>
      </c>
      <c r="T27" s="145">
        <v>0</v>
      </c>
      <c r="U27" s="145">
        <v>0</v>
      </c>
      <c r="V27" s="145">
        <v>0</v>
      </c>
      <c r="W27" s="145">
        <v>0</v>
      </c>
      <c r="X27" s="145">
        <v>0</v>
      </c>
      <c r="Y27" s="145">
        <v>0</v>
      </c>
      <c r="Z27" s="145">
        <v>0</v>
      </c>
      <c r="AA27" s="145">
        <v>0</v>
      </c>
      <c r="AB27" s="145">
        <v>8219513.6100000003</v>
      </c>
    </row>
    <row r="28" spans="1:28" ht="45.75" customHeight="1">
      <c r="A28" s="226"/>
      <c r="B28" s="186"/>
      <c r="C28" s="225" t="s">
        <v>250</v>
      </c>
      <c r="D28" s="192"/>
      <c r="E28" s="145">
        <v>87000</v>
      </c>
      <c r="F28" s="145">
        <v>0</v>
      </c>
      <c r="G28" s="145">
        <v>660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5">
        <v>87660</v>
      </c>
    </row>
    <row r="29" spans="1:28">
      <c r="A29" s="226"/>
      <c r="B29" s="186"/>
      <c r="C29" s="225" t="s">
        <v>252</v>
      </c>
      <c r="D29" s="192"/>
      <c r="E29" s="145">
        <v>153000</v>
      </c>
      <c r="F29" s="145">
        <v>0</v>
      </c>
      <c r="G29" s="145">
        <v>67500</v>
      </c>
      <c r="H29" s="145">
        <v>0</v>
      </c>
      <c r="I29" s="145">
        <v>0</v>
      </c>
      <c r="J29" s="145">
        <v>31500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31500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283500</v>
      </c>
    </row>
    <row r="30" spans="1:28">
      <c r="A30" s="226"/>
      <c r="B30" s="186"/>
      <c r="C30" s="225" t="s">
        <v>254</v>
      </c>
      <c r="D30" s="192"/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63000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63000</v>
      </c>
    </row>
    <row r="31" spans="1:28" ht="21" customHeight="1">
      <c r="A31" s="226"/>
      <c r="B31" s="186"/>
      <c r="C31" s="225" t="s">
        <v>256</v>
      </c>
      <c r="D31" s="192"/>
      <c r="E31" s="145">
        <v>900970</v>
      </c>
      <c r="F31" s="145">
        <v>184807.74</v>
      </c>
      <c r="G31" s="145">
        <v>576390</v>
      </c>
      <c r="H31" s="145">
        <v>359070</v>
      </c>
      <c r="I31" s="145">
        <v>0</v>
      </c>
      <c r="J31" s="145">
        <v>311010</v>
      </c>
      <c r="K31" s="145">
        <v>1158339.68</v>
      </c>
      <c r="L31" s="145">
        <v>0</v>
      </c>
      <c r="M31" s="145">
        <v>647550</v>
      </c>
      <c r="N31" s="145">
        <v>0</v>
      </c>
      <c r="O31" s="145">
        <v>161550</v>
      </c>
      <c r="P31" s="145">
        <v>0</v>
      </c>
      <c r="Q31" s="145">
        <v>500100</v>
      </c>
      <c r="R31" s="145">
        <v>110250</v>
      </c>
      <c r="S31" s="145">
        <v>0</v>
      </c>
      <c r="T31" s="145">
        <v>0</v>
      </c>
      <c r="U31" s="145">
        <v>0</v>
      </c>
      <c r="V31" s="145">
        <v>0</v>
      </c>
      <c r="W31" s="145">
        <v>138660</v>
      </c>
      <c r="X31" s="145">
        <v>0</v>
      </c>
      <c r="Y31" s="145">
        <v>107280</v>
      </c>
      <c r="Z31" s="145">
        <v>0</v>
      </c>
      <c r="AA31" s="145">
        <v>0</v>
      </c>
      <c r="AB31" s="145">
        <v>5155977.42</v>
      </c>
    </row>
    <row r="32" spans="1:28" ht="50.25" customHeight="1">
      <c r="A32" s="226"/>
      <c r="B32" s="186"/>
      <c r="C32" s="225" t="s">
        <v>258</v>
      </c>
      <c r="D32" s="192"/>
      <c r="E32" s="145">
        <v>59085</v>
      </c>
      <c r="F32" s="145">
        <v>0</v>
      </c>
      <c r="G32" s="145">
        <v>18000</v>
      </c>
      <c r="H32" s="145">
        <v>58420</v>
      </c>
      <c r="I32" s="145">
        <v>0</v>
      </c>
      <c r="J32" s="145">
        <v>27000</v>
      </c>
      <c r="K32" s="145">
        <v>126877.26</v>
      </c>
      <c r="L32" s="145">
        <v>0</v>
      </c>
      <c r="M32" s="145">
        <v>54000</v>
      </c>
      <c r="N32" s="145">
        <v>0</v>
      </c>
      <c r="O32" s="145">
        <v>0</v>
      </c>
      <c r="P32" s="145">
        <v>0</v>
      </c>
      <c r="Q32" s="145">
        <v>63435</v>
      </c>
      <c r="R32" s="145">
        <v>9255</v>
      </c>
      <c r="S32" s="145">
        <v>0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12285</v>
      </c>
      <c r="Z32" s="145">
        <v>0</v>
      </c>
      <c r="AA32" s="145">
        <v>0</v>
      </c>
      <c r="AB32" s="145">
        <v>428357.26</v>
      </c>
    </row>
    <row r="33" spans="1:28" ht="21" customHeight="1">
      <c r="A33" s="226"/>
      <c r="B33" s="187"/>
      <c r="C33" s="224" t="s">
        <v>443</v>
      </c>
      <c r="D33" s="192"/>
      <c r="E33" s="146">
        <v>3897600.93</v>
      </c>
      <c r="F33" s="146">
        <v>410977.74</v>
      </c>
      <c r="G33" s="146">
        <v>2013827.68</v>
      </c>
      <c r="H33" s="146">
        <v>595900</v>
      </c>
      <c r="I33" s="146">
        <v>0</v>
      </c>
      <c r="J33" s="146">
        <v>994530</v>
      </c>
      <c r="K33" s="146">
        <v>3108316.94</v>
      </c>
      <c r="L33" s="146">
        <v>0</v>
      </c>
      <c r="M33" s="146">
        <v>882270</v>
      </c>
      <c r="N33" s="146">
        <v>0</v>
      </c>
      <c r="O33" s="146">
        <v>558540</v>
      </c>
      <c r="P33" s="146">
        <v>0</v>
      </c>
      <c r="Q33" s="146">
        <v>1212735</v>
      </c>
      <c r="R33" s="146">
        <v>305085</v>
      </c>
      <c r="S33" s="146">
        <v>0</v>
      </c>
      <c r="T33" s="146">
        <v>0</v>
      </c>
      <c r="U33" s="146">
        <v>0</v>
      </c>
      <c r="V33" s="146">
        <v>0</v>
      </c>
      <c r="W33" s="146">
        <v>138660</v>
      </c>
      <c r="X33" s="146">
        <v>0</v>
      </c>
      <c r="Y33" s="146">
        <v>119565</v>
      </c>
      <c r="Z33" s="146">
        <v>0</v>
      </c>
      <c r="AA33" s="146">
        <v>0</v>
      </c>
      <c r="AB33" s="146">
        <v>14238008.289999999</v>
      </c>
    </row>
    <row r="34" spans="1:28" ht="21" customHeight="1">
      <c r="A34" s="227"/>
      <c r="B34" s="228" t="s">
        <v>444</v>
      </c>
      <c r="C34" s="192"/>
      <c r="D34" s="192"/>
      <c r="E34" s="147">
        <v>3897600.93</v>
      </c>
      <c r="F34" s="147">
        <v>410977.74</v>
      </c>
      <c r="G34" s="147">
        <v>2013827.68</v>
      </c>
      <c r="H34" s="147">
        <v>595900</v>
      </c>
      <c r="I34" s="147">
        <v>0</v>
      </c>
      <c r="J34" s="147">
        <v>994530</v>
      </c>
      <c r="K34" s="147">
        <v>3108316.94</v>
      </c>
      <c r="L34" s="147">
        <v>0</v>
      </c>
      <c r="M34" s="147">
        <v>882270</v>
      </c>
      <c r="N34" s="147">
        <v>0</v>
      </c>
      <c r="O34" s="147">
        <v>558540</v>
      </c>
      <c r="P34" s="147">
        <v>0</v>
      </c>
      <c r="Q34" s="147">
        <v>1212735</v>
      </c>
      <c r="R34" s="147">
        <v>305085</v>
      </c>
      <c r="S34" s="147">
        <v>0</v>
      </c>
      <c r="T34" s="147">
        <v>0</v>
      </c>
      <c r="U34" s="147">
        <v>0</v>
      </c>
      <c r="V34" s="147">
        <v>0</v>
      </c>
      <c r="W34" s="147">
        <v>138660</v>
      </c>
      <c r="X34" s="147">
        <v>0</v>
      </c>
      <c r="Y34" s="147">
        <v>119565</v>
      </c>
      <c r="Z34" s="147">
        <v>0</v>
      </c>
      <c r="AA34" s="147">
        <v>0</v>
      </c>
      <c r="AB34" s="147">
        <v>14238008.289999999</v>
      </c>
    </row>
    <row r="35" spans="1:28" ht="92.25" customHeight="1">
      <c r="A35" s="225" t="s">
        <v>74</v>
      </c>
      <c r="B35" s="225" t="s">
        <v>237</v>
      </c>
      <c r="C35" s="225" t="s">
        <v>402</v>
      </c>
      <c r="D35" s="192"/>
      <c r="E35" s="145">
        <v>4361.8999999999996</v>
      </c>
      <c r="F35" s="145">
        <v>0</v>
      </c>
      <c r="G35" s="145">
        <v>150000</v>
      </c>
      <c r="H35" s="145">
        <v>0</v>
      </c>
      <c r="I35" s="145">
        <v>29400</v>
      </c>
      <c r="J35" s="145">
        <v>100000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85000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5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368761.9</v>
      </c>
    </row>
    <row r="36" spans="1:28">
      <c r="A36" s="226"/>
      <c r="B36" s="186"/>
      <c r="C36" s="225" t="s">
        <v>403</v>
      </c>
      <c r="D36" s="192"/>
      <c r="E36" s="145">
        <v>10000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10000</v>
      </c>
    </row>
    <row r="37" spans="1:28" ht="68.25" customHeight="1">
      <c r="A37" s="226"/>
      <c r="B37" s="186"/>
      <c r="C37" s="225" t="s">
        <v>404</v>
      </c>
      <c r="D37" s="192"/>
      <c r="E37" s="145">
        <v>10000</v>
      </c>
      <c r="F37" s="145">
        <v>0</v>
      </c>
      <c r="G37" s="145">
        <v>20000</v>
      </c>
      <c r="H37" s="145">
        <v>0</v>
      </c>
      <c r="I37" s="145">
        <v>0</v>
      </c>
      <c r="J37" s="145">
        <v>10000</v>
      </c>
      <c r="K37" s="145">
        <v>15000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10000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5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65000</v>
      </c>
    </row>
    <row r="38" spans="1:28">
      <c r="A38" s="226"/>
      <c r="B38" s="186"/>
      <c r="C38" s="225" t="s">
        <v>261</v>
      </c>
      <c r="D38" s="192"/>
      <c r="E38" s="145">
        <v>27500</v>
      </c>
      <c r="F38" s="145">
        <v>0</v>
      </c>
      <c r="G38" s="145">
        <v>63600</v>
      </c>
      <c r="H38" s="145">
        <v>0</v>
      </c>
      <c r="I38" s="145">
        <v>0</v>
      </c>
      <c r="J38" s="145">
        <v>27000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31500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5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149600</v>
      </c>
    </row>
    <row r="39" spans="1:28">
      <c r="A39" s="226"/>
      <c r="B39" s="186"/>
      <c r="C39" s="225" t="s">
        <v>406</v>
      </c>
      <c r="D39" s="192"/>
      <c r="E39" s="145">
        <v>32350</v>
      </c>
      <c r="F39" s="145">
        <v>0</v>
      </c>
      <c r="G39" s="145">
        <v>10000</v>
      </c>
      <c r="H39" s="145">
        <v>0</v>
      </c>
      <c r="I39" s="145">
        <v>0</v>
      </c>
      <c r="J39" s="145">
        <v>5000</v>
      </c>
      <c r="K39" s="145">
        <v>10000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10000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5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67350</v>
      </c>
    </row>
    <row r="40" spans="1:28">
      <c r="A40" s="226"/>
      <c r="B40" s="186"/>
      <c r="C40" s="225" t="s">
        <v>407</v>
      </c>
      <c r="D40" s="192"/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10000</v>
      </c>
      <c r="S40" s="145">
        <v>0</v>
      </c>
      <c r="T40" s="145">
        <v>0</v>
      </c>
      <c r="U40" s="145">
        <v>0</v>
      </c>
      <c r="V40" s="145">
        <v>0</v>
      </c>
      <c r="W40" s="145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10000</v>
      </c>
    </row>
    <row r="41" spans="1:28" ht="21" customHeight="1">
      <c r="A41" s="226"/>
      <c r="B41" s="187"/>
      <c r="C41" s="224" t="s">
        <v>443</v>
      </c>
      <c r="D41" s="192"/>
      <c r="E41" s="146">
        <v>84211.9</v>
      </c>
      <c r="F41" s="146">
        <v>0</v>
      </c>
      <c r="G41" s="146">
        <v>243600</v>
      </c>
      <c r="H41" s="146">
        <v>0</v>
      </c>
      <c r="I41" s="146">
        <v>29400</v>
      </c>
      <c r="J41" s="146">
        <v>142000</v>
      </c>
      <c r="K41" s="146">
        <v>25000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136500</v>
      </c>
      <c r="R41" s="146">
        <v>10000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6">
        <v>670711.9</v>
      </c>
    </row>
    <row r="42" spans="1:28" ht="21" customHeight="1">
      <c r="A42" s="227"/>
      <c r="B42" s="228" t="s">
        <v>444</v>
      </c>
      <c r="C42" s="192"/>
      <c r="D42" s="192"/>
      <c r="E42" s="147">
        <v>84211.9</v>
      </c>
      <c r="F42" s="147">
        <v>0</v>
      </c>
      <c r="G42" s="147">
        <v>243600</v>
      </c>
      <c r="H42" s="147">
        <v>0</v>
      </c>
      <c r="I42" s="147">
        <v>29400</v>
      </c>
      <c r="J42" s="147">
        <v>142000</v>
      </c>
      <c r="K42" s="147">
        <v>25000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136500</v>
      </c>
      <c r="R42" s="147">
        <v>10000</v>
      </c>
      <c r="S42" s="147">
        <v>0</v>
      </c>
      <c r="T42" s="147">
        <v>0</v>
      </c>
      <c r="U42" s="147">
        <v>0</v>
      </c>
      <c r="V42" s="147">
        <v>0</v>
      </c>
      <c r="W42" s="147">
        <v>0</v>
      </c>
      <c r="X42" s="147">
        <v>0</v>
      </c>
      <c r="Y42" s="147">
        <v>0</v>
      </c>
      <c r="Z42" s="147">
        <v>0</v>
      </c>
      <c r="AA42" s="147">
        <v>0</v>
      </c>
      <c r="AB42" s="147">
        <v>670711.9</v>
      </c>
    </row>
    <row r="43" spans="1:28" ht="45.75" customHeight="1">
      <c r="A43" s="225" t="s">
        <v>76</v>
      </c>
      <c r="B43" s="225" t="s">
        <v>237</v>
      </c>
      <c r="C43" s="225" t="s">
        <v>264</v>
      </c>
      <c r="D43" s="192"/>
      <c r="E43" s="145">
        <v>416906</v>
      </c>
      <c r="F43" s="145">
        <v>0</v>
      </c>
      <c r="G43" s="145">
        <v>70000</v>
      </c>
      <c r="H43" s="145">
        <v>0</v>
      </c>
      <c r="I43" s="145">
        <v>0</v>
      </c>
      <c r="J43" s="145">
        <v>60000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40000</v>
      </c>
      <c r="R43" s="145">
        <v>20000</v>
      </c>
      <c r="S43" s="145">
        <v>487521</v>
      </c>
      <c r="T43" s="145">
        <v>0</v>
      </c>
      <c r="U43" s="145">
        <v>0</v>
      </c>
      <c r="V43" s="145">
        <v>0</v>
      </c>
      <c r="W43" s="145">
        <v>0</v>
      </c>
      <c r="X43" s="145">
        <v>50000</v>
      </c>
      <c r="Y43" s="145">
        <v>0</v>
      </c>
      <c r="Z43" s="145">
        <v>0</v>
      </c>
      <c r="AA43" s="145">
        <v>0</v>
      </c>
      <c r="AB43" s="145">
        <v>1144427</v>
      </c>
    </row>
    <row r="44" spans="1:28" ht="48" customHeight="1">
      <c r="A44" s="226"/>
      <c r="B44" s="186"/>
      <c r="C44" s="225" t="s">
        <v>266</v>
      </c>
      <c r="D44" s="192"/>
      <c r="E44" s="145">
        <v>65200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65200</v>
      </c>
    </row>
    <row r="45" spans="1:28" ht="97.5" customHeight="1">
      <c r="A45" s="226"/>
      <c r="B45" s="186"/>
      <c r="C45" s="225" t="s">
        <v>268</v>
      </c>
      <c r="D45" s="192"/>
      <c r="E45" s="145">
        <v>1402455</v>
      </c>
      <c r="F45" s="145">
        <v>0</v>
      </c>
      <c r="G45" s="145">
        <v>387458</v>
      </c>
      <c r="H45" s="145">
        <v>0</v>
      </c>
      <c r="I45" s="145">
        <v>40000</v>
      </c>
      <c r="J45" s="145">
        <v>62956</v>
      </c>
      <c r="K45" s="145">
        <v>1113900</v>
      </c>
      <c r="L45" s="145">
        <v>80000</v>
      </c>
      <c r="M45" s="145">
        <v>0</v>
      </c>
      <c r="N45" s="145">
        <v>275000</v>
      </c>
      <c r="O45" s="145">
        <v>0</v>
      </c>
      <c r="P45" s="145">
        <v>157500</v>
      </c>
      <c r="Q45" s="145">
        <v>93800</v>
      </c>
      <c r="R45" s="145">
        <v>0</v>
      </c>
      <c r="S45" s="145">
        <v>80000</v>
      </c>
      <c r="T45" s="145">
        <v>220000</v>
      </c>
      <c r="U45" s="145">
        <v>250000</v>
      </c>
      <c r="V45" s="145">
        <v>363520</v>
      </c>
      <c r="W45" s="145">
        <v>30000</v>
      </c>
      <c r="X45" s="145">
        <v>43340</v>
      </c>
      <c r="Y45" s="145">
        <v>0</v>
      </c>
      <c r="Z45" s="145">
        <v>30000</v>
      </c>
      <c r="AA45" s="145">
        <v>0</v>
      </c>
      <c r="AB45" s="145">
        <v>4629929</v>
      </c>
    </row>
    <row r="46" spans="1:28" ht="47.25" customHeight="1">
      <c r="A46" s="226"/>
      <c r="B46" s="186"/>
      <c r="C46" s="225" t="s">
        <v>270</v>
      </c>
      <c r="D46" s="192"/>
      <c r="E46" s="145">
        <v>171645.79</v>
      </c>
      <c r="F46" s="145">
        <v>0</v>
      </c>
      <c r="G46" s="145">
        <v>50000</v>
      </c>
      <c r="H46" s="145">
        <v>0</v>
      </c>
      <c r="I46" s="145">
        <v>50000</v>
      </c>
      <c r="J46" s="145">
        <v>46700</v>
      </c>
      <c r="K46" s="145">
        <v>93200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11084.24</v>
      </c>
      <c r="R46" s="145">
        <v>0</v>
      </c>
      <c r="S46" s="145">
        <v>50000</v>
      </c>
      <c r="T46" s="145">
        <v>0</v>
      </c>
      <c r="U46" s="145">
        <v>0</v>
      </c>
      <c r="V46" s="145">
        <v>0</v>
      </c>
      <c r="W46" s="145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472630.03</v>
      </c>
    </row>
    <row r="47" spans="1:28" ht="21" customHeight="1">
      <c r="A47" s="226"/>
      <c r="B47" s="187"/>
      <c r="C47" s="224" t="s">
        <v>443</v>
      </c>
      <c r="D47" s="192"/>
      <c r="E47" s="146">
        <v>2056206.79</v>
      </c>
      <c r="F47" s="146">
        <v>0</v>
      </c>
      <c r="G47" s="146">
        <v>507458</v>
      </c>
      <c r="H47" s="146">
        <v>0</v>
      </c>
      <c r="I47" s="146">
        <v>90000</v>
      </c>
      <c r="J47" s="146">
        <v>169656</v>
      </c>
      <c r="K47" s="146">
        <v>1207100</v>
      </c>
      <c r="L47" s="146">
        <v>80000</v>
      </c>
      <c r="M47" s="146">
        <v>0</v>
      </c>
      <c r="N47" s="146">
        <v>275000</v>
      </c>
      <c r="O47" s="146">
        <v>0</v>
      </c>
      <c r="P47" s="146">
        <v>157500</v>
      </c>
      <c r="Q47" s="146">
        <v>144884.24</v>
      </c>
      <c r="R47" s="146">
        <v>20000</v>
      </c>
      <c r="S47" s="146">
        <v>617521</v>
      </c>
      <c r="T47" s="146">
        <v>220000</v>
      </c>
      <c r="U47" s="146">
        <v>250000</v>
      </c>
      <c r="V47" s="146">
        <v>363520</v>
      </c>
      <c r="W47" s="146">
        <v>30000</v>
      </c>
      <c r="X47" s="146">
        <v>93340</v>
      </c>
      <c r="Y47" s="146">
        <v>0</v>
      </c>
      <c r="Z47" s="146">
        <v>30000</v>
      </c>
      <c r="AA47" s="146">
        <v>0</v>
      </c>
      <c r="AB47" s="146">
        <v>6312186.0300000003</v>
      </c>
    </row>
    <row r="48" spans="1:28" ht="21" customHeight="1">
      <c r="A48" s="227"/>
      <c r="B48" s="228" t="s">
        <v>444</v>
      </c>
      <c r="C48" s="192"/>
      <c r="D48" s="192"/>
      <c r="E48" s="147">
        <v>2056206.79</v>
      </c>
      <c r="F48" s="147">
        <v>0</v>
      </c>
      <c r="G48" s="147">
        <v>507458</v>
      </c>
      <c r="H48" s="147">
        <v>0</v>
      </c>
      <c r="I48" s="147">
        <v>90000</v>
      </c>
      <c r="J48" s="147">
        <v>169656</v>
      </c>
      <c r="K48" s="147">
        <v>1207100</v>
      </c>
      <c r="L48" s="147">
        <v>80000</v>
      </c>
      <c r="M48" s="147">
        <v>0</v>
      </c>
      <c r="N48" s="147">
        <v>275000</v>
      </c>
      <c r="O48" s="147">
        <v>0</v>
      </c>
      <c r="P48" s="147">
        <v>157500</v>
      </c>
      <c r="Q48" s="147">
        <v>144884.24</v>
      </c>
      <c r="R48" s="147">
        <v>20000</v>
      </c>
      <c r="S48" s="147">
        <v>617521</v>
      </c>
      <c r="T48" s="147">
        <v>220000</v>
      </c>
      <c r="U48" s="147">
        <v>250000</v>
      </c>
      <c r="V48" s="147">
        <v>363520</v>
      </c>
      <c r="W48" s="147">
        <v>30000</v>
      </c>
      <c r="X48" s="147">
        <v>93340</v>
      </c>
      <c r="Y48" s="147">
        <v>0</v>
      </c>
      <c r="Z48" s="147">
        <v>30000</v>
      </c>
      <c r="AA48" s="147">
        <v>0</v>
      </c>
      <c r="AB48" s="147">
        <v>6312186.0300000003</v>
      </c>
    </row>
    <row r="49" spans="1:28">
      <c r="A49" s="225" t="s">
        <v>79</v>
      </c>
      <c r="B49" s="225" t="s">
        <v>237</v>
      </c>
      <c r="C49" s="225" t="s">
        <v>408</v>
      </c>
      <c r="D49" s="192"/>
      <c r="E49" s="145">
        <v>120000</v>
      </c>
      <c r="F49" s="145">
        <v>0</v>
      </c>
      <c r="G49" s="145">
        <v>70000</v>
      </c>
      <c r="H49" s="145">
        <v>0</v>
      </c>
      <c r="I49" s="145">
        <v>0</v>
      </c>
      <c r="J49" s="145">
        <v>70000</v>
      </c>
      <c r="K49" s="145">
        <v>20000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70000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350000</v>
      </c>
    </row>
    <row r="50" spans="1:28">
      <c r="A50" s="226"/>
      <c r="B50" s="186"/>
      <c r="C50" s="225" t="s">
        <v>409</v>
      </c>
      <c r="D50" s="192"/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186061</v>
      </c>
      <c r="S50" s="145">
        <v>0</v>
      </c>
      <c r="T50" s="145">
        <v>0</v>
      </c>
      <c r="U50" s="145">
        <v>0</v>
      </c>
      <c r="V50" s="145">
        <v>0</v>
      </c>
      <c r="W50" s="145">
        <v>0</v>
      </c>
      <c r="X50" s="145">
        <v>0</v>
      </c>
      <c r="Y50" s="145">
        <v>0</v>
      </c>
      <c r="Z50" s="145">
        <v>0</v>
      </c>
      <c r="AA50" s="145">
        <v>0</v>
      </c>
      <c r="AB50" s="145">
        <v>186061</v>
      </c>
    </row>
    <row r="51" spans="1:28">
      <c r="A51" s="226"/>
      <c r="B51" s="186"/>
      <c r="C51" s="225" t="s">
        <v>273</v>
      </c>
      <c r="D51" s="192"/>
      <c r="E51" s="145">
        <v>77990</v>
      </c>
      <c r="F51" s="145">
        <v>0</v>
      </c>
      <c r="G51" s="145">
        <v>0</v>
      </c>
      <c r="H51" s="145">
        <v>0</v>
      </c>
      <c r="I51" s="145">
        <v>0</v>
      </c>
      <c r="J51" s="145">
        <v>20000</v>
      </c>
      <c r="K51" s="145">
        <v>100000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100000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45">
        <v>0</v>
      </c>
      <c r="Z51" s="145">
        <v>0</v>
      </c>
      <c r="AA51" s="145">
        <v>0</v>
      </c>
      <c r="AB51" s="145">
        <v>297990</v>
      </c>
    </row>
    <row r="52" spans="1:28">
      <c r="A52" s="226"/>
      <c r="B52" s="186"/>
      <c r="C52" s="225" t="s">
        <v>410</v>
      </c>
      <c r="D52" s="192"/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2094196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45">
        <v>0</v>
      </c>
      <c r="Z52" s="145">
        <v>0</v>
      </c>
      <c r="AA52" s="145">
        <v>0</v>
      </c>
      <c r="AB52" s="145">
        <v>2094196</v>
      </c>
    </row>
    <row r="53" spans="1:28">
      <c r="A53" s="226"/>
      <c r="B53" s="186"/>
      <c r="C53" s="225" t="s">
        <v>411</v>
      </c>
      <c r="D53" s="192"/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500000</v>
      </c>
      <c r="Y53" s="145">
        <v>0</v>
      </c>
      <c r="Z53" s="145">
        <v>0</v>
      </c>
      <c r="AA53" s="145">
        <v>0</v>
      </c>
      <c r="AB53" s="145">
        <v>500000</v>
      </c>
    </row>
    <row r="54" spans="1:28">
      <c r="A54" s="226"/>
      <c r="B54" s="186"/>
      <c r="C54" s="225" t="s">
        <v>412</v>
      </c>
      <c r="D54" s="192"/>
      <c r="E54" s="145">
        <v>50000</v>
      </c>
      <c r="F54" s="145">
        <v>0</v>
      </c>
      <c r="G54" s="145">
        <v>0</v>
      </c>
      <c r="H54" s="145">
        <v>0</v>
      </c>
      <c r="I54" s="145">
        <v>50000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50000</v>
      </c>
      <c r="R54" s="145">
        <v>0</v>
      </c>
      <c r="S54" s="145">
        <v>50000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0</v>
      </c>
      <c r="AB54" s="145">
        <v>200000</v>
      </c>
    </row>
    <row r="55" spans="1:28">
      <c r="A55" s="226"/>
      <c r="B55" s="186"/>
      <c r="C55" s="225" t="s">
        <v>298</v>
      </c>
      <c r="D55" s="192"/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50000</v>
      </c>
      <c r="R55" s="145">
        <v>0</v>
      </c>
      <c r="S55" s="145">
        <v>50000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5">
        <v>100000</v>
      </c>
    </row>
    <row r="56" spans="1:28">
      <c r="A56" s="226"/>
      <c r="B56" s="186"/>
      <c r="C56" s="225" t="s">
        <v>413</v>
      </c>
      <c r="D56" s="192"/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30000</v>
      </c>
      <c r="Z56" s="145">
        <v>0</v>
      </c>
      <c r="AA56" s="145">
        <v>0</v>
      </c>
      <c r="AB56" s="145">
        <v>30000</v>
      </c>
    </row>
    <row r="57" spans="1:28">
      <c r="A57" s="226"/>
      <c r="B57" s="186"/>
      <c r="C57" s="225" t="s">
        <v>414</v>
      </c>
      <c r="D57" s="192"/>
      <c r="E57" s="145">
        <v>93100</v>
      </c>
      <c r="F57" s="145">
        <v>0</v>
      </c>
      <c r="G57" s="145">
        <v>89200</v>
      </c>
      <c r="H57" s="145">
        <v>0</v>
      </c>
      <c r="I57" s="145">
        <v>0</v>
      </c>
      <c r="J57" s="145">
        <v>50000</v>
      </c>
      <c r="K57" s="145">
        <v>50000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31300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5">
        <v>0</v>
      </c>
      <c r="AB57" s="145">
        <v>313600</v>
      </c>
    </row>
    <row r="58" spans="1:28">
      <c r="A58" s="226"/>
      <c r="B58" s="186"/>
      <c r="C58" s="225" t="s">
        <v>415</v>
      </c>
      <c r="D58" s="192"/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40000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0</v>
      </c>
      <c r="Z58" s="145">
        <v>0</v>
      </c>
      <c r="AA58" s="145">
        <v>0</v>
      </c>
      <c r="AB58" s="145">
        <v>40000</v>
      </c>
    </row>
    <row r="59" spans="1:28">
      <c r="A59" s="226"/>
      <c r="B59" s="186"/>
      <c r="C59" s="225" t="s">
        <v>416</v>
      </c>
      <c r="D59" s="192"/>
      <c r="E59" s="145">
        <v>0</v>
      </c>
      <c r="F59" s="145">
        <v>0</v>
      </c>
      <c r="G59" s="145">
        <v>0</v>
      </c>
      <c r="H59" s="145">
        <v>0</v>
      </c>
      <c r="I59" s="145">
        <v>20000</v>
      </c>
      <c r="J59" s="145"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5">
        <v>0</v>
      </c>
      <c r="W59" s="145">
        <v>0</v>
      </c>
      <c r="X59" s="145">
        <v>0</v>
      </c>
      <c r="Y59" s="145">
        <v>0</v>
      </c>
      <c r="Z59" s="145">
        <v>0</v>
      </c>
      <c r="AA59" s="145">
        <v>0</v>
      </c>
      <c r="AB59" s="145">
        <v>20000</v>
      </c>
    </row>
    <row r="60" spans="1:28" ht="21" customHeight="1">
      <c r="A60" s="226"/>
      <c r="B60" s="187"/>
      <c r="C60" s="224" t="s">
        <v>443</v>
      </c>
      <c r="D60" s="192"/>
      <c r="E60" s="146">
        <v>341090</v>
      </c>
      <c r="F60" s="146">
        <v>0</v>
      </c>
      <c r="G60" s="146">
        <v>159200</v>
      </c>
      <c r="H60" s="146">
        <v>0</v>
      </c>
      <c r="I60" s="146">
        <v>70000</v>
      </c>
      <c r="J60" s="146">
        <v>140000</v>
      </c>
      <c r="K60" s="146">
        <v>2304196</v>
      </c>
      <c r="L60" s="146">
        <v>0</v>
      </c>
      <c r="M60" s="146">
        <v>0</v>
      </c>
      <c r="N60" s="146">
        <v>0</v>
      </c>
      <c r="O60" s="146">
        <v>0</v>
      </c>
      <c r="P60" s="146">
        <v>0</v>
      </c>
      <c r="Q60" s="146">
        <v>201300</v>
      </c>
      <c r="R60" s="146">
        <v>186061</v>
      </c>
      <c r="S60" s="146">
        <v>200000</v>
      </c>
      <c r="T60" s="146">
        <v>0</v>
      </c>
      <c r="U60" s="146">
        <v>0</v>
      </c>
      <c r="V60" s="146">
        <v>0</v>
      </c>
      <c r="W60" s="146">
        <v>0</v>
      </c>
      <c r="X60" s="146">
        <v>500000</v>
      </c>
      <c r="Y60" s="146">
        <v>30000</v>
      </c>
      <c r="Z60" s="146">
        <v>0</v>
      </c>
      <c r="AA60" s="146">
        <v>0</v>
      </c>
      <c r="AB60" s="146">
        <v>4131847</v>
      </c>
    </row>
    <row r="61" spans="1:28" ht="21" customHeight="1">
      <c r="A61" s="227"/>
      <c r="B61" s="228" t="s">
        <v>444</v>
      </c>
      <c r="C61" s="192"/>
      <c r="D61" s="192"/>
      <c r="E61" s="147">
        <v>341090</v>
      </c>
      <c r="F61" s="147">
        <v>0</v>
      </c>
      <c r="G61" s="147">
        <v>159200</v>
      </c>
      <c r="H61" s="147">
        <v>0</v>
      </c>
      <c r="I61" s="147">
        <v>70000</v>
      </c>
      <c r="J61" s="147">
        <v>140000</v>
      </c>
      <c r="K61" s="147">
        <v>2304196</v>
      </c>
      <c r="L61" s="147">
        <v>0</v>
      </c>
      <c r="M61" s="147">
        <v>0</v>
      </c>
      <c r="N61" s="147">
        <v>0</v>
      </c>
      <c r="O61" s="147">
        <v>0</v>
      </c>
      <c r="P61" s="147">
        <v>0</v>
      </c>
      <c r="Q61" s="147">
        <v>201300</v>
      </c>
      <c r="R61" s="147">
        <v>186061</v>
      </c>
      <c r="S61" s="147">
        <v>200000</v>
      </c>
      <c r="T61" s="147">
        <v>0</v>
      </c>
      <c r="U61" s="147">
        <v>0</v>
      </c>
      <c r="V61" s="147">
        <v>0</v>
      </c>
      <c r="W61" s="147">
        <v>0</v>
      </c>
      <c r="X61" s="147">
        <v>500000</v>
      </c>
      <c r="Y61" s="147">
        <v>30000</v>
      </c>
      <c r="Z61" s="147">
        <v>0</v>
      </c>
      <c r="AA61" s="147">
        <v>0</v>
      </c>
      <c r="AB61" s="147">
        <v>4131847</v>
      </c>
    </row>
    <row r="62" spans="1:28">
      <c r="A62" s="225" t="s">
        <v>82</v>
      </c>
      <c r="B62" s="225" t="s">
        <v>237</v>
      </c>
      <c r="C62" s="225" t="s">
        <v>276</v>
      </c>
      <c r="D62" s="192"/>
      <c r="E62" s="145">
        <v>280739.76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92896.01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226022.7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5">
        <v>0</v>
      </c>
      <c r="AB62" s="145">
        <v>599658.47</v>
      </c>
    </row>
    <row r="63" spans="1:28" ht="45" customHeight="1">
      <c r="A63" s="226"/>
      <c r="B63" s="186"/>
      <c r="C63" s="225" t="s">
        <v>417</v>
      </c>
      <c r="D63" s="192"/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10000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145">
        <v>0</v>
      </c>
      <c r="V63" s="145">
        <v>0</v>
      </c>
      <c r="W63" s="145">
        <v>0</v>
      </c>
      <c r="X63" s="145">
        <v>0</v>
      </c>
      <c r="Y63" s="145">
        <v>0</v>
      </c>
      <c r="Z63" s="145">
        <v>0</v>
      </c>
      <c r="AA63" s="145">
        <v>0</v>
      </c>
      <c r="AB63" s="145">
        <v>10000</v>
      </c>
    </row>
    <row r="64" spans="1:28">
      <c r="A64" s="226"/>
      <c r="B64" s="186"/>
      <c r="C64" s="225" t="s">
        <v>418</v>
      </c>
      <c r="D64" s="192"/>
      <c r="E64" s="145">
        <v>10000</v>
      </c>
      <c r="F64" s="145">
        <v>0</v>
      </c>
      <c r="G64" s="145">
        <v>0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v>0</v>
      </c>
      <c r="N64" s="145">
        <v>0</v>
      </c>
      <c r="O64" s="145">
        <v>0</v>
      </c>
      <c r="P64" s="145">
        <v>0</v>
      </c>
      <c r="Q64" s="145">
        <v>0</v>
      </c>
      <c r="R64" s="145">
        <v>0</v>
      </c>
      <c r="S64" s="145">
        <v>0</v>
      </c>
      <c r="T64" s="145">
        <v>0</v>
      </c>
      <c r="U64" s="145">
        <v>0</v>
      </c>
      <c r="V64" s="145">
        <v>0</v>
      </c>
      <c r="W64" s="145">
        <v>0</v>
      </c>
      <c r="X64" s="145">
        <v>0</v>
      </c>
      <c r="Y64" s="145">
        <v>0</v>
      </c>
      <c r="Z64" s="145">
        <v>0</v>
      </c>
      <c r="AA64" s="145">
        <v>0</v>
      </c>
      <c r="AB64" s="145">
        <v>10000</v>
      </c>
    </row>
    <row r="65" spans="1:28">
      <c r="A65" s="226"/>
      <c r="B65" s="186"/>
      <c r="C65" s="225" t="s">
        <v>419</v>
      </c>
      <c r="D65" s="192"/>
      <c r="E65" s="145">
        <v>5000</v>
      </c>
      <c r="F65" s="145">
        <v>0</v>
      </c>
      <c r="G65" s="145">
        <v>10000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  <c r="S65" s="145">
        <v>0</v>
      </c>
      <c r="T65" s="145">
        <v>0</v>
      </c>
      <c r="U65" s="145">
        <v>0</v>
      </c>
      <c r="V65" s="145">
        <v>0</v>
      </c>
      <c r="W65" s="145">
        <v>0</v>
      </c>
      <c r="X65" s="145">
        <v>0</v>
      </c>
      <c r="Y65" s="145">
        <v>0</v>
      </c>
      <c r="Z65" s="145">
        <v>0</v>
      </c>
      <c r="AA65" s="145">
        <v>0</v>
      </c>
      <c r="AB65" s="145">
        <v>15000</v>
      </c>
    </row>
    <row r="66" spans="1:28" ht="43.5" customHeight="1">
      <c r="A66" s="226"/>
      <c r="B66" s="186"/>
      <c r="C66" s="225" t="s">
        <v>278</v>
      </c>
      <c r="D66" s="192"/>
      <c r="E66" s="145">
        <v>78818.28</v>
      </c>
      <c r="F66" s="145">
        <v>0</v>
      </c>
      <c r="G66" s="145">
        <v>0</v>
      </c>
      <c r="H66" s="145">
        <v>0</v>
      </c>
      <c r="I66" s="145">
        <v>0</v>
      </c>
      <c r="J66" s="145">
        <v>0</v>
      </c>
      <c r="K66" s="145">
        <v>30000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0</v>
      </c>
      <c r="S66" s="145">
        <v>0</v>
      </c>
      <c r="T66" s="145">
        <v>0</v>
      </c>
      <c r="U66" s="145">
        <v>0</v>
      </c>
      <c r="V66" s="145">
        <v>0</v>
      </c>
      <c r="W66" s="145">
        <v>0</v>
      </c>
      <c r="X66" s="145">
        <v>0</v>
      </c>
      <c r="Y66" s="145">
        <v>0</v>
      </c>
      <c r="Z66" s="145">
        <v>0</v>
      </c>
      <c r="AA66" s="145">
        <v>0</v>
      </c>
      <c r="AB66" s="145">
        <v>108818.28</v>
      </c>
    </row>
    <row r="67" spans="1:28" ht="21" customHeight="1">
      <c r="A67" s="226"/>
      <c r="B67" s="187"/>
      <c r="C67" s="224" t="s">
        <v>443</v>
      </c>
      <c r="D67" s="192"/>
      <c r="E67" s="146">
        <v>374558.04</v>
      </c>
      <c r="F67" s="146">
        <v>0</v>
      </c>
      <c r="G67" s="146">
        <v>10000</v>
      </c>
      <c r="H67" s="146">
        <v>0</v>
      </c>
      <c r="I67" s="146">
        <v>0</v>
      </c>
      <c r="J67" s="146">
        <v>0</v>
      </c>
      <c r="K67" s="146">
        <v>132896.01</v>
      </c>
      <c r="L67" s="146">
        <v>0</v>
      </c>
      <c r="M67" s="146">
        <v>0</v>
      </c>
      <c r="N67" s="146">
        <v>0</v>
      </c>
      <c r="O67" s="146">
        <v>0</v>
      </c>
      <c r="P67" s="146">
        <v>0</v>
      </c>
      <c r="Q67" s="146">
        <v>226022.7</v>
      </c>
      <c r="R67" s="146">
        <v>0</v>
      </c>
      <c r="S67" s="146">
        <v>0</v>
      </c>
      <c r="T67" s="146">
        <v>0</v>
      </c>
      <c r="U67" s="146">
        <v>0</v>
      </c>
      <c r="V67" s="146">
        <v>0</v>
      </c>
      <c r="W67" s="146">
        <v>0</v>
      </c>
      <c r="X67" s="146">
        <v>0</v>
      </c>
      <c r="Y67" s="146">
        <v>0</v>
      </c>
      <c r="Z67" s="146">
        <v>0</v>
      </c>
      <c r="AA67" s="146">
        <v>0</v>
      </c>
      <c r="AB67" s="146">
        <v>743476.75</v>
      </c>
    </row>
    <row r="68" spans="1:28" ht="21" customHeight="1">
      <c r="A68" s="227"/>
      <c r="B68" s="228" t="s">
        <v>444</v>
      </c>
      <c r="C68" s="192"/>
      <c r="D68" s="192"/>
      <c r="E68" s="147">
        <v>374558.04</v>
      </c>
      <c r="F68" s="147">
        <v>0</v>
      </c>
      <c r="G68" s="147">
        <v>10000</v>
      </c>
      <c r="H68" s="147">
        <v>0</v>
      </c>
      <c r="I68" s="147">
        <v>0</v>
      </c>
      <c r="J68" s="147">
        <v>0</v>
      </c>
      <c r="K68" s="147">
        <v>132896.01</v>
      </c>
      <c r="L68" s="147">
        <v>0</v>
      </c>
      <c r="M68" s="147">
        <v>0</v>
      </c>
      <c r="N68" s="147">
        <v>0</v>
      </c>
      <c r="O68" s="147">
        <v>0</v>
      </c>
      <c r="P68" s="147">
        <v>0</v>
      </c>
      <c r="Q68" s="147">
        <v>226022.7</v>
      </c>
      <c r="R68" s="147">
        <v>0</v>
      </c>
      <c r="S68" s="147">
        <v>0</v>
      </c>
      <c r="T68" s="147">
        <v>0</v>
      </c>
      <c r="U68" s="147">
        <v>0</v>
      </c>
      <c r="V68" s="147">
        <v>0</v>
      </c>
      <c r="W68" s="147">
        <v>0</v>
      </c>
      <c r="X68" s="147">
        <v>0</v>
      </c>
      <c r="Y68" s="147">
        <v>0</v>
      </c>
      <c r="Z68" s="147">
        <v>0</v>
      </c>
      <c r="AA68" s="147">
        <v>0</v>
      </c>
      <c r="AB68" s="147">
        <v>743476.75</v>
      </c>
    </row>
    <row r="69" spans="1:28">
      <c r="A69" s="225" t="s">
        <v>86</v>
      </c>
      <c r="B69" s="225" t="s">
        <v>237</v>
      </c>
      <c r="C69" s="225" t="s">
        <v>281</v>
      </c>
      <c r="D69" s="192"/>
      <c r="E69" s="145">
        <v>53100</v>
      </c>
      <c r="F69" s="145">
        <v>0</v>
      </c>
      <c r="G69" s="145">
        <v>11850</v>
      </c>
      <c r="H69" s="145">
        <v>11000</v>
      </c>
      <c r="I69" s="145">
        <v>300</v>
      </c>
      <c r="J69" s="145">
        <v>12000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5">
        <v>0</v>
      </c>
      <c r="R69" s="145">
        <v>0</v>
      </c>
      <c r="S69" s="145">
        <v>0</v>
      </c>
      <c r="T69" s="145">
        <v>0</v>
      </c>
      <c r="U69" s="145">
        <v>0</v>
      </c>
      <c r="V69" s="145">
        <v>0</v>
      </c>
      <c r="W69" s="145">
        <v>0</v>
      </c>
      <c r="X69" s="145">
        <v>0</v>
      </c>
      <c r="Y69" s="145">
        <v>0</v>
      </c>
      <c r="Z69" s="145">
        <v>0</v>
      </c>
      <c r="AA69" s="145">
        <v>0</v>
      </c>
      <c r="AB69" s="145">
        <v>88250</v>
      </c>
    </row>
    <row r="70" spans="1:28">
      <c r="A70" s="226"/>
      <c r="B70" s="186"/>
      <c r="C70" s="225" t="s">
        <v>420</v>
      </c>
      <c r="D70" s="192"/>
      <c r="E70" s="145">
        <v>0</v>
      </c>
      <c r="F70" s="145">
        <v>0</v>
      </c>
      <c r="G70" s="145">
        <v>0</v>
      </c>
      <c r="H70" s="145">
        <v>0</v>
      </c>
      <c r="I70" s="145">
        <v>52500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45">
        <v>0</v>
      </c>
      <c r="Q70" s="145">
        <v>0</v>
      </c>
      <c r="R70" s="145">
        <v>0</v>
      </c>
      <c r="S70" s="145">
        <v>0</v>
      </c>
      <c r="T70" s="145">
        <v>0</v>
      </c>
      <c r="U70" s="145">
        <v>0</v>
      </c>
      <c r="V70" s="145">
        <v>0</v>
      </c>
      <c r="W70" s="145">
        <v>0</v>
      </c>
      <c r="X70" s="145">
        <v>0</v>
      </c>
      <c r="Y70" s="145">
        <v>0</v>
      </c>
      <c r="Z70" s="145">
        <v>0</v>
      </c>
      <c r="AA70" s="145">
        <v>0</v>
      </c>
      <c r="AB70" s="145">
        <v>52500</v>
      </c>
    </row>
    <row r="71" spans="1:28">
      <c r="A71" s="226"/>
      <c r="B71" s="186"/>
      <c r="C71" s="225" t="s">
        <v>421</v>
      </c>
      <c r="D71" s="192"/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9500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0</v>
      </c>
      <c r="Y71" s="145">
        <v>0</v>
      </c>
      <c r="Z71" s="145">
        <v>0</v>
      </c>
      <c r="AA71" s="145">
        <v>0</v>
      </c>
      <c r="AB71" s="145">
        <v>9500</v>
      </c>
    </row>
    <row r="72" spans="1:28">
      <c r="A72" s="226"/>
      <c r="B72" s="186"/>
      <c r="C72" s="225" t="s">
        <v>422</v>
      </c>
      <c r="D72" s="192"/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0</v>
      </c>
      <c r="Q72" s="145">
        <v>25000</v>
      </c>
      <c r="R72" s="145">
        <v>0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0</v>
      </c>
      <c r="AB72" s="145">
        <v>25000</v>
      </c>
    </row>
    <row r="73" spans="1:28">
      <c r="A73" s="226"/>
      <c r="B73" s="186"/>
      <c r="C73" s="225" t="s">
        <v>300</v>
      </c>
      <c r="D73" s="192"/>
      <c r="E73" s="145">
        <v>0</v>
      </c>
      <c r="F73" s="145">
        <v>0</v>
      </c>
      <c r="G73" s="145">
        <v>300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45">
        <v>0</v>
      </c>
      <c r="R73" s="145">
        <v>0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0</v>
      </c>
      <c r="AA73" s="145">
        <v>0</v>
      </c>
      <c r="AB73" s="145">
        <v>300</v>
      </c>
    </row>
    <row r="74" spans="1:28">
      <c r="A74" s="226"/>
      <c r="B74" s="186"/>
      <c r="C74" s="225" t="s">
        <v>423</v>
      </c>
      <c r="D74" s="192"/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45">
        <v>150000</v>
      </c>
      <c r="R74" s="145">
        <v>0</v>
      </c>
      <c r="S74" s="145">
        <v>0</v>
      </c>
      <c r="T74" s="145">
        <v>0</v>
      </c>
      <c r="U74" s="145">
        <v>0</v>
      </c>
      <c r="V74" s="145">
        <v>0</v>
      </c>
      <c r="W74" s="145">
        <v>0</v>
      </c>
      <c r="X74" s="145">
        <v>0</v>
      </c>
      <c r="Y74" s="145">
        <v>0</v>
      </c>
      <c r="Z74" s="145">
        <v>0</v>
      </c>
      <c r="AA74" s="145">
        <v>0</v>
      </c>
      <c r="AB74" s="145">
        <v>150000</v>
      </c>
    </row>
    <row r="75" spans="1:28" ht="21" customHeight="1">
      <c r="A75" s="226"/>
      <c r="B75" s="187"/>
      <c r="C75" s="224" t="s">
        <v>443</v>
      </c>
      <c r="D75" s="192"/>
      <c r="E75" s="146">
        <v>53100</v>
      </c>
      <c r="F75" s="146">
        <v>0</v>
      </c>
      <c r="G75" s="146">
        <v>12150</v>
      </c>
      <c r="H75" s="146">
        <v>11000</v>
      </c>
      <c r="I75" s="146">
        <v>52800</v>
      </c>
      <c r="J75" s="146">
        <v>21500</v>
      </c>
      <c r="K75" s="146">
        <v>0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46">
        <v>175000</v>
      </c>
      <c r="R75" s="146">
        <v>0</v>
      </c>
      <c r="S75" s="146">
        <v>0</v>
      </c>
      <c r="T75" s="146">
        <v>0</v>
      </c>
      <c r="U75" s="146">
        <v>0</v>
      </c>
      <c r="V75" s="146">
        <v>0</v>
      </c>
      <c r="W75" s="146">
        <v>0</v>
      </c>
      <c r="X75" s="146">
        <v>0</v>
      </c>
      <c r="Y75" s="146">
        <v>0</v>
      </c>
      <c r="Z75" s="146">
        <v>0</v>
      </c>
      <c r="AA75" s="146">
        <v>0</v>
      </c>
      <c r="AB75" s="146">
        <v>325550</v>
      </c>
    </row>
    <row r="76" spans="1:28" ht="21" customHeight="1">
      <c r="A76" s="227"/>
      <c r="B76" s="228" t="s">
        <v>444</v>
      </c>
      <c r="C76" s="192"/>
      <c r="D76" s="192"/>
      <c r="E76" s="147">
        <v>53100</v>
      </c>
      <c r="F76" s="147">
        <v>0</v>
      </c>
      <c r="G76" s="147">
        <v>12150</v>
      </c>
      <c r="H76" s="147">
        <v>11000</v>
      </c>
      <c r="I76" s="147">
        <v>52800</v>
      </c>
      <c r="J76" s="147">
        <v>21500</v>
      </c>
      <c r="K76" s="147">
        <v>0</v>
      </c>
      <c r="L76" s="147">
        <v>0</v>
      </c>
      <c r="M76" s="147">
        <v>0</v>
      </c>
      <c r="N76" s="147">
        <v>0</v>
      </c>
      <c r="O76" s="147">
        <v>0</v>
      </c>
      <c r="P76" s="147">
        <v>0</v>
      </c>
      <c r="Q76" s="147">
        <v>175000</v>
      </c>
      <c r="R76" s="147">
        <v>0</v>
      </c>
      <c r="S76" s="147">
        <v>0</v>
      </c>
      <c r="T76" s="147">
        <v>0</v>
      </c>
      <c r="U76" s="147">
        <v>0</v>
      </c>
      <c r="V76" s="147">
        <v>0</v>
      </c>
      <c r="W76" s="147">
        <v>0</v>
      </c>
      <c r="X76" s="147">
        <v>0</v>
      </c>
      <c r="Y76" s="147">
        <v>0</v>
      </c>
      <c r="Z76" s="147">
        <v>0</v>
      </c>
      <c r="AA76" s="147">
        <v>0</v>
      </c>
      <c r="AB76" s="147">
        <v>325550</v>
      </c>
    </row>
    <row r="77" spans="1:28">
      <c r="A77" s="225" t="s">
        <v>89</v>
      </c>
      <c r="B77" s="225" t="s">
        <v>237</v>
      </c>
      <c r="C77" s="225" t="s">
        <v>294</v>
      </c>
      <c r="D77" s="192"/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45">
        <v>0</v>
      </c>
      <c r="Q77" s="145">
        <v>0</v>
      </c>
      <c r="R77" s="145">
        <v>0</v>
      </c>
      <c r="S77" s="145">
        <v>0</v>
      </c>
      <c r="T77" s="145">
        <v>0</v>
      </c>
      <c r="U77" s="145">
        <v>0</v>
      </c>
      <c r="V77" s="145">
        <v>0</v>
      </c>
      <c r="W77" s="145">
        <v>0</v>
      </c>
      <c r="X77" s="145">
        <v>3166000</v>
      </c>
      <c r="Y77" s="145">
        <v>0</v>
      </c>
      <c r="Z77" s="145">
        <v>0</v>
      </c>
      <c r="AA77" s="145">
        <v>0</v>
      </c>
      <c r="AB77" s="145">
        <v>3166000</v>
      </c>
    </row>
    <row r="78" spans="1:28" ht="69" customHeight="1">
      <c r="A78" s="226"/>
      <c r="B78" s="186"/>
      <c r="C78" s="225" t="s">
        <v>302</v>
      </c>
      <c r="D78" s="192"/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45">
        <v>0</v>
      </c>
      <c r="Q78" s="145">
        <v>0</v>
      </c>
      <c r="R78" s="145">
        <v>0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239500</v>
      </c>
      <c r="Y78" s="145">
        <v>0</v>
      </c>
      <c r="Z78" s="145">
        <v>0</v>
      </c>
      <c r="AA78" s="145">
        <v>0</v>
      </c>
      <c r="AB78" s="145">
        <v>239500</v>
      </c>
    </row>
    <row r="79" spans="1:28">
      <c r="A79" s="226"/>
      <c r="B79" s="187"/>
      <c r="C79" s="224" t="s">
        <v>443</v>
      </c>
      <c r="D79" s="192"/>
      <c r="E79" s="146">
        <v>0</v>
      </c>
      <c r="F79" s="146">
        <v>0</v>
      </c>
      <c r="G79" s="146">
        <v>0</v>
      </c>
      <c r="H79" s="146">
        <v>0</v>
      </c>
      <c r="I79" s="146">
        <v>0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46">
        <v>0</v>
      </c>
      <c r="R79" s="146">
        <v>0</v>
      </c>
      <c r="S79" s="146">
        <v>0</v>
      </c>
      <c r="T79" s="146">
        <v>0</v>
      </c>
      <c r="U79" s="146">
        <v>0</v>
      </c>
      <c r="V79" s="146">
        <v>0</v>
      </c>
      <c r="W79" s="146">
        <v>0</v>
      </c>
      <c r="X79" s="146">
        <v>3405500</v>
      </c>
      <c r="Y79" s="146">
        <v>0</v>
      </c>
      <c r="Z79" s="146">
        <v>0</v>
      </c>
      <c r="AA79" s="146">
        <v>0</v>
      </c>
      <c r="AB79" s="146">
        <v>3405500</v>
      </c>
    </row>
    <row r="80" spans="1:28">
      <c r="A80" s="227"/>
      <c r="B80" s="228" t="s">
        <v>444</v>
      </c>
      <c r="C80" s="192"/>
      <c r="D80" s="192"/>
      <c r="E80" s="147">
        <v>0</v>
      </c>
      <c r="F80" s="147">
        <v>0</v>
      </c>
      <c r="G80" s="147">
        <v>0</v>
      </c>
      <c r="H80" s="147">
        <v>0</v>
      </c>
      <c r="I80" s="147">
        <v>0</v>
      </c>
      <c r="J80" s="147">
        <v>0</v>
      </c>
      <c r="K80" s="147">
        <v>0</v>
      </c>
      <c r="L80" s="147">
        <v>0</v>
      </c>
      <c r="M80" s="147">
        <v>0</v>
      </c>
      <c r="N80" s="147">
        <v>0</v>
      </c>
      <c r="O80" s="147">
        <v>0</v>
      </c>
      <c r="P80" s="147">
        <v>0</v>
      </c>
      <c r="Q80" s="147">
        <v>0</v>
      </c>
      <c r="R80" s="147">
        <v>0</v>
      </c>
      <c r="S80" s="147">
        <v>0</v>
      </c>
      <c r="T80" s="147">
        <v>0</v>
      </c>
      <c r="U80" s="147">
        <v>0</v>
      </c>
      <c r="V80" s="147">
        <v>0</v>
      </c>
      <c r="W80" s="147">
        <v>0</v>
      </c>
      <c r="X80" s="147">
        <v>3405500</v>
      </c>
      <c r="Y80" s="147">
        <v>0</v>
      </c>
      <c r="Z80" s="147">
        <v>0</v>
      </c>
      <c r="AA80" s="147">
        <v>0</v>
      </c>
      <c r="AB80" s="147">
        <v>3405500</v>
      </c>
    </row>
    <row r="81" spans="1:28">
      <c r="A81" s="225" t="s">
        <v>92</v>
      </c>
      <c r="B81" s="225" t="s">
        <v>237</v>
      </c>
      <c r="C81" s="225" t="s">
        <v>92</v>
      </c>
      <c r="D81" s="192"/>
      <c r="E81" s="145">
        <v>50000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5">
        <v>0</v>
      </c>
      <c r="AB81" s="145">
        <v>50000</v>
      </c>
    </row>
    <row r="82" spans="1:28">
      <c r="A82" s="226"/>
      <c r="B82" s="187"/>
      <c r="C82" s="224" t="s">
        <v>443</v>
      </c>
      <c r="D82" s="192"/>
      <c r="E82" s="146">
        <v>50000</v>
      </c>
      <c r="F82" s="146">
        <v>0</v>
      </c>
      <c r="G82" s="146">
        <v>0</v>
      </c>
      <c r="H82" s="146">
        <v>0</v>
      </c>
      <c r="I82" s="146">
        <v>0</v>
      </c>
      <c r="J82" s="146">
        <v>0</v>
      </c>
      <c r="K82" s="146">
        <v>0</v>
      </c>
      <c r="L82" s="146">
        <v>0</v>
      </c>
      <c r="M82" s="146">
        <v>0</v>
      </c>
      <c r="N82" s="146">
        <v>0</v>
      </c>
      <c r="O82" s="146">
        <v>0</v>
      </c>
      <c r="P82" s="146">
        <v>0</v>
      </c>
      <c r="Q82" s="146">
        <v>0</v>
      </c>
      <c r="R82" s="146">
        <v>0</v>
      </c>
      <c r="S82" s="146">
        <v>0</v>
      </c>
      <c r="T82" s="146">
        <v>0</v>
      </c>
      <c r="U82" s="146">
        <v>0</v>
      </c>
      <c r="V82" s="146">
        <v>0</v>
      </c>
      <c r="W82" s="146">
        <v>0</v>
      </c>
      <c r="X82" s="146">
        <v>0</v>
      </c>
      <c r="Y82" s="146">
        <v>0</v>
      </c>
      <c r="Z82" s="146">
        <v>0</v>
      </c>
      <c r="AA82" s="146">
        <v>0</v>
      </c>
      <c r="AB82" s="146">
        <v>50000</v>
      </c>
    </row>
    <row r="83" spans="1:28">
      <c r="A83" s="227"/>
      <c r="B83" s="228" t="s">
        <v>444</v>
      </c>
      <c r="C83" s="192"/>
      <c r="D83" s="192"/>
      <c r="E83" s="147">
        <v>50000</v>
      </c>
      <c r="F83" s="147"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7">
        <v>0</v>
      </c>
      <c r="Q83" s="147">
        <v>0</v>
      </c>
      <c r="R83" s="147">
        <v>0</v>
      </c>
      <c r="S83" s="147">
        <v>0</v>
      </c>
      <c r="T83" s="147">
        <v>0</v>
      </c>
      <c r="U83" s="147">
        <v>0</v>
      </c>
      <c r="V83" s="147">
        <v>0</v>
      </c>
      <c r="W83" s="147">
        <v>0</v>
      </c>
      <c r="X83" s="147">
        <v>0</v>
      </c>
      <c r="Y83" s="147">
        <v>0</v>
      </c>
      <c r="Z83" s="147">
        <v>0</v>
      </c>
      <c r="AA83" s="147">
        <v>0</v>
      </c>
      <c r="AB83" s="147">
        <v>50000</v>
      </c>
    </row>
    <row r="84" spans="1:28">
      <c r="A84" s="225" t="s">
        <v>96</v>
      </c>
      <c r="B84" s="225" t="s">
        <v>237</v>
      </c>
      <c r="C84" s="225" t="s">
        <v>284</v>
      </c>
      <c r="D84" s="192"/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2688500</v>
      </c>
      <c r="L84" s="145">
        <v>0</v>
      </c>
      <c r="M84" s="145">
        <v>0</v>
      </c>
      <c r="N84" s="145">
        <v>0</v>
      </c>
      <c r="O84" s="145">
        <v>0</v>
      </c>
      <c r="P84" s="145">
        <v>0</v>
      </c>
      <c r="Q84" s="145">
        <v>0</v>
      </c>
      <c r="R84" s="145">
        <v>0</v>
      </c>
      <c r="S84" s="145">
        <v>0</v>
      </c>
      <c r="T84" s="145">
        <v>140000</v>
      </c>
      <c r="U84" s="145">
        <v>0</v>
      </c>
      <c r="V84" s="145">
        <v>0</v>
      </c>
      <c r="W84" s="145">
        <v>0</v>
      </c>
      <c r="X84" s="145">
        <v>0</v>
      </c>
      <c r="Y84" s="145">
        <v>0</v>
      </c>
      <c r="Z84" s="145">
        <v>0</v>
      </c>
      <c r="AA84" s="145">
        <v>0</v>
      </c>
      <c r="AB84" s="145">
        <v>2828500</v>
      </c>
    </row>
    <row r="85" spans="1:28">
      <c r="A85" s="226"/>
      <c r="B85" s="186"/>
      <c r="C85" s="225" t="s">
        <v>425</v>
      </c>
      <c r="D85" s="192"/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5">
        <v>0</v>
      </c>
      <c r="Q85" s="145">
        <v>0</v>
      </c>
      <c r="R85" s="145">
        <v>0</v>
      </c>
      <c r="S85" s="145">
        <v>0</v>
      </c>
      <c r="T85" s="145">
        <v>0</v>
      </c>
      <c r="U85" s="145">
        <v>0</v>
      </c>
      <c r="V85" s="145">
        <v>100000</v>
      </c>
      <c r="W85" s="145">
        <v>0</v>
      </c>
      <c r="X85" s="145">
        <v>0</v>
      </c>
      <c r="Y85" s="145">
        <v>0</v>
      </c>
      <c r="Z85" s="145">
        <v>0</v>
      </c>
      <c r="AA85" s="145">
        <v>0</v>
      </c>
      <c r="AB85" s="145">
        <v>100000</v>
      </c>
    </row>
    <row r="86" spans="1:28" ht="42" customHeight="1">
      <c r="A86" s="226"/>
      <c r="B86" s="186"/>
      <c r="C86" s="225" t="s">
        <v>426</v>
      </c>
      <c r="D86" s="192"/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5">
        <v>1534500</v>
      </c>
      <c r="S86" s="145">
        <v>0</v>
      </c>
      <c r="T86" s="145">
        <v>0</v>
      </c>
      <c r="U86" s="145">
        <v>0</v>
      </c>
      <c r="V86" s="145">
        <v>0</v>
      </c>
      <c r="W86" s="145">
        <v>0</v>
      </c>
      <c r="X86" s="145">
        <v>0</v>
      </c>
      <c r="Y86" s="145">
        <v>0</v>
      </c>
      <c r="Z86" s="145">
        <v>0</v>
      </c>
      <c r="AA86" s="145">
        <v>0</v>
      </c>
      <c r="AB86" s="145">
        <v>1534500</v>
      </c>
    </row>
    <row r="87" spans="1:28">
      <c r="A87" s="226"/>
      <c r="B87" s="187"/>
      <c r="C87" s="224" t="s">
        <v>443</v>
      </c>
      <c r="D87" s="192"/>
      <c r="E87" s="146">
        <v>0</v>
      </c>
      <c r="F87" s="146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2688500</v>
      </c>
      <c r="L87" s="146">
        <v>0</v>
      </c>
      <c r="M87" s="146">
        <v>0</v>
      </c>
      <c r="N87" s="146">
        <v>0</v>
      </c>
      <c r="O87" s="146">
        <v>0</v>
      </c>
      <c r="P87" s="146">
        <v>0</v>
      </c>
      <c r="Q87" s="146">
        <v>0</v>
      </c>
      <c r="R87" s="146">
        <v>1534500</v>
      </c>
      <c r="S87" s="146">
        <v>0</v>
      </c>
      <c r="T87" s="146">
        <v>140000</v>
      </c>
      <c r="U87" s="146">
        <v>0</v>
      </c>
      <c r="V87" s="146">
        <v>100000</v>
      </c>
      <c r="W87" s="146">
        <v>0</v>
      </c>
      <c r="X87" s="146">
        <v>0</v>
      </c>
      <c r="Y87" s="146">
        <v>0</v>
      </c>
      <c r="Z87" s="146">
        <v>0</v>
      </c>
      <c r="AA87" s="146">
        <v>0</v>
      </c>
      <c r="AB87" s="146">
        <v>4463000</v>
      </c>
    </row>
    <row r="88" spans="1:28">
      <c r="A88" s="227"/>
      <c r="B88" s="228" t="s">
        <v>444</v>
      </c>
      <c r="C88" s="192"/>
      <c r="D88" s="192"/>
      <c r="E88" s="147">
        <v>0</v>
      </c>
      <c r="F88" s="147">
        <v>0</v>
      </c>
      <c r="G88" s="147">
        <v>0</v>
      </c>
      <c r="H88" s="147">
        <v>0</v>
      </c>
      <c r="I88" s="147">
        <v>0</v>
      </c>
      <c r="J88" s="147">
        <v>0</v>
      </c>
      <c r="K88" s="147">
        <v>2688500</v>
      </c>
      <c r="L88" s="147">
        <v>0</v>
      </c>
      <c r="M88" s="147">
        <v>0</v>
      </c>
      <c r="N88" s="147">
        <v>0</v>
      </c>
      <c r="O88" s="147">
        <v>0</v>
      </c>
      <c r="P88" s="147">
        <v>0</v>
      </c>
      <c r="Q88" s="147">
        <v>0</v>
      </c>
      <c r="R88" s="147">
        <v>1534500</v>
      </c>
      <c r="S88" s="147">
        <v>0</v>
      </c>
      <c r="T88" s="147">
        <v>140000</v>
      </c>
      <c r="U88" s="147">
        <v>0</v>
      </c>
      <c r="V88" s="147">
        <v>100000</v>
      </c>
      <c r="W88" s="147">
        <v>0</v>
      </c>
      <c r="X88" s="147">
        <v>0</v>
      </c>
      <c r="Y88" s="147">
        <v>0</v>
      </c>
      <c r="Z88" s="147">
        <v>0</v>
      </c>
      <c r="AA88" s="147">
        <v>0</v>
      </c>
      <c r="AB88" s="147">
        <v>4463000</v>
      </c>
    </row>
    <row r="89" spans="1:28" ht="21" customHeight="1">
      <c r="A89" s="229" t="s">
        <v>242</v>
      </c>
      <c r="B89" s="192"/>
      <c r="C89" s="192"/>
      <c r="D89" s="192"/>
      <c r="E89" s="148">
        <v>7953327.6600000001</v>
      </c>
      <c r="F89" s="148">
        <v>410977.74</v>
      </c>
      <c r="G89" s="148">
        <v>2946235.68</v>
      </c>
      <c r="H89" s="148">
        <v>606900</v>
      </c>
      <c r="I89" s="148">
        <v>242200</v>
      </c>
      <c r="J89" s="148">
        <v>1467686</v>
      </c>
      <c r="K89" s="148">
        <v>9466008.9499999993</v>
      </c>
      <c r="L89" s="148">
        <v>80000</v>
      </c>
      <c r="M89" s="148">
        <v>882270</v>
      </c>
      <c r="N89" s="148">
        <v>275000</v>
      </c>
      <c r="O89" s="148">
        <v>558540</v>
      </c>
      <c r="P89" s="148">
        <v>157500</v>
      </c>
      <c r="Q89" s="148">
        <v>2096441.94</v>
      </c>
      <c r="R89" s="148">
        <v>2055646</v>
      </c>
      <c r="S89" s="148">
        <v>817521</v>
      </c>
      <c r="T89" s="148">
        <v>360000</v>
      </c>
      <c r="U89" s="148">
        <v>250000</v>
      </c>
      <c r="V89" s="148">
        <v>463520</v>
      </c>
      <c r="W89" s="148">
        <v>168660</v>
      </c>
      <c r="X89" s="148">
        <v>3998840</v>
      </c>
      <c r="Y89" s="148">
        <v>149565</v>
      </c>
      <c r="Z89" s="148">
        <v>30000</v>
      </c>
      <c r="AA89" s="148">
        <v>13907892</v>
      </c>
      <c r="AB89" s="148">
        <v>49344731.969999999</v>
      </c>
    </row>
    <row r="90" spans="1:28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</row>
  </sheetData>
  <mergeCells count="171">
    <mergeCell ref="A1:AB1"/>
    <mergeCell ref="A2:AB2"/>
    <mergeCell ref="A3:AB3"/>
    <mergeCell ref="Q4:S4"/>
    <mergeCell ref="U4:W4"/>
    <mergeCell ref="Y4:Z4"/>
    <mergeCell ref="AB4:AB11"/>
    <mergeCell ref="E5:G6"/>
    <mergeCell ref="H5:I6"/>
    <mergeCell ref="J5:L6"/>
    <mergeCell ref="M5:N6"/>
    <mergeCell ref="O5:P6"/>
    <mergeCell ref="Q5:S6"/>
    <mergeCell ref="T5:T6"/>
    <mergeCell ref="U5:W6"/>
    <mergeCell ref="X5:X6"/>
    <mergeCell ref="Y5:Z6"/>
    <mergeCell ref="AA5:AA6"/>
    <mergeCell ref="I7:I8"/>
    <mergeCell ref="E4:G4"/>
    <mergeCell ref="H4:I4"/>
    <mergeCell ref="J4:L4"/>
    <mergeCell ref="M4:N4"/>
    <mergeCell ref="O4:P4"/>
    <mergeCell ref="R7:R8"/>
    <mergeCell ref="S7:S8"/>
    <mergeCell ref="J7:J8"/>
    <mergeCell ref="K7:K8"/>
    <mergeCell ref="L7:L8"/>
    <mergeCell ref="M7:M8"/>
    <mergeCell ref="N7:N8"/>
    <mergeCell ref="D6:D7"/>
    <mergeCell ref="E7:E8"/>
    <mergeCell ref="F7:F8"/>
    <mergeCell ref="G7:G8"/>
    <mergeCell ref="H7:H8"/>
    <mergeCell ref="Y7:Y8"/>
    <mergeCell ref="Z7:Z8"/>
    <mergeCell ref="AA7:AA8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T7:T8"/>
    <mergeCell ref="U7:U8"/>
    <mergeCell ref="V7:V8"/>
    <mergeCell ref="W7:W8"/>
    <mergeCell ref="X7:X8"/>
    <mergeCell ref="O7:O8"/>
    <mergeCell ref="P7:P8"/>
    <mergeCell ref="Q7:Q8"/>
    <mergeCell ref="W9:W11"/>
    <mergeCell ref="X9:X11"/>
    <mergeCell ref="Y9:Y11"/>
    <mergeCell ref="Z9:Z11"/>
    <mergeCell ref="AA9:AA11"/>
    <mergeCell ref="R9:R11"/>
    <mergeCell ref="S9:S11"/>
    <mergeCell ref="T9:T11"/>
    <mergeCell ref="U9:U11"/>
    <mergeCell ref="V9:V11"/>
    <mergeCell ref="A10:B10"/>
    <mergeCell ref="A12:A19"/>
    <mergeCell ref="B12:B18"/>
    <mergeCell ref="C12:D12"/>
    <mergeCell ref="C14:D14"/>
    <mergeCell ref="C16:D16"/>
    <mergeCell ref="C18:D18"/>
    <mergeCell ref="C15:D15"/>
    <mergeCell ref="C13:D13"/>
    <mergeCell ref="B19:D19"/>
    <mergeCell ref="C17:D17"/>
    <mergeCell ref="C21:D21"/>
    <mergeCell ref="A20:A26"/>
    <mergeCell ref="B20:B25"/>
    <mergeCell ref="C20:D20"/>
    <mergeCell ref="C22:D22"/>
    <mergeCell ref="C24:D24"/>
    <mergeCell ref="B26:D26"/>
    <mergeCell ref="C25:D25"/>
    <mergeCell ref="C23:D23"/>
    <mergeCell ref="A35:A42"/>
    <mergeCell ref="B35:B41"/>
    <mergeCell ref="C35:D35"/>
    <mergeCell ref="C36:D36"/>
    <mergeCell ref="C37:D37"/>
    <mergeCell ref="C38:D38"/>
    <mergeCell ref="B34:D34"/>
    <mergeCell ref="C41:D41"/>
    <mergeCell ref="B42:D42"/>
    <mergeCell ref="C39:D39"/>
    <mergeCell ref="C40:D40"/>
    <mergeCell ref="A27:A34"/>
    <mergeCell ref="B27:B33"/>
    <mergeCell ref="C27:D27"/>
    <mergeCell ref="C28:D28"/>
    <mergeCell ref="C29:D29"/>
    <mergeCell ref="C30:D30"/>
    <mergeCell ref="C32:D32"/>
    <mergeCell ref="C33:D33"/>
    <mergeCell ref="C31:D31"/>
    <mergeCell ref="C44:D44"/>
    <mergeCell ref="A43:A48"/>
    <mergeCell ref="B43:B47"/>
    <mergeCell ref="C43:D43"/>
    <mergeCell ref="C45:D45"/>
    <mergeCell ref="C47:D47"/>
    <mergeCell ref="B48:D48"/>
    <mergeCell ref="C46:D46"/>
    <mergeCell ref="C52:D52"/>
    <mergeCell ref="C50:D50"/>
    <mergeCell ref="C49:D49"/>
    <mergeCell ref="C51:D51"/>
    <mergeCell ref="A62:A68"/>
    <mergeCell ref="B62:B67"/>
    <mergeCell ref="C62:D62"/>
    <mergeCell ref="C63:D63"/>
    <mergeCell ref="C64:D64"/>
    <mergeCell ref="A49:A61"/>
    <mergeCell ref="B49:B60"/>
    <mergeCell ref="C66:D66"/>
    <mergeCell ref="C67:D67"/>
    <mergeCell ref="C65:D65"/>
    <mergeCell ref="B68:D68"/>
    <mergeCell ref="C56:D56"/>
    <mergeCell ref="C54:D54"/>
    <mergeCell ref="C53:D53"/>
    <mergeCell ref="C55:D55"/>
    <mergeCell ref="C59:D59"/>
    <mergeCell ref="C60:D60"/>
    <mergeCell ref="C58:D58"/>
    <mergeCell ref="C57:D57"/>
    <mergeCell ref="B61:D61"/>
    <mergeCell ref="B69:B75"/>
    <mergeCell ref="C69:D69"/>
    <mergeCell ref="C70:D70"/>
    <mergeCell ref="C71:D71"/>
    <mergeCell ref="C73:D73"/>
    <mergeCell ref="C74:D74"/>
    <mergeCell ref="A77:A80"/>
    <mergeCell ref="B77:B79"/>
    <mergeCell ref="C77:D77"/>
    <mergeCell ref="C79:D79"/>
    <mergeCell ref="C75:D75"/>
    <mergeCell ref="A69:A76"/>
    <mergeCell ref="B76:D76"/>
    <mergeCell ref="C72:D72"/>
    <mergeCell ref="B80:D80"/>
    <mergeCell ref="C78:D78"/>
    <mergeCell ref="C87:D87"/>
    <mergeCell ref="C82:D82"/>
    <mergeCell ref="A81:A83"/>
    <mergeCell ref="B81:B82"/>
    <mergeCell ref="C81:D81"/>
    <mergeCell ref="B83:D83"/>
    <mergeCell ref="A89:D89"/>
    <mergeCell ref="B88:D88"/>
    <mergeCell ref="A84:A88"/>
    <mergeCell ref="B84:B87"/>
    <mergeCell ref="C84:D84"/>
    <mergeCell ref="C85:D85"/>
    <mergeCell ref="C86:D8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38" orientation="landscape" verticalDpi="0" r:id="rId1"/>
  <headerFooter>
    <oddHeader>&amp;Rหน้าที่ &amp;P จาก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22"/>
    </sheetView>
  </sheetViews>
  <sheetFormatPr defaultRowHeight="21"/>
  <cols>
    <col min="1" max="1" width="0.75" style="53" customWidth="1"/>
    <col min="2" max="2" width="14" style="53" customWidth="1"/>
    <col min="3" max="3" width="9" style="53"/>
    <col min="4" max="4" width="33.875" style="53" customWidth="1"/>
    <col min="5" max="6" width="9" style="53"/>
    <col min="7" max="7" width="11.75" style="53" customWidth="1"/>
    <col min="8" max="8" width="12.25" style="53" customWidth="1"/>
    <col min="9" max="9" width="9" style="53"/>
    <col min="10" max="10" width="11.25" style="53" customWidth="1"/>
    <col min="11" max="16384" width="9" style="53"/>
  </cols>
  <sheetData>
    <row r="1" spans="1:10" ht="21" customHeight="1">
      <c r="A1" s="160" t="s">
        <v>430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59" t="s">
        <v>431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21" customHeight="1">
      <c r="A3" s="159" t="s">
        <v>572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21" customHeight="1">
      <c r="A4" s="159" t="s">
        <v>432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>
      <c r="A6" s="88"/>
      <c r="B6" s="100"/>
      <c r="C6" s="101"/>
      <c r="D6" s="101"/>
      <c r="E6" s="101"/>
      <c r="F6" s="246" t="s">
        <v>433</v>
      </c>
      <c r="G6" s="248" t="s">
        <v>197</v>
      </c>
      <c r="H6" s="249"/>
      <c r="I6" s="248" t="s">
        <v>201</v>
      </c>
      <c r="J6" s="253" t="s">
        <v>38</v>
      </c>
    </row>
    <row r="7" spans="1:10">
      <c r="A7" s="88"/>
      <c r="B7" s="256" t="s">
        <v>434</v>
      </c>
      <c r="C7" s="247"/>
      <c r="D7" s="99"/>
      <c r="E7" s="99"/>
      <c r="F7" s="247"/>
      <c r="G7" s="250"/>
      <c r="H7" s="251"/>
      <c r="I7" s="252"/>
      <c r="J7" s="254"/>
    </row>
    <row r="8" spans="1:10">
      <c r="A8" s="88"/>
      <c r="B8" s="257"/>
      <c r="C8" s="247"/>
      <c r="D8" s="99"/>
      <c r="E8" s="99"/>
      <c r="F8" s="247"/>
      <c r="G8" s="248" t="s">
        <v>223</v>
      </c>
      <c r="H8" s="248" t="s">
        <v>224</v>
      </c>
      <c r="I8" s="248" t="s">
        <v>230</v>
      </c>
      <c r="J8" s="254"/>
    </row>
    <row r="9" spans="1:10">
      <c r="A9" s="88"/>
      <c r="B9" s="257"/>
      <c r="C9" s="247"/>
      <c r="D9" s="99"/>
      <c r="E9" s="99"/>
      <c r="F9" s="99"/>
      <c r="G9" s="257"/>
      <c r="H9" s="258"/>
      <c r="I9" s="258"/>
      <c r="J9" s="254"/>
    </row>
    <row r="10" spans="1:10">
      <c r="A10" s="88"/>
      <c r="B10" s="102"/>
      <c r="C10" s="103"/>
      <c r="D10" s="103"/>
      <c r="E10" s="103"/>
      <c r="F10" s="103"/>
      <c r="G10" s="250"/>
      <c r="H10" s="252"/>
      <c r="I10" s="252"/>
      <c r="J10" s="255"/>
    </row>
    <row r="11" spans="1:10" ht="21" customHeight="1">
      <c r="A11" s="88"/>
      <c r="B11" s="239" t="s">
        <v>74</v>
      </c>
      <c r="C11" s="241" t="s">
        <v>260</v>
      </c>
      <c r="D11" s="106" t="s">
        <v>404</v>
      </c>
      <c r="E11" s="243" t="s">
        <v>405</v>
      </c>
      <c r="F11" s="244"/>
      <c r="G11" s="104" t="s">
        <v>9</v>
      </c>
      <c r="H11" s="104" t="s">
        <v>435</v>
      </c>
      <c r="I11" s="104" t="s">
        <v>9</v>
      </c>
      <c r="J11" s="105" t="s">
        <v>435</v>
      </c>
    </row>
    <row r="12" spans="1:10" ht="21" customHeight="1">
      <c r="A12" s="88"/>
      <c r="B12" s="240"/>
      <c r="C12" s="242"/>
      <c r="D12" s="245" t="s">
        <v>436</v>
      </c>
      <c r="E12" s="244"/>
      <c r="F12" s="244"/>
      <c r="G12" s="105" t="s">
        <v>9</v>
      </c>
      <c r="H12" s="105" t="s">
        <v>435</v>
      </c>
      <c r="I12" s="105" t="s">
        <v>9</v>
      </c>
      <c r="J12" s="105" t="s">
        <v>435</v>
      </c>
    </row>
    <row r="13" spans="1:10" ht="43.5" customHeight="1">
      <c r="A13" s="88"/>
      <c r="B13" s="239" t="s">
        <v>76</v>
      </c>
      <c r="C13" s="241" t="s">
        <v>263</v>
      </c>
      <c r="D13" s="106" t="s">
        <v>268</v>
      </c>
      <c r="E13" s="243" t="s">
        <v>269</v>
      </c>
      <c r="F13" s="244"/>
      <c r="G13" s="104" t="s">
        <v>437</v>
      </c>
      <c r="H13" s="104" t="s">
        <v>9</v>
      </c>
      <c r="I13" s="104" t="s">
        <v>438</v>
      </c>
      <c r="J13" s="105" t="s">
        <v>439</v>
      </c>
    </row>
    <row r="14" spans="1:10" ht="21" customHeight="1">
      <c r="A14" s="88"/>
      <c r="B14" s="240"/>
      <c r="C14" s="242"/>
      <c r="D14" s="245" t="s">
        <v>440</v>
      </c>
      <c r="E14" s="244"/>
      <c r="F14" s="244"/>
      <c r="G14" s="105" t="s">
        <v>437</v>
      </c>
      <c r="H14" s="105" t="s">
        <v>9</v>
      </c>
      <c r="I14" s="105" t="s">
        <v>438</v>
      </c>
      <c r="J14" s="105" t="s">
        <v>439</v>
      </c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</sheetData>
  <mergeCells count="20">
    <mergeCell ref="F6:F8"/>
    <mergeCell ref="G6:H7"/>
    <mergeCell ref="I6:I7"/>
    <mergeCell ref="D12:F12"/>
    <mergeCell ref="A1:J1"/>
    <mergeCell ref="A2:J2"/>
    <mergeCell ref="A3:J3"/>
    <mergeCell ref="A4:J4"/>
    <mergeCell ref="J6:J10"/>
    <mergeCell ref="B7:C9"/>
    <mergeCell ref="G8:G10"/>
    <mergeCell ref="H8:H10"/>
    <mergeCell ref="I8:I10"/>
    <mergeCell ref="B13:B14"/>
    <mergeCell ref="C13:C14"/>
    <mergeCell ref="E13:F13"/>
    <mergeCell ref="D14:F14"/>
    <mergeCell ref="B11:B12"/>
    <mergeCell ref="C11:C12"/>
    <mergeCell ref="E11:F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7</vt:i4>
      </vt:variant>
    </vt:vector>
  </HeadingPairs>
  <TitlesOfParts>
    <vt:vector size="21" baseType="lpstr">
      <vt:lpstr>งบทดลอง</vt:lpstr>
      <vt:lpstr>รับ -จ่าย</vt:lpstr>
      <vt:lpstr>รับจริง</vt:lpstr>
      <vt:lpstr>กระทบยอดรายรับ</vt:lpstr>
      <vt:lpstr>ภาษีหัก ณ ที่จ่าย</vt:lpstr>
      <vt:lpstr>คงเหลือทุกงบ</vt:lpstr>
      <vt:lpstr>กระทบยอดเศรษฐกิจชุมชน</vt:lpstr>
      <vt:lpstr>คงเหลือทุกแหล่ง</vt:lpstr>
      <vt:lpstr>กระทบยอดโอนงบประมาณ</vt:lpstr>
      <vt:lpstr>กระทบยอดเงินสะสม</vt:lpstr>
      <vt:lpstr>014502277492</vt:lpstr>
      <vt:lpstr>014502441019</vt:lpstr>
      <vt:lpstr>3140191731</vt:lpstr>
      <vt:lpstr>86202365932</vt:lpstr>
      <vt:lpstr>กระทบยอดรายรับ!Print_Titles</vt:lpstr>
      <vt:lpstr>คงเหลือทุกงบ!Print_Titles</vt:lpstr>
      <vt:lpstr>คงเหลือทุกแหล่ง!Print_Titles</vt:lpstr>
      <vt:lpstr>งบทดลอง!Print_Titles</vt:lpstr>
      <vt:lpstr>'ภาษีหัก ณ ที่จ่าย'!Print_Titles</vt:lpstr>
      <vt:lpstr>'รับ -จ่าย'!Print_Titles</vt:lpstr>
      <vt:lpstr>รับจริง!Print_Titles</vt:lpstr>
    </vt:vector>
  </TitlesOfParts>
  <Company>thailand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</dc:creator>
  <cp:lastModifiedBy>siam</cp:lastModifiedBy>
  <cp:lastPrinted>2019-01-10T04:16:14Z</cp:lastPrinted>
  <dcterms:created xsi:type="dcterms:W3CDTF">2018-11-01T02:40:49Z</dcterms:created>
  <dcterms:modified xsi:type="dcterms:W3CDTF">2019-01-10T07:26:25Z</dcterms:modified>
</cp:coreProperties>
</file>