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งบเดือน ปี 2562\"/>
    </mc:Choice>
  </mc:AlternateContent>
  <bookViews>
    <workbookView xWindow="0" yWindow="0" windowWidth="20490" windowHeight="7800" activeTab="5"/>
  </bookViews>
  <sheets>
    <sheet name="รายงานรับ - จ่ายเงิน" sheetId="1" r:id="rId1"/>
    <sheet name="งบทดลอง" sheetId="2" r:id="rId2"/>
    <sheet name="เงินรับฝาก" sheetId="3" r:id="rId3"/>
    <sheet name="รับจริง" sheetId="4" r:id="rId4"/>
    <sheet name="รับทั้งปี" sheetId="6" r:id="rId5"/>
    <sheet name="เงินอุดหนุนทั่วไป" sheetId="5" r:id="rId6"/>
  </sheets>
  <definedNames>
    <definedName name="_xlnm.Print_Area" localSheetId="1">งบทดลอง!$A$1:$G$74</definedName>
    <definedName name="_xlnm.Print_Area" localSheetId="0">'รายงานรับ - จ่ายเงิน'!$A$1:$P$67</definedName>
    <definedName name="_xlnm.Print_Titles" localSheetId="1">งบทดลอง!$2:$10</definedName>
    <definedName name="_xlnm.Print_Titles" localSheetId="0">'รายงานรับ - จ่ายเงิน'!$1:$6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5" l="1"/>
  <c r="O7" i="5"/>
  <c r="C19" i="5" l="1"/>
  <c r="N19" i="5" l="1"/>
  <c r="M19" i="5" l="1"/>
  <c r="L19" i="5" l="1"/>
  <c r="K19" i="5" l="1"/>
  <c r="J19" i="5" l="1"/>
  <c r="I19" i="5" l="1"/>
  <c r="H19" i="5" l="1"/>
  <c r="G19" i="5"/>
  <c r="E19" i="5"/>
  <c r="D19" i="5"/>
  <c r="O18" i="5"/>
  <c r="O17" i="5"/>
  <c r="O16" i="5"/>
  <c r="O15" i="5"/>
  <c r="O14" i="5"/>
  <c r="O13" i="5"/>
  <c r="O12" i="5"/>
  <c r="O11" i="5"/>
  <c r="O10" i="5"/>
  <c r="O8" i="5"/>
  <c r="O6" i="5"/>
  <c r="F19" i="5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19" i="5"/>
</calcChain>
</file>

<file path=xl/sharedStrings.xml><?xml version="1.0" encoding="utf-8"?>
<sst xmlns="http://schemas.openxmlformats.org/spreadsheetml/2006/main" count="738" uniqueCount="395">
  <si>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</si>
  <si>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</si>
  <si>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</si>
  <si>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</si>
  <si>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</si>
  <si>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</si>
  <si>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</si>
  <si>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</si>
  <si>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</si>
  <si>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</si>
  <si>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</si>
  <si>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</si>
  <si>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</si>
  <si>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</si>
  <si>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</si>
  <si>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</si>
  <si>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0.00</t>
  </si>
  <si>
    <t>หมวดภาษีอากร</t>
  </si>
  <si>
    <t xml:space="preserve"> 41100000  </t>
  </si>
  <si>
    <t>หมวดค่าธรรมเนียม ค่าปรับ และใบอนุญาต</t>
  </si>
  <si>
    <t xml:space="preserve"> 41200000  </t>
  </si>
  <si>
    <t>หมวดรายได้จากทรัพย์สิน</t>
  </si>
  <si>
    <t xml:space="preserve"> 41300000  </t>
  </si>
  <si>
    <t>หมวดรายได้จากสาธารณูปโภคและการพาณิชย์</t>
  </si>
  <si>
    <t xml:space="preserve"> 41400000  </t>
  </si>
  <si>
    <t>หมวดรายได้เบ็ดเตล็ด</t>
  </si>
  <si>
    <t xml:space="preserve"> 41500000  </t>
  </si>
  <si>
    <t>หมวดภาษีจัดสรร</t>
  </si>
  <si>
    <t xml:space="preserve"> 42100000  </t>
  </si>
  <si>
    <t>หมวดเงินอุดหนุนทั่วไป</t>
  </si>
  <si>
    <t xml:space="preserve"> 43100000  </t>
  </si>
  <si>
    <t>รวม</t>
  </si>
  <si>
    <t>ลูกหนี้เงินยืม</t>
  </si>
  <si>
    <t xml:space="preserve"> 11041000  </t>
  </si>
  <si>
    <t>รายได้จากรัฐบาลค้างรับ</t>
  </si>
  <si>
    <t>ลูกหนี้เงินสะสม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</si>
  <si>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</si>
  <si>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</si>
  <si>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</si>
  <si>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</si>
  <si>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</si>
  <si>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</si>
  <si>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</si>
  <si>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</si>
  <si>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</si>
  <si>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</si>
  <si>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</si>
  <si>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</si>
  <si>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</si>
  <si>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</si>
  <si>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</si>
  <si>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</si>
  <si>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</si>
  <si>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</si>
  <si>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</si>
  <si>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</si>
  <si>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</si>
  <si>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</si>
  <si>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</si>
  <si>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</si>
  <si>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</si>
  <si>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</si>
  <si>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</si>
  <si>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</si>
  <si>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</si>
  <si>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</si>
  <si>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</si>
  <si>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</si>
  <si>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</si>
  <si>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</si>
  <si>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เงินอุดหนุน</t>
  </si>
  <si>
    <t xml:space="preserve"> 56100000  </t>
  </si>
  <si>
    <t>เงินฝากเงินทุนส่งเสริมกิจการเทศบาล</t>
  </si>
  <si>
    <t>รายจ่ายค้างจ่าย</t>
  </si>
  <si>
    <t xml:space="preserve"> 21010000  </t>
  </si>
  <si>
    <t>รายจ่ายผัดส่งใบสำคัญ</t>
  </si>
  <si>
    <t xml:space="preserve"> 21030000  </t>
  </si>
  <si>
    <t>เจ้าหนี้เงินสะสม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</si>
  <si>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</si>
  <si>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</si>
  <si>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</si>
  <si>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</si>
  <si>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</si>
  <si>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</si>
  <si>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</si>
  <si>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</si>
  <si>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>เงินฝาก-ออมทรัพย์/เผื่อเรียก(01-176-2-22533-8)</t>
  </si>
  <si>
    <t xml:space="preserve">11012001  </t>
  </si>
  <si>
    <t>เงินฝาก-ออมทรัพย์/เผื่อเรียก(818-1-02421-4)</t>
  </si>
  <si>
    <t>เงินฝาก-ประจำ(818-2-00544-2)</t>
  </si>
  <si>
    <t xml:space="preserve">11012002  </t>
  </si>
  <si>
    <t xml:space="preserve">11032000  </t>
  </si>
  <si>
    <t xml:space="preserve">11042000  </t>
  </si>
  <si>
    <t>ทรัพย์สินเกิดจากเงินกู้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</si>
  <si>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</si>
  <si>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</si>
  <si>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</si>
  <si>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</si>
  <si>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</si>
  <si>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</si>
  <si>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ค่าใช้จ่ายในการจัดเก็บภาษีบำรุงท้องที่ 5%</t>
  </si>
  <si>
    <t xml:space="preserve">21040099  </t>
  </si>
  <si>
    <t>เงินรับฝากอื่นๆ ประกันสัญญาจัดเก็บน้ำประปาและค่าขยะมูลฝอย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</si>
  <si>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</si>
  <si>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</si>
  <si>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</si>
  <si>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</si>
  <si>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</si>
  <si>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</si>
  <si>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</si>
  <si>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</si>
  <si>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</si>
  <si>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</si>
  <si>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</si>
  <si>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</si>
  <si>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</si>
  <si>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</si>
  <si>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</si>
  <si>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</si>
  <si>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</si>
  <si>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</si>
  <si>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</si>
  <si>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>ค่าปรับผู้กระทำผิดกฎหมายจราจรทางบก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</si>
  <si>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</si>
  <si>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</si>
  <si>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</si>
  <si>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</si>
  <si>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</si>
  <si>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</si>
  <si>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</si>
  <si>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>ค่าเช่าที่ดิน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</si>
  <si>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</si>
  <si>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</si>
  <si>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</si>
  <si>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</si>
  <si>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</si>
  <si>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</si>
  <si>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ค่าขายแบบแปลน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</si>
  <si>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</si>
  <si>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</si>
  <si>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</si>
  <si>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</si>
  <si>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</si>
  <si>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</si>
  <si>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</si>
  <si>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</si>
  <si>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</si>
  <si>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</si>
  <si>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</si>
  <si>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</si>
  <si>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</si>
  <si>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</si>
  <si>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</si>
  <si>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</si>
  <si>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</si>
  <si>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</si>
  <si>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</si>
  <si>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</si>
  <si>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</si>
  <si>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</si>
  <si>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</si>
  <si>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</si>
  <si>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</si>
  <si>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</si>
  <si>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</si>
  <si>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</si>
  <si>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</si>
  <si>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</si>
  <si>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</si>
  <si>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</si>
  <si>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</si>
  <si>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</si>
  <si>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</si>
  <si>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</si>
  <si>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</si>
  <si>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</si>
  <si>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</si>
  <si>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</si>
  <si>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</si>
  <si>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</si>
  <si>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</si>
  <si>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</si>
  <si>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</si>
  <si>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</si>
  <si>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</si>
  <si>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</si>
  <si>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</si>
  <si>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</si>
  <si>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</si>
  <si>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</si>
  <si>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</si>
  <si>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</si>
  <si>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</si>
  <si>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</si>
  <si>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</si>
  <si>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</si>
  <si>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</si>
  <si>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</si>
  <si>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ภาษีสุรา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</si>
  <si>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</si>
  <si>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</si>
  <si>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</si>
  <si>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</si>
  <si>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</si>
  <si>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</si>
  <si>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</si>
  <si>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</si>
  <si>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</si>
  <si>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</si>
  <si>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</si>
  <si>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</si>
  <si>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</si>
  <si>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</si>
  <si>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</si>
  <si>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</si>
  <si>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</si>
  <si>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</si>
  <si>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</si>
  <si>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</si>
  <si>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</si>
  <si>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</si>
  <si>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</si>
  <si>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</si>
  <si>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</si>
  <si>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</si>
  <si>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</si>
  <si>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เงินเดือนครู  ต.ค.-ธ.ค.60</t>
  </si>
  <si>
    <t>12,880.00</t>
  </si>
  <si>
    <t>ลูกหนี้ภาษีโรงเรือนและที่ดิน</t>
  </si>
  <si>
    <t>ลูกหนี้รายได้อื่นๆ</t>
  </si>
  <si>
    <t>426,500.00</t>
  </si>
  <si>
    <t>355,000.00</t>
  </si>
  <si>
    <t>658,000.00</t>
  </si>
  <si>
    <t>1,800,000.00</t>
  </si>
  <si>
    <t>90,000.00</t>
  </si>
  <si>
    <t>20,106,500.00</t>
  </si>
  <si>
    <t>18,000,000.00</t>
  </si>
  <si>
    <t>41,436,000.00</t>
  </si>
  <si>
    <t>4,000.00</t>
  </si>
  <si>
    <t>เงินฝากกระทรวงการคลัง</t>
  </si>
  <si>
    <t xml:space="preserve"> 11020000  </t>
  </si>
  <si>
    <t>420.00</t>
  </si>
  <si>
    <t xml:space="preserve"> 11043001  </t>
  </si>
  <si>
    <t xml:space="preserve"> 11044000  </t>
  </si>
  <si>
    <t>22,000.00</t>
  </si>
  <si>
    <t>สินทรัพย์หมุนเวียนอื่น</t>
  </si>
  <si>
    <t xml:space="preserve"> 11069999  </t>
  </si>
  <si>
    <t>76,175.85</t>
  </si>
  <si>
    <t>15,253.35</t>
  </si>
  <si>
    <t xml:space="preserve"> 32000000  </t>
  </si>
  <si>
    <t>2,508,800.00</t>
  </si>
  <si>
    <t>41,427,400.00</t>
  </si>
  <si>
    <t>8,600.00</t>
  </si>
  <si>
    <t>ปีงบประมาณ 2562</t>
  </si>
  <si>
    <t>ปีงบประมาณ พ.ศ. 2562</t>
  </si>
  <si>
    <t>ประจำปีงบประมาณ 2562</t>
  </si>
  <si>
    <t>เงินอุดหนุนทั่วไป-สนับสนุนอาหารเสริม(นม) ปฐมวัย</t>
  </si>
  <si>
    <t>เงินอุดหนุนทั่วไป-สนับสนุนอาหารเสริม(นม) ประถมศึกษา</t>
  </si>
  <si>
    <t>เงินอุดหนุนทั่วไป-สนับสนุนอาหารกลางวัน  ปฐมวัย</t>
  </si>
  <si>
    <t>เงินอุดหนุนทั่วไป-สนับสนุนอาหารกลางวัน  ประถมศึกษา</t>
  </si>
  <si>
    <t>1,455,000.00</t>
  </si>
  <si>
    <t>หมวดเงินอุดหนุนระบุวัตถุประสงค์/เฉพาะกิจ</t>
  </si>
  <si>
    <t xml:space="preserve"> 44100000  </t>
  </si>
  <si>
    <t>เงินสด</t>
  </si>
  <si>
    <t xml:space="preserve">11011000  </t>
  </si>
  <si>
    <t xml:space="preserve">41219999  </t>
  </si>
  <si>
    <t xml:space="preserve">41220010  </t>
  </si>
  <si>
    <t xml:space="preserve">41500004  </t>
  </si>
  <si>
    <t xml:space="preserve">42100001  </t>
  </si>
  <si>
    <t xml:space="preserve">42100005  </t>
  </si>
  <si>
    <t xml:space="preserve">56100000  </t>
  </si>
  <si>
    <t xml:space="preserve">41230003  </t>
  </si>
  <si>
    <t xml:space="preserve">41230004  </t>
  </si>
  <si>
    <t xml:space="preserve">41239999  </t>
  </si>
  <si>
    <t xml:space="preserve">42100012  </t>
  </si>
  <si>
    <t xml:space="preserve">42199999  </t>
  </si>
  <si>
    <t>299,045.12</t>
  </si>
  <si>
    <t xml:space="preserve"> 11032000  </t>
  </si>
  <si>
    <t xml:space="preserve"> 21040008  </t>
  </si>
  <si>
    <t>67,552.00</t>
  </si>
  <si>
    <t xml:space="preserve"> 21040004  </t>
  </si>
  <si>
    <t>6,633,800.00</t>
  </si>
  <si>
    <t xml:space="preserve">41100002  </t>
  </si>
  <si>
    <t xml:space="preserve">41100003  </t>
  </si>
  <si>
    <t xml:space="preserve">41220007  </t>
  </si>
  <si>
    <t xml:space="preserve">54100000  </t>
  </si>
  <si>
    <t>4,090.00</t>
  </si>
  <si>
    <t>161.00</t>
  </si>
  <si>
    <t>เงินรับฝากประกันสังคม</t>
  </si>
  <si>
    <t xml:space="preserve"> 21040013  </t>
  </si>
  <si>
    <t>3,155,000.00</t>
  </si>
  <si>
    <t>596,000.00</t>
  </si>
  <si>
    <t>192,533.75</t>
  </si>
  <si>
    <t xml:space="preserve">เงินรับฝาก-ค่าประกันสังคม </t>
  </si>
  <si>
    <t>1,336.00</t>
  </si>
  <si>
    <t>หมวดรายได้จากทุน</t>
  </si>
  <si>
    <t xml:space="preserve"> 41600000  </t>
  </si>
  <si>
    <t>1,482,000.00</t>
  </si>
  <si>
    <t>27,000.00</t>
  </si>
  <si>
    <t>42,918,000.00</t>
  </si>
  <si>
    <t>718.46</t>
  </si>
  <si>
    <t>46,750.00</t>
  </si>
  <si>
    <t>42,909,400.00</t>
  </si>
  <si>
    <t>174,100.00</t>
  </si>
  <si>
    <t>51,887,193.71</t>
  </si>
  <si>
    <t>เงินรับฝากอื่นๆ เพื่อดำเนินการโครงการปรับสภาพแวดล้อมและสิ่งอำนวยความสะดวกของผู้สูงอายุให้เหมาะสมและปลอดภัย</t>
  </si>
  <si>
    <t xml:space="preserve">41300001  </t>
  </si>
  <si>
    <t>ค่าขายทอดตลาดทรัพย์สิน</t>
  </si>
  <si>
    <t xml:space="preserve">41600001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</si>
  <si>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</si>
  <si>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</si>
  <si>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เงินรับฝากอื่น-โครงการปรับสภาพแวดล้อมและสิ่งอำนวยความสะดวกของผู้สูงอายุให้เหมาะสมและปลอดภัย</t>
  </si>
  <si>
    <t>รวมหมวดรายได้จากทุน</t>
  </si>
  <si>
    <t>วันที่พิมพ์ : 2/5/2562  09:51:50</t>
  </si>
  <si>
    <t>ปีงบประมาณ 2562 ประจำเดือน เมษายน</t>
  </si>
  <si>
    <t>338,328.18</t>
  </si>
  <si>
    <t>100,585.25</t>
  </si>
  <si>
    <t>182,040.00</t>
  </si>
  <si>
    <t>36,483.00</t>
  </si>
  <si>
    <t>294,992.20</t>
  </si>
  <si>
    <t>11,283.87</t>
  </si>
  <si>
    <t>903,683.00</t>
  </si>
  <si>
    <t>134,667.00</t>
  </si>
  <si>
    <t>33,470.00</t>
  </si>
  <si>
    <t>10.00</t>
  </si>
  <si>
    <t>12,616,722.26</t>
  </si>
  <si>
    <t>1,883,816.65</t>
  </si>
  <si>
    <t>13,682,774.00</t>
  </si>
  <si>
    <t>2,185,249.00</t>
  </si>
  <si>
    <t>28,053,345.64</t>
  </si>
  <si>
    <t>4,352,094.77</t>
  </si>
  <si>
    <t>737,000.00</t>
  </si>
  <si>
    <t>710,000.00</t>
  </si>
  <si>
    <t>28,790,345.64</t>
  </si>
  <si>
    <t>5,062,094.77</t>
  </si>
  <si>
    <t>128,062.22</t>
  </si>
  <si>
    <t>10,732.90</t>
  </si>
  <si>
    <t>586.55</t>
  </si>
  <si>
    <t>118.75</t>
  </si>
  <si>
    <t>1,836,896.50</t>
  </si>
  <si>
    <t>255,201.50</t>
  </si>
  <si>
    <t>325,664.75</t>
  </si>
  <si>
    <t>88,560.00</t>
  </si>
  <si>
    <t>2,527,612.22</t>
  </si>
  <si>
    <t>354,613.15</t>
  </si>
  <si>
    <t>31,317,957.86</t>
  </si>
  <si>
    <t>5,416,707.92</t>
  </si>
  <si>
    <t>9,048,900.00</t>
  </si>
  <si>
    <t>3,677,781.00</t>
  </si>
  <si>
    <t>467,173.80</t>
  </si>
  <si>
    <t>1,315,160.00</t>
  </si>
  <si>
    <t>12,355,300.00</t>
  </si>
  <si>
    <t>5,696,362.16</t>
  </si>
  <si>
    <t>794,831.45</t>
  </si>
  <si>
    <t>910,400.00</t>
  </si>
  <si>
    <t>203,860.00</t>
  </si>
  <si>
    <t>27,760.00</t>
  </si>
  <si>
    <t>5,056,700.00</t>
  </si>
  <si>
    <t>863,414.96</t>
  </si>
  <si>
    <t>56,101.00</t>
  </si>
  <si>
    <t>465,650.96</t>
  </si>
  <si>
    <t>182,617.65</t>
  </si>
  <si>
    <t>1,387,000.00</t>
  </si>
  <si>
    <t>629,071.75</t>
  </si>
  <si>
    <t>100,471.84</t>
  </si>
  <si>
    <t>873,100.00</t>
  </si>
  <si>
    <t>900,100.00</t>
  </si>
  <si>
    <t>49,700.00</t>
  </si>
  <si>
    <t>7,500.00</t>
  </si>
  <si>
    <t>4,697,200.00</t>
  </si>
  <si>
    <t>6,152,200.00</t>
  </si>
  <si>
    <t>481,000.00</t>
  </si>
  <si>
    <t>1,410,000.00</t>
  </si>
  <si>
    <t>13,978,000.83</t>
  </si>
  <si>
    <t>2,305,335.74</t>
  </si>
  <si>
    <t>81,072.00</t>
  </si>
  <si>
    <t>26,400.00</t>
  </si>
  <si>
    <t>6,517,124.22</t>
  </si>
  <si>
    <t>472,000.00</t>
  </si>
  <si>
    <t>120,435.79</t>
  </si>
  <si>
    <t>15,894,048.38</t>
  </si>
  <si>
    <t>754,319.96</t>
  </si>
  <si>
    <t>29,872,049.21</t>
  </si>
  <si>
    <t>3,059,655.70</t>
  </si>
  <si>
    <t>1,445,908.65</t>
  </si>
  <si>
    <t>2,357,052.22</t>
  </si>
  <si>
    <t>54,244,245.93</t>
  </si>
  <si>
    <t>ณ วันที่ 30 เมษายน 2562</t>
  </si>
  <si>
    <t xml:space="preserve">11041000  </t>
  </si>
  <si>
    <t>เงินรับฝากอื่นๆ โครงการ ชุมชนแหลมสักร่วมใจ รณรงค์ต้านภัยไข้เลือดออก</t>
  </si>
  <si>
    <t xml:space="preserve">54200000  </t>
  </si>
  <si>
    <t>เดือนเมษายน</t>
  </si>
  <si>
    <t>เดือนตุลาคม ถึงเดือนเมษายน</t>
  </si>
  <si>
    <t>ณ วันที่  30 เมษายน  2562</t>
  </si>
  <si>
    <t>เงินรับฝาก-โครงการชุมชนแหลมสักร่วมใจ รณรงค์ต้านภัยไข้เลือดออก 2562  (สปสช.)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</si>
</sst>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</numFmts>
  <fonts count="25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7" fontId="13" fillId="0" borderId="0" applyFont="0" applyFill="0" applyBorder="0" applyAlignment="0" applyProtection="0"/>
    <xf numFmtId="0" fontId="1" fillId="0" borderId="0"/>
    <xf numFmtId="0" fontId="1" fillId="0" borderId="0"/>
  </cellStyleXfs>
  <cellXfs count="140">
    <xf numFmtId="0" fontId="0" fillId="0" borderId="0" xfId="0"/>
    <xf numFmtId="0" fontId="2" fillId="0" borderId="0" xfId="1" applyNumberFormat="1" applyFont="1" applyFill="1" applyBorder="1" applyAlignment="1">
      <alignment horizontal="right" vertical="top" wrapText="1" readingOrder="1"/>
    </xf>
    <xf numFmtId="188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0" applyFont="1"/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7" fillId="0" borderId="0" xfId="0" applyFont="1" applyAlignment="1"/>
    <xf numFmtId="187" fontId="17" fillId="0" borderId="17" xfId="2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/>
    <xf numFmtId="0" fontId="14" fillId="0" borderId="0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187" fontId="17" fillId="0" borderId="23" xfId="2" applyNumberFormat="1" applyFont="1" applyBorder="1" applyAlignment="1">
      <alignment vertical="center" shrinkToFit="1"/>
    </xf>
    <xf numFmtId="187" fontId="17" fillId="0" borderId="24" xfId="2" applyNumberFormat="1" applyFont="1" applyBorder="1" applyAlignment="1">
      <alignment vertical="center" shrinkToFi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87" fontId="17" fillId="0" borderId="27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right" vertical="center" shrinkToFit="1"/>
    </xf>
    <xf numFmtId="187" fontId="17" fillId="0" borderId="28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center" vertical="center" shrinkToFit="1"/>
    </xf>
    <xf numFmtId="43" fontId="17" fillId="0" borderId="28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3" fontId="17" fillId="0" borderId="28" xfId="0" applyNumberFormat="1" applyFont="1" applyBorder="1"/>
    <xf numFmtId="0" fontId="15" fillId="0" borderId="0" xfId="0" applyFont="1" applyAlignment="1">
      <alignment horizontal="center"/>
    </xf>
    <xf numFmtId="187" fontId="14" fillId="0" borderId="30" xfId="2" applyNumberFormat="1" applyFont="1" applyBorder="1" applyAlignment="1">
      <alignment vertical="center" shrinkToFit="1"/>
    </xf>
    <xf numFmtId="187" fontId="14" fillId="0" borderId="31" xfId="2" applyNumberFormat="1" applyFont="1" applyBorder="1" applyAlignment="1">
      <alignment vertical="center" shrinkToFit="1"/>
    </xf>
    <xf numFmtId="187" fontId="14" fillId="0" borderId="30" xfId="0" applyNumberFormat="1" applyFont="1" applyBorder="1"/>
    <xf numFmtId="187" fontId="15" fillId="0" borderId="0" xfId="0" applyNumberFormat="1" applyFont="1"/>
    <xf numFmtId="190" fontId="17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0" xfId="0" applyFont="1"/>
    <xf numFmtId="187" fontId="17" fillId="0" borderId="0" xfId="0" applyNumberFormat="1" applyFont="1"/>
    <xf numFmtId="0" fontId="18" fillId="0" borderId="0" xfId="0" applyFont="1"/>
    <xf numFmtId="0" fontId="19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 readingOrder="1"/>
    </xf>
    <xf numFmtId="187" fontId="18" fillId="0" borderId="32" xfId="2" applyFont="1" applyBorder="1"/>
    <xf numFmtId="187" fontId="22" fillId="0" borderId="32" xfId="2" applyFont="1" applyBorder="1"/>
    <xf numFmtId="43" fontId="22" fillId="0" borderId="32" xfId="0" applyNumberFormat="1" applyFont="1" applyBorder="1"/>
    <xf numFmtId="0" fontId="20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 readingOrder="1"/>
    </xf>
    <xf numFmtId="187" fontId="18" fillId="0" borderId="28" xfId="2" applyFont="1" applyBorder="1"/>
    <xf numFmtId="187" fontId="22" fillId="0" borderId="28" xfId="2" applyFont="1" applyBorder="1"/>
    <xf numFmtId="43" fontId="22" fillId="0" borderId="28" xfId="0" applyNumberFormat="1" applyFont="1" applyBorder="1"/>
    <xf numFmtId="0" fontId="21" fillId="0" borderId="28" xfId="0" applyFont="1" applyBorder="1" applyAlignment="1">
      <alignment horizontal="left" vertical="top" readingOrder="1"/>
    </xf>
    <xf numFmtId="0" fontId="21" fillId="0" borderId="24" xfId="0" applyFont="1" applyBorder="1" applyAlignment="1">
      <alignment horizontal="left" vertical="top" readingOrder="1"/>
    </xf>
    <xf numFmtId="187" fontId="18" fillId="0" borderId="24" xfId="2" applyFont="1" applyBorder="1"/>
    <xf numFmtId="187" fontId="22" fillId="0" borderId="24" xfId="2" applyFont="1" applyBorder="1"/>
    <xf numFmtId="0" fontId="20" fillId="0" borderId="33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readingOrder="1"/>
    </xf>
    <xf numFmtId="187" fontId="18" fillId="0" borderId="33" xfId="2" applyFont="1" applyBorder="1"/>
    <xf numFmtId="187" fontId="22" fillId="0" borderId="33" xfId="2" applyFont="1" applyBorder="1"/>
    <xf numFmtId="43" fontId="22" fillId="0" borderId="33" xfId="0" applyNumberFormat="1" applyFont="1" applyBorder="1"/>
    <xf numFmtId="0" fontId="20" fillId="0" borderId="34" xfId="0" applyFont="1" applyBorder="1" applyAlignment="1">
      <alignment horizontal="right"/>
    </xf>
    <xf numFmtId="0" fontId="23" fillId="0" borderId="0" xfId="0" applyFont="1"/>
    <xf numFmtId="191" fontId="24" fillId="0" borderId="0" xfId="2" applyNumberFormat="1" applyFont="1"/>
    <xf numFmtId="187" fontId="19" fillId="0" borderId="15" xfId="2" applyFont="1" applyBorder="1" applyAlignment="1">
      <alignment horizontal="center"/>
    </xf>
    <xf numFmtId="187" fontId="18" fillId="0" borderId="0" xfId="2" applyFont="1"/>
    <xf numFmtId="43" fontId="18" fillId="0" borderId="34" xfId="0" applyNumberFormat="1" applyFont="1" applyBorder="1"/>
    <xf numFmtId="43" fontId="18" fillId="0" borderId="15" xfId="0" applyNumberFormat="1" applyFont="1" applyBorder="1"/>
    <xf numFmtId="187" fontId="18" fillId="0" borderId="15" xfId="2" applyFont="1" applyBorder="1"/>
    <xf numFmtId="0" fontId="3" fillId="0" borderId="0" xfId="0" applyFont="1" applyFill="1" applyBorder="1"/>
    <xf numFmtId="0" fontId="6" fillId="2" borderId="1" xfId="1" applyNumberFormat="1" applyFont="1" applyFill="1" applyBorder="1" applyAlignment="1">
      <alignment horizontal="center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3" fillId="0" borderId="11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right" vertical="top" wrapText="1" readingOrder="1"/>
    </xf>
    <xf numFmtId="188" fontId="6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188" fontId="2" fillId="0" borderId="1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zoomScale="96" zoomScaleNormal="100" zoomScaleSheetLayoutView="96" workbookViewId="0">
      <selection activeCell="J68" sqref="J68"/>
    </sheetView>
  </sheetViews>
  <sheetFormatPr defaultRowHeight="15.95" customHeight="1" x14ac:dyDescent="0.2"/>
  <cols>
    <col min="1" max="1" width="0.125" style="79" customWidth="1"/>
    <col min="2" max="2" width="3.875" style="79" customWidth="1"/>
    <col min="3" max="3" width="13.375" style="79" customWidth="1"/>
    <col min="4" max="4" width="0" style="79" hidden="1" customWidth="1"/>
    <col min="5" max="5" width="4" style="79" customWidth="1"/>
    <col min="6" max="6" width="2.75" style="79" customWidth="1"/>
    <col min="7" max="7" width="10.5" style="79" customWidth="1"/>
    <col min="8" max="8" width="17.625" style="79" customWidth="1"/>
    <col min="9" max="9" width="17.375" style="79" customWidth="1"/>
    <col min="10" max="10" width="34" style="79" customWidth="1"/>
    <col min="11" max="11" width="3.25" style="79" customWidth="1"/>
    <col min="12" max="12" width="0.75" style="79" customWidth="1"/>
    <col min="13" max="13" width="6.875" style="79" customWidth="1"/>
    <col min="14" max="14" width="9.375" style="79" customWidth="1"/>
    <col min="15" max="15" width="10.75" style="79" customWidth="1"/>
    <col min="16" max="17" width="0" style="79" hidden="1" customWidth="1"/>
    <col min="18" max="16384" width="9" style="79"/>
  </cols>
  <sheetData>
    <row r="1" spans="1:16" ht="17.25" customHeight="1" x14ac:dyDescent="0.2">
      <c r="A1" s="96" t="s">
        <v>313</v>
      </c>
      <c r="B1" s="97"/>
      <c r="C1" s="97"/>
      <c r="D1" s="97"/>
      <c r="E1" s="97"/>
      <c r="G1" s="108" t="s">
        <v>0</v>
      </c>
      <c r="H1" s="97"/>
      <c r="I1" s="97"/>
      <c r="J1" s="97"/>
      <c r="K1" s="97"/>
      <c r="O1" s="1" t="s">
        <v>1</v>
      </c>
    </row>
    <row r="2" spans="1:16" ht="16.5" hidden="1" customHeight="1" x14ac:dyDescent="0.2">
      <c r="G2" s="97"/>
      <c r="H2" s="97"/>
      <c r="I2" s="97"/>
      <c r="J2" s="97"/>
      <c r="K2" s="97"/>
    </row>
    <row r="3" spans="1:16" ht="16.5" customHeight="1" x14ac:dyDescent="0.2">
      <c r="G3" s="98" t="s">
        <v>2</v>
      </c>
      <c r="H3" s="97"/>
      <c r="I3" s="97"/>
      <c r="J3" s="97"/>
      <c r="K3" s="97"/>
    </row>
    <row r="4" spans="1:16" ht="18" customHeight="1" x14ac:dyDescent="0.2">
      <c r="G4" s="108" t="s">
        <v>314</v>
      </c>
      <c r="H4" s="97"/>
      <c r="I4" s="97"/>
      <c r="J4" s="97"/>
      <c r="K4" s="97"/>
    </row>
    <row r="5" spans="1:16" ht="34.5" customHeight="1" x14ac:dyDescent="0.2">
      <c r="A5" s="104" t="s">
        <v>3</v>
      </c>
      <c r="B5" s="91"/>
      <c r="C5" s="91"/>
      <c r="D5" s="91"/>
      <c r="E5" s="91"/>
      <c r="F5" s="91"/>
      <c r="G5" s="91"/>
      <c r="H5" s="91"/>
      <c r="I5" s="92"/>
      <c r="J5" s="86" t="s">
        <v>4</v>
      </c>
      <c r="K5" s="101" t="s">
        <v>5</v>
      </c>
      <c r="L5" s="102"/>
      <c r="M5" s="103"/>
      <c r="N5" s="101" t="s">
        <v>6</v>
      </c>
      <c r="O5" s="102"/>
      <c r="P5" s="103"/>
    </row>
    <row r="6" spans="1:16" ht="25.5" customHeight="1" x14ac:dyDescent="0.2">
      <c r="A6" s="104" t="s">
        <v>7</v>
      </c>
      <c r="B6" s="91"/>
      <c r="C6" s="92"/>
      <c r="E6" s="104" t="s">
        <v>8</v>
      </c>
      <c r="F6" s="91"/>
      <c r="G6" s="92"/>
      <c r="H6" s="80" t="s">
        <v>9</v>
      </c>
      <c r="I6" s="80" t="s">
        <v>10</v>
      </c>
      <c r="J6" s="87" t="s">
        <v>11</v>
      </c>
      <c r="K6" s="105" t="s">
        <v>11</v>
      </c>
      <c r="L6" s="106"/>
      <c r="M6" s="107"/>
      <c r="N6" s="105" t="s">
        <v>12</v>
      </c>
      <c r="O6" s="106"/>
      <c r="P6" s="107"/>
    </row>
    <row r="7" spans="1:16" ht="14.25" customHeight="1" x14ac:dyDescent="0.2">
      <c r="A7" s="99" t="s">
        <v>11</v>
      </c>
      <c r="B7" s="91"/>
      <c r="C7" s="92"/>
      <c r="E7" s="90" t="s">
        <v>11</v>
      </c>
      <c r="F7" s="91"/>
      <c r="G7" s="92"/>
      <c r="H7" s="83" t="s">
        <v>11</v>
      </c>
      <c r="I7" s="2">
        <v>52798337.280000001</v>
      </c>
      <c r="J7" s="3" t="s">
        <v>13</v>
      </c>
      <c r="K7" s="99" t="s">
        <v>11</v>
      </c>
      <c r="L7" s="91"/>
      <c r="M7" s="92"/>
      <c r="N7" s="90" t="s">
        <v>304</v>
      </c>
      <c r="O7" s="91"/>
      <c r="P7" s="92"/>
    </row>
    <row r="8" spans="1:16" ht="14.25" customHeight="1" x14ac:dyDescent="0.2">
      <c r="A8" s="94" t="s">
        <v>11</v>
      </c>
      <c r="B8" s="91"/>
      <c r="C8" s="92"/>
      <c r="E8" s="94" t="s">
        <v>11</v>
      </c>
      <c r="F8" s="91"/>
      <c r="G8" s="92"/>
      <c r="H8" s="82" t="s">
        <v>11</v>
      </c>
      <c r="I8" s="82" t="s">
        <v>11</v>
      </c>
      <c r="J8" s="4" t="s">
        <v>14</v>
      </c>
      <c r="K8" s="100" t="s">
        <v>15</v>
      </c>
      <c r="L8" s="91"/>
      <c r="M8" s="92"/>
      <c r="N8" s="94" t="s">
        <v>11</v>
      </c>
      <c r="O8" s="91"/>
      <c r="P8" s="92"/>
    </row>
    <row r="9" spans="1:16" ht="14.25" customHeight="1" x14ac:dyDescent="0.2">
      <c r="A9" s="90" t="s">
        <v>230</v>
      </c>
      <c r="B9" s="91"/>
      <c r="C9" s="92"/>
      <c r="E9" s="90" t="s">
        <v>16</v>
      </c>
      <c r="F9" s="91"/>
      <c r="G9" s="92"/>
      <c r="H9" s="83" t="s">
        <v>230</v>
      </c>
      <c r="I9" s="83" t="s">
        <v>315</v>
      </c>
      <c r="J9" s="5" t="s">
        <v>17</v>
      </c>
      <c r="K9" s="93" t="s">
        <v>18</v>
      </c>
      <c r="L9" s="91"/>
      <c r="M9" s="92"/>
      <c r="N9" s="90" t="s">
        <v>316</v>
      </c>
      <c r="O9" s="91"/>
      <c r="P9" s="92"/>
    </row>
    <row r="10" spans="1:16" ht="14.25" customHeight="1" x14ac:dyDescent="0.2">
      <c r="A10" s="90" t="s">
        <v>231</v>
      </c>
      <c r="B10" s="91"/>
      <c r="C10" s="92"/>
      <c r="E10" s="90" t="s">
        <v>16</v>
      </c>
      <c r="F10" s="91"/>
      <c r="G10" s="92"/>
      <c r="H10" s="83" t="s">
        <v>231</v>
      </c>
      <c r="I10" s="83" t="s">
        <v>317</v>
      </c>
      <c r="J10" s="5" t="s">
        <v>19</v>
      </c>
      <c r="K10" s="93" t="s">
        <v>20</v>
      </c>
      <c r="L10" s="91"/>
      <c r="M10" s="92"/>
      <c r="N10" s="90" t="s">
        <v>318</v>
      </c>
      <c r="O10" s="91"/>
      <c r="P10" s="92"/>
    </row>
    <row r="11" spans="1:16" ht="14.25" customHeight="1" x14ac:dyDescent="0.2">
      <c r="A11" s="90" t="s">
        <v>232</v>
      </c>
      <c r="B11" s="91"/>
      <c r="C11" s="92"/>
      <c r="E11" s="90" t="s">
        <v>16</v>
      </c>
      <c r="F11" s="91"/>
      <c r="G11" s="92"/>
      <c r="H11" s="83" t="s">
        <v>232</v>
      </c>
      <c r="I11" s="83" t="s">
        <v>319</v>
      </c>
      <c r="J11" s="5" t="s">
        <v>21</v>
      </c>
      <c r="K11" s="93" t="s">
        <v>22</v>
      </c>
      <c r="L11" s="91"/>
      <c r="M11" s="92"/>
      <c r="N11" s="90" t="s">
        <v>320</v>
      </c>
      <c r="O11" s="91"/>
      <c r="P11" s="92"/>
    </row>
    <row r="12" spans="1:16" ht="14.25" customHeight="1" x14ac:dyDescent="0.2">
      <c r="A12" s="90" t="s">
        <v>233</v>
      </c>
      <c r="B12" s="91"/>
      <c r="C12" s="92"/>
      <c r="E12" s="90" t="s">
        <v>16</v>
      </c>
      <c r="F12" s="91"/>
      <c r="G12" s="92"/>
      <c r="H12" s="83" t="s">
        <v>233</v>
      </c>
      <c r="I12" s="83" t="s">
        <v>321</v>
      </c>
      <c r="J12" s="5" t="s">
        <v>23</v>
      </c>
      <c r="K12" s="93" t="s">
        <v>24</v>
      </c>
      <c r="L12" s="91"/>
      <c r="M12" s="92"/>
      <c r="N12" s="90" t="s">
        <v>322</v>
      </c>
      <c r="O12" s="91"/>
      <c r="P12" s="92"/>
    </row>
    <row r="13" spans="1:16" ht="14.25" customHeight="1" x14ac:dyDescent="0.2">
      <c r="A13" s="90" t="s">
        <v>234</v>
      </c>
      <c r="B13" s="91"/>
      <c r="C13" s="92"/>
      <c r="E13" s="90" t="s">
        <v>16</v>
      </c>
      <c r="F13" s="91"/>
      <c r="G13" s="92"/>
      <c r="H13" s="83" t="s">
        <v>234</v>
      </c>
      <c r="I13" s="83" t="s">
        <v>323</v>
      </c>
      <c r="J13" s="5" t="s">
        <v>25</v>
      </c>
      <c r="K13" s="93" t="s">
        <v>26</v>
      </c>
      <c r="L13" s="91"/>
      <c r="M13" s="92"/>
      <c r="N13" s="90" t="s">
        <v>324</v>
      </c>
      <c r="O13" s="91"/>
      <c r="P13" s="92"/>
    </row>
    <row r="14" spans="1:16" ht="14.25" customHeight="1" x14ac:dyDescent="0.2">
      <c r="A14" s="90" t="s">
        <v>16</v>
      </c>
      <c r="B14" s="91"/>
      <c r="C14" s="92"/>
      <c r="E14" s="90" t="s">
        <v>16</v>
      </c>
      <c r="F14" s="91"/>
      <c r="G14" s="92"/>
      <c r="H14" s="83" t="s">
        <v>16</v>
      </c>
      <c r="I14" s="83" t="s">
        <v>294</v>
      </c>
      <c r="J14" s="5" t="s">
        <v>295</v>
      </c>
      <c r="K14" s="93" t="s">
        <v>296</v>
      </c>
      <c r="L14" s="91"/>
      <c r="M14" s="92"/>
      <c r="N14" s="90" t="s">
        <v>16</v>
      </c>
      <c r="O14" s="91"/>
      <c r="P14" s="92"/>
    </row>
    <row r="15" spans="1:16" ht="14.25" customHeight="1" x14ac:dyDescent="0.2">
      <c r="A15" s="90" t="s">
        <v>235</v>
      </c>
      <c r="B15" s="91"/>
      <c r="C15" s="92"/>
      <c r="E15" s="90" t="s">
        <v>16</v>
      </c>
      <c r="F15" s="91"/>
      <c r="G15" s="92"/>
      <c r="H15" s="83" t="s">
        <v>235</v>
      </c>
      <c r="I15" s="83" t="s">
        <v>325</v>
      </c>
      <c r="J15" s="5" t="s">
        <v>27</v>
      </c>
      <c r="K15" s="93" t="s">
        <v>28</v>
      </c>
      <c r="L15" s="91"/>
      <c r="M15" s="92"/>
      <c r="N15" s="90" t="s">
        <v>326</v>
      </c>
      <c r="O15" s="91"/>
      <c r="P15" s="92"/>
    </row>
    <row r="16" spans="1:16" ht="14.25" customHeight="1" x14ac:dyDescent="0.2">
      <c r="A16" s="90" t="s">
        <v>236</v>
      </c>
      <c r="B16" s="91"/>
      <c r="C16" s="92"/>
      <c r="E16" s="90" t="s">
        <v>16</v>
      </c>
      <c r="F16" s="91"/>
      <c r="G16" s="92"/>
      <c r="H16" s="83" t="s">
        <v>236</v>
      </c>
      <c r="I16" s="83" t="s">
        <v>327</v>
      </c>
      <c r="J16" s="5" t="s">
        <v>29</v>
      </c>
      <c r="K16" s="93" t="s">
        <v>30</v>
      </c>
      <c r="L16" s="91"/>
      <c r="M16" s="92"/>
      <c r="N16" s="90" t="s">
        <v>328</v>
      </c>
      <c r="O16" s="91"/>
      <c r="P16" s="92"/>
    </row>
    <row r="17" spans="1:16" ht="14.25" customHeight="1" x14ac:dyDescent="0.2">
      <c r="A17" s="94" t="s">
        <v>237</v>
      </c>
      <c r="B17" s="91"/>
      <c r="C17" s="92"/>
      <c r="E17" s="94" t="s">
        <v>16</v>
      </c>
      <c r="F17" s="91"/>
      <c r="G17" s="92"/>
      <c r="H17" s="82" t="s">
        <v>237</v>
      </c>
      <c r="I17" s="82" t="s">
        <v>329</v>
      </c>
      <c r="J17" s="6" t="s">
        <v>31</v>
      </c>
      <c r="K17" s="95" t="s">
        <v>15</v>
      </c>
      <c r="L17" s="91"/>
      <c r="M17" s="92"/>
      <c r="N17" s="94" t="s">
        <v>330</v>
      </c>
      <c r="O17" s="91"/>
      <c r="P17" s="92"/>
    </row>
    <row r="18" spans="1:16" ht="14.25" customHeight="1" x14ac:dyDescent="0.2">
      <c r="A18" s="90" t="s">
        <v>16</v>
      </c>
      <c r="B18" s="91"/>
      <c r="C18" s="92"/>
      <c r="E18" s="90" t="s">
        <v>297</v>
      </c>
      <c r="F18" s="91"/>
      <c r="G18" s="92"/>
      <c r="H18" s="83" t="s">
        <v>297</v>
      </c>
      <c r="I18" s="83" t="s">
        <v>331</v>
      </c>
      <c r="J18" s="5" t="s">
        <v>261</v>
      </c>
      <c r="K18" s="93" t="s">
        <v>262</v>
      </c>
      <c r="L18" s="91"/>
      <c r="M18" s="92"/>
      <c r="N18" s="90" t="s">
        <v>332</v>
      </c>
      <c r="O18" s="91"/>
      <c r="P18" s="92"/>
    </row>
    <row r="19" spans="1:16" ht="14.25" customHeight="1" x14ac:dyDescent="0.2">
      <c r="A19" s="94" t="s">
        <v>237</v>
      </c>
      <c r="B19" s="91"/>
      <c r="C19" s="92"/>
      <c r="E19" s="94" t="s">
        <v>297</v>
      </c>
      <c r="F19" s="91"/>
      <c r="G19" s="92"/>
      <c r="H19" s="82" t="s">
        <v>299</v>
      </c>
      <c r="I19" s="82" t="s">
        <v>333</v>
      </c>
      <c r="J19" s="6" t="s">
        <v>31</v>
      </c>
      <c r="K19" s="95" t="s">
        <v>15</v>
      </c>
      <c r="L19" s="91"/>
      <c r="M19" s="92"/>
      <c r="N19" s="94" t="s">
        <v>334</v>
      </c>
      <c r="O19" s="91"/>
      <c r="P19" s="92"/>
    </row>
    <row r="20" spans="1:16" ht="14.25" customHeight="1" x14ac:dyDescent="0.2">
      <c r="A20" s="90" t="s">
        <v>16</v>
      </c>
      <c r="B20" s="91"/>
      <c r="C20" s="92"/>
      <c r="E20" s="90" t="s">
        <v>16</v>
      </c>
      <c r="F20" s="91"/>
      <c r="G20" s="92"/>
      <c r="H20" s="83" t="s">
        <v>16</v>
      </c>
      <c r="I20" s="83" t="s">
        <v>238</v>
      </c>
      <c r="J20" s="5" t="s">
        <v>239</v>
      </c>
      <c r="K20" s="93" t="s">
        <v>240</v>
      </c>
      <c r="L20" s="91"/>
      <c r="M20" s="92"/>
      <c r="N20" s="90" t="s">
        <v>16</v>
      </c>
      <c r="O20" s="91"/>
      <c r="P20" s="92"/>
    </row>
    <row r="21" spans="1:16" ht="14.25" customHeight="1" x14ac:dyDescent="0.2">
      <c r="A21" s="90" t="s">
        <v>16</v>
      </c>
      <c r="B21" s="91"/>
      <c r="C21" s="92"/>
      <c r="E21" s="90" t="s">
        <v>16</v>
      </c>
      <c r="F21" s="91"/>
      <c r="G21" s="92"/>
      <c r="H21" s="83" t="s">
        <v>16</v>
      </c>
      <c r="I21" s="83" t="s">
        <v>279</v>
      </c>
      <c r="J21" s="5" t="s">
        <v>32</v>
      </c>
      <c r="K21" s="93" t="s">
        <v>33</v>
      </c>
      <c r="L21" s="91"/>
      <c r="M21" s="92"/>
      <c r="N21" s="90" t="s">
        <v>16</v>
      </c>
      <c r="O21" s="91"/>
      <c r="P21" s="92"/>
    </row>
    <row r="22" spans="1:16" ht="14.25" customHeight="1" x14ac:dyDescent="0.2">
      <c r="A22" s="90" t="s">
        <v>16</v>
      </c>
      <c r="B22" s="91"/>
      <c r="C22" s="92"/>
      <c r="E22" s="90" t="s">
        <v>16</v>
      </c>
      <c r="F22" s="91"/>
      <c r="G22" s="92"/>
      <c r="H22" s="83" t="s">
        <v>16</v>
      </c>
      <c r="I22" s="83" t="s">
        <v>241</v>
      </c>
      <c r="J22" s="5" t="s">
        <v>228</v>
      </c>
      <c r="K22" s="93" t="s">
        <v>242</v>
      </c>
      <c r="L22" s="91"/>
      <c r="M22" s="92"/>
      <c r="N22" s="90" t="s">
        <v>16</v>
      </c>
      <c r="O22" s="91"/>
      <c r="P22" s="92"/>
    </row>
    <row r="23" spans="1:16" ht="14.25" customHeight="1" x14ac:dyDescent="0.2">
      <c r="A23" s="90" t="s">
        <v>16</v>
      </c>
      <c r="B23" s="91"/>
      <c r="C23" s="92"/>
      <c r="E23" s="90" t="s">
        <v>16</v>
      </c>
      <c r="F23" s="91"/>
      <c r="G23" s="92"/>
      <c r="H23" s="83" t="s">
        <v>16</v>
      </c>
      <c r="I23" s="83" t="s">
        <v>286</v>
      </c>
      <c r="J23" s="5" t="s">
        <v>229</v>
      </c>
      <c r="K23" s="93" t="s">
        <v>243</v>
      </c>
      <c r="L23" s="91"/>
      <c r="M23" s="92"/>
      <c r="N23" s="90" t="s">
        <v>16</v>
      </c>
      <c r="O23" s="91"/>
      <c r="P23" s="92"/>
    </row>
    <row r="24" spans="1:16" ht="14.25" customHeight="1" x14ac:dyDescent="0.2">
      <c r="A24" s="90" t="s">
        <v>16</v>
      </c>
      <c r="B24" s="91"/>
      <c r="C24" s="92"/>
      <c r="E24" s="90" t="s">
        <v>16</v>
      </c>
      <c r="F24" s="91"/>
      <c r="G24" s="92"/>
      <c r="H24" s="83" t="s">
        <v>16</v>
      </c>
      <c r="I24" s="83" t="s">
        <v>244</v>
      </c>
      <c r="J24" s="5" t="s">
        <v>245</v>
      </c>
      <c r="K24" s="93" t="s">
        <v>246</v>
      </c>
      <c r="L24" s="91"/>
      <c r="M24" s="92"/>
      <c r="N24" s="90" t="s">
        <v>16</v>
      </c>
      <c r="O24" s="91"/>
      <c r="P24" s="92"/>
    </row>
    <row r="25" spans="1:16" ht="14.25" customHeight="1" x14ac:dyDescent="0.2">
      <c r="A25" s="90" t="s">
        <v>16</v>
      </c>
      <c r="B25" s="91"/>
      <c r="C25" s="92"/>
      <c r="E25" s="90" t="s">
        <v>16</v>
      </c>
      <c r="F25" s="91"/>
      <c r="G25" s="92"/>
      <c r="H25" s="83" t="s">
        <v>16</v>
      </c>
      <c r="I25" s="83" t="s">
        <v>335</v>
      </c>
      <c r="J25" s="5" t="s">
        <v>36</v>
      </c>
      <c r="K25" s="93" t="s">
        <v>37</v>
      </c>
      <c r="L25" s="91"/>
      <c r="M25" s="92"/>
      <c r="N25" s="90" t="s">
        <v>336</v>
      </c>
      <c r="O25" s="91"/>
      <c r="P25" s="92"/>
    </row>
    <row r="26" spans="1:16" ht="14.25" customHeight="1" x14ac:dyDescent="0.2">
      <c r="A26" s="90" t="s">
        <v>16</v>
      </c>
      <c r="B26" s="91"/>
      <c r="C26" s="92"/>
      <c r="E26" s="90" t="s">
        <v>16</v>
      </c>
      <c r="F26" s="91"/>
      <c r="G26" s="92"/>
      <c r="H26" s="83" t="s">
        <v>16</v>
      </c>
      <c r="I26" s="83" t="s">
        <v>337</v>
      </c>
      <c r="J26" s="5" t="s">
        <v>38</v>
      </c>
      <c r="K26" s="93" t="s">
        <v>280</v>
      </c>
      <c r="L26" s="91"/>
      <c r="M26" s="92"/>
      <c r="N26" s="90" t="s">
        <v>338</v>
      </c>
      <c r="O26" s="91"/>
      <c r="P26" s="92"/>
    </row>
    <row r="27" spans="1:16" ht="14.25" customHeight="1" x14ac:dyDescent="0.2">
      <c r="A27" s="90" t="s">
        <v>16</v>
      </c>
      <c r="B27" s="91"/>
      <c r="C27" s="92"/>
      <c r="E27" s="90" t="s">
        <v>16</v>
      </c>
      <c r="F27" s="91"/>
      <c r="G27" s="92"/>
      <c r="H27" s="83" t="s">
        <v>16</v>
      </c>
      <c r="I27" s="83" t="s">
        <v>301</v>
      </c>
      <c r="J27" s="5" t="s">
        <v>39</v>
      </c>
      <c r="K27" s="93" t="s">
        <v>278</v>
      </c>
      <c r="L27" s="91"/>
      <c r="M27" s="92"/>
      <c r="N27" s="90" t="s">
        <v>16</v>
      </c>
      <c r="O27" s="91"/>
      <c r="P27" s="92"/>
    </row>
    <row r="28" spans="1:16" ht="14.25" customHeight="1" x14ac:dyDescent="0.2">
      <c r="A28" s="90" t="s">
        <v>16</v>
      </c>
      <c r="B28" s="91"/>
      <c r="C28" s="92"/>
      <c r="E28" s="90" t="s">
        <v>16</v>
      </c>
      <c r="F28" s="91"/>
      <c r="G28" s="92"/>
      <c r="H28" s="83" t="s">
        <v>16</v>
      </c>
      <c r="I28" s="83" t="s">
        <v>287</v>
      </c>
      <c r="J28" s="5" t="s">
        <v>288</v>
      </c>
      <c r="K28" s="93" t="s">
        <v>289</v>
      </c>
      <c r="L28" s="91"/>
      <c r="M28" s="92"/>
      <c r="N28" s="90" t="s">
        <v>16</v>
      </c>
      <c r="O28" s="91"/>
      <c r="P28" s="92"/>
    </row>
    <row r="29" spans="1:16" ht="15" customHeight="1" x14ac:dyDescent="0.2">
      <c r="A29" s="90" t="s">
        <v>16</v>
      </c>
      <c r="B29" s="91"/>
      <c r="C29" s="92"/>
      <c r="E29" s="90" t="s">
        <v>16</v>
      </c>
      <c r="F29" s="91"/>
      <c r="G29" s="92"/>
      <c r="H29" s="83" t="s">
        <v>16</v>
      </c>
      <c r="I29" s="83" t="s">
        <v>339</v>
      </c>
      <c r="J29" s="5" t="s">
        <v>40</v>
      </c>
      <c r="K29" s="93" t="s">
        <v>41</v>
      </c>
      <c r="L29" s="91"/>
      <c r="M29" s="92"/>
      <c r="N29" s="90" t="s">
        <v>340</v>
      </c>
      <c r="O29" s="91"/>
      <c r="P29" s="92"/>
    </row>
    <row r="30" spans="1:16" ht="14.25" customHeight="1" x14ac:dyDescent="0.2">
      <c r="A30" s="90" t="s">
        <v>16</v>
      </c>
      <c r="B30" s="91"/>
      <c r="C30" s="92"/>
      <c r="E30" s="90" t="s">
        <v>16</v>
      </c>
      <c r="F30" s="91"/>
      <c r="G30" s="92"/>
      <c r="H30" s="83" t="s">
        <v>16</v>
      </c>
      <c r="I30" s="83" t="s">
        <v>341</v>
      </c>
      <c r="J30" s="5" t="s">
        <v>42</v>
      </c>
      <c r="K30" s="93" t="s">
        <v>43</v>
      </c>
      <c r="L30" s="91"/>
      <c r="M30" s="92"/>
      <c r="N30" s="90" t="s">
        <v>342</v>
      </c>
      <c r="O30" s="91"/>
      <c r="P30" s="92"/>
    </row>
    <row r="31" spans="1:16" ht="14.25" customHeight="1" x14ac:dyDescent="0.2">
      <c r="A31" s="90" t="s">
        <v>16</v>
      </c>
      <c r="B31" s="91"/>
      <c r="C31" s="92"/>
      <c r="E31" s="90" t="s">
        <v>16</v>
      </c>
      <c r="F31" s="91"/>
      <c r="G31" s="92"/>
      <c r="H31" s="83" t="s">
        <v>16</v>
      </c>
      <c r="I31" s="83" t="s">
        <v>247</v>
      </c>
      <c r="J31" s="5" t="s">
        <v>44</v>
      </c>
      <c r="K31" s="93" t="s">
        <v>45</v>
      </c>
      <c r="L31" s="91"/>
      <c r="M31" s="92"/>
      <c r="N31" s="90" t="s">
        <v>16</v>
      </c>
      <c r="O31" s="91"/>
      <c r="P31" s="92"/>
    </row>
    <row r="32" spans="1:16" ht="14.25" customHeight="1" x14ac:dyDescent="0.2">
      <c r="A32" s="90" t="s">
        <v>16</v>
      </c>
      <c r="B32" s="91"/>
      <c r="C32" s="92"/>
      <c r="E32" s="90" t="s">
        <v>16</v>
      </c>
      <c r="F32" s="91"/>
      <c r="G32" s="92"/>
      <c r="H32" s="83" t="s">
        <v>16</v>
      </c>
      <c r="I32" s="83" t="s">
        <v>248</v>
      </c>
      <c r="J32" s="5" t="s">
        <v>107</v>
      </c>
      <c r="K32" s="93" t="s">
        <v>249</v>
      </c>
      <c r="L32" s="91"/>
      <c r="M32" s="92"/>
      <c r="N32" s="90" t="s">
        <v>16</v>
      </c>
      <c r="O32" s="91"/>
      <c r="P32" s="92"/>
    </row>
    <row r="33" spans="1:16" ht="14.25" customHeight="1" x14ac:dyDescent="0.2">
      <c r="A33" s="94" t="s">
        <v>16</v>
      </c>
      <c r="B33" s="91"/>
      <c r="C33" s="92"/>
      <c r="E33" s="94" t="s">
        <v>16</v>
      </c>
      <c r="F33" s="91"/>
      <c r="G33" s="92"/>
      <c r="H33" s="82" t="s">
        <v>16</v>
      </c>
      <c r="I33" s="82" t="s">
        <v>343</v>
      </c>
      <c r="J33" s="6" t="s">
        <v>31</v>
      </c>
      <c r="K33" s="95" t="s">
        <v>15</v>
      </c>
      <c r="L33" s="91"/>
      <c r="M33" s="92"/>
      <c r="N33" s="94" t="s">
        <v>344</v>
      </c>
      <c r="O33" s="91"/>
      <c r="P33" s="92"/>
    </row>
    <row r="34" spans="1:16" ht="14.25" customHeight="1" thickBot="1" x14ac:dyDescent="0.25">
      <c r="A34" s="109" t="s">
        <v>237</v>
      </c>
      <c r="B34" s="110"/>
      <c r="C34" s="111"/>
      <c r="E34" s="109" t="s">
        <v>297</v>
      </c>
      <c r="F34" s="110"/>
      <c r="G34" s="111"/>
      <c r="H34" s="85" t="s">
        <v>299</v>
      </c>
      <c r="I34" s="85" t="s">
        <v>345</v>
      </c>
      <c r="J34" s="7" t="s">
        <v>46</v>
      </c>
      <c r="K34" s="112" t="s">
        <v>15</v>
      </c>
      <c r="L34" s="110"/>
      <c r="M34" s="111"/>
      <c r="N34" s="109" t="s">
        <v>346</v>
      </c>
      <c r="O34" s="110"/>
      <c r="P34" s="111"/>
    </row>
    <row r="35" spans="1:16" ht="14.25" customHeight="1" thickTop="1" x14ac:dyDescent="0.2">
      <c r="A35" s="94" t="s">
        <v>11</v>
      </c>
      <c r="B35" s="91"/>
      <c r="C35" s="92"/>
      <c r="E35" s="94" t="s">
        <v>11</v>
      </c>
      <c r="F35" s="91"/>
      <c r="G35" s="92"/>
      <c r="H35" s="82" t="s">
        <v>11</v>
      </c>
      <c r="I35" s="82" t="s">
        <v>11</v>
      </c>
      <c r="J35" s="4" t="s">
        <v>47</v>
      </c>
      <c r="K35" s="100" t="s">
        <v>15</v>
      </c>
      <c r="L35" s="91"/>
      <c r="M35" s="92"/>
      <c r="N35" s="94" t="s">
        <v>11</v>
      </c>
      <c r="O35" s="91"/>
      <c r="P35" s="92"/>
    </row>
    <row r="36" spans="1:16" ht="14.25" customHeight="1" x14ac:dyDescent="0.2">
      <c r="A36" s="90" t="s">
        <v>347</v>
      </c>
      <c r="B36" s="91"/>
      <c r="C36" s="92"/>
      <c r="E36" s="90" t="s">
        <v>16</v>
      </c>
      <c r="F36" s="91"/>
      <c r="G36" s="92"/>
      <c r="H36" s="83" t="s">
        <v>347</v>
      </c>
      <c r="I36" s="83" t="s">
        <v>348</v>
      </c>
      <c r="J36" s="5" t="s">
        <v>48</v>
      </c>
      <c r="K36" s="93" t="s">
        <v>49</v>
      </c>
      <c r="L36" s="91"/>
      <c r="M36" s="92"/>
      <c r="N36" s="90" t="s">
        <v>349</v>
      </c>
      <c r="O36" s="91"/>
      <c r="P36" s="92"/>
    </row>
    <row r="37" spans="1:16" ht="14.25" customHeight="1" x14ac:dyDescent="0.2">
      <c r="A37" s="90" t="s">
        <v>250</v>
      </c>
      <c r="B37" s="91"/>
      <c r="C37" s="92"/>
      <c r="E37" s="90" t="s">
        <v>16</v>
      </c>
      <c r="F37" s="91"/>
      <c r="G37" s="92"/>
      <c r="H37" s="83" t="s">
        <v>250</v>
      </c>
      <c r="I37" s="83" t="s">
        <v>350</v>
      </c>
      <c r="J37" s="5" t="s">
        <v>50</v>
      </c>
      <c r="K37" s="93" t="s">
        <v>51</v>
      </c>
      <c r="L37" s="91"/>
      <c r="M37" s="92"/>
      <c r="N37" s="90" t="s">
        <v>52</v>
      </c>
      <c r="O37" s="91"/>
      <c r="P37" s="92"/>
    </row>
    <row r="38" spans="1:16" ht="14.25" customHeight="1" x14ac:dyDescent="0.2">
      <c r="A38" s="90" t="s">
        <v>351</v>
      </c>
      <c r="B38" s="91"/>
      <c r="C38" s="92"/>
      <c r="E38" s="90" t="s">
        <v>16</v>
      </c>
      <c r="F38" s="91"/>
      <c r="G38" s="92"/>
      <c r="H38" s="83" t="s">
        <v>351</v>
      </c>
      <c r="I38" s="83" t="s">
        <v>352</v>
      </c>
      <c r="J38" s="5" t="s">
        <v>53</v>
      </c>
      <c r="K38" s="93" t="s">
        <v>54</v>
      </c>
      <c r="L38" s="91"/>
      <c r="M38" s="92"/>
      <c r="N38" s="90" t="s">
        <v>353</v>
      </c>
      <c r="O38" s="91"/>
      <c r="P38" s="92"/>
    </row>
    <row r="39" spans="1:16" ht="14.25" customHeight="1" x14ac:dyDescent="0.2">
      <c r="A39" s="90" t="s">
        <v>354</v>
      </c>
      <c r="B39" s="91"/>
      <c r="C39" s="92"/>
      <c r="E39" s="90" t="s">
        <v>16</v>
      </c>
      <c r="F39" s="91"/>
      <c r="G39" s="92"/>
      <c r="H39" s="83" t="s">
        <v>354</v>
      </c>
      <c r="I39" s="83" t="s">
        <v>355</v>
      </c>
      <c r="J39" s="5" t="s">
        <v>55</v>
      </c>
      <c r="K39" s="93" t="s">
        <v>56</v>
      </c>
      <c r="L39" s="91"/>
      <c r="M39" s="92"/>
      <c r="N39" s="90" t="s">
        <v>356</v>
      </c>
      <c r="O39" s="91"/>
      <c r="P39" s="92"/>
    </row>
    <row r="40" spans="1:16" ht="14.25" customHeight="1" x14ac:dyDescent="0.2">
      <c r="A40" s="90" t="s">
        <v>357</v>
      </c>
      <c r="B40" s="91"/>
      <c r="C40" s="92"/>
      <c r="E40" s="90" t="s">
        <v>16</v>
      </c>
      <c r="F40" s="91"/>
      <c r="G40" s="92"/>
      <c r="H40" s="83" t="s">
        <v>357</v>
      </c>
      <c r="I40" s="83" t="s">
        <v>358</v>
      </c>
      <c r="J40" s="5" t="s">
        <v>57</v>
      </c>
      <c r="K40" s="93" t="s">
        <v>58</v>
      </c>
      <c r="L40" s="91"/>
      <c r="M40" s="92"/>
      <c r="N40" s="90" t="s">
        <v>359</v>
      </c>
      <c r="O40" s="91"/>
      <c r="P40" s="92"/>
    </row>
    <row r="41" spans="1:16" ht="14.25" customHeight="1" x14ac:dyDescent="0.2">
      <c r="A41" s="90" t="s">
        <v>290</v>
      </c>
      <c r="B41" s="91"/>
      <c r="C41" s="92"/>
      <c r="E41" s="90" t="s">
        <v>16</v>
      </c>
      <c r="F41" s="91"/>
      <c r="G41" s="92"/>
      <c r="H41" s="83" t="s">
        <v>290</v>
      </c>
      <c r="I41" s="83" t="s">
        <v>360</v>
      </c>
      <c r="J41" s="5" t="s">
        <v>59</v>
      </c>
      <c r="K41" s="93" t="s">
        <v>60</v>
      </c>
      <c r="L41" s="91"/>
      <c r="M41" s="92"/>
      <c r="N41" s="90" t="s">
        <v>361</v>
      </c>
      <c r="O41" s="91"/>
      <c r="P41" s="92"/>
    </row>
    <row r="42" spans="1:16" ht="14.25" customHeight="1" x14ac:dyDescent="0.2">
      <c r="A42" s="90" t="s">
        <v>362</v>
      </c>
      <c r="B42" s="91"/>
      <c r="C42" s="92"/>
      <c r="E42" s="90" t="s">
        <v>16</v>
      </c>
      <c r="F42" s="91"/>
      <c r="G42" s="92"/>
      <c r="H42" s="83" t="s">
        <v>362</v>
      </c>
      <c r="I42" s="83" t="s">
        <v>363</v>
      </c>
      <c r="J42" s="5" t="s">
        <v>61</v>
      </c>
      <c r="K42" s="93" t="s">
        <v>62</v>
      </c>
      <c r="L42" s="91"/>
      <c r="M42" s="92"/>
      <c r="N42" s="90" t="s">
        <v>364</v>
      </c>
      <c r="O42" s="91"/>
      <c r="P42" s="92"/>
    </row>
    <row r="43" spans="1:16" ht="14.25" customHeight="1" x14ac:dyDescent="0.2">
      <c r="A43" s="90" t="s">
        <v>365</v>
      </c>
      <c r="B43" s="91"/>
      <c r="C43" s="92"/>
      <c r="E43" s="90" t="s">
        <v>298</v>
      </c>
      <c r="F43" s="91"/>
      <c r="G43" s="92"/>
      <c r="H43" s="83" t="s">
        <v>366</v>
      </c>
      <c r="I43" s="83" t="s">
        <v>367</v>
      </c>
      <c r="J43" s="5" t="s">
        <v>63</v>
      </c>
      <c r="K43" s="93" t="s">
        <v>64</v>
      </c>
      <c r="L43" s="91"/>
      <c r="M43" s="92"/>
      <c r="N43" s="90" t="s">
        <v>368</v>
      </c>
      <c r="O43" s="91"/>
      <c r="P43" s="92"/>
    </row>
    <row r="44" spans="1:16" ht="14.25" customHeight="1" x14ac:dyDescent="0.2">
      <c r="A44" s="90" t="s">
        <v>369</v>
      </c>
      <c r="B44" s="91"/>
      <c r="C44" s="92"/>
      <c r="E44" s="90" t="s">
        <v>260</v>
      </c>
      <c r="F44" s="91"/>
      <c r="G44" s="92"/>
      <c r="H44" s="83" t="s">
        <v>370</v>
      </c>
      <c r="I44" s="83" t="s">
        <v>371</v>
      </c>
      <c r="J44" s="5" t="s">
        <v>65</v>
      </c>
      <c r="K44" s="93" t="s">
        <v>66</v>
      </c>
      <c r="L44" s="91"/>
      <c r="M44" s="92"/>
      <c r="N44" s="90" t="s">
        <v>371</v>
      </c>
      <c r="O44" s="91"/>
      <c r="P44" s="92"/>
    </row>
    <row r="45" spans="1:16" ht="14.25" customHeight="1" x14ac:dyDescent="0.2">
      <c r="A45" s="90" t="s">
        <v>67</v>
      </c>
      <c r="B45" s="91"/>
      <c r="C45" s="92"/>
      <c r="E45" s="90" t="s">
        <v>16</v>
      </c>
      <c r="F45" s="91"/>
      <c r="G45" s="92"/>
      <c r="H45" s="83" t="s">
        <v>67</v>
      </c>
      <c r="I45" s="83" t="s">
        <v>16</v>
      </c>
      <c r="J45" s="5" t="s">
        <v>68</v>
      </c>
      <c r="K45" s="93" t="s">
        <v>69</v>
      </c>
      <c r="L45" s="91"/>
      <c r="M45" s="92"/>
      <c r="N45" s="90" t="s">
        <v>16</v>
      </c>
      <c r="O45" s="91"/>
      <c r="P45" s="92"/>
    </row>
    <row r="46" spans="1:16" ht="14.25" customHeight="1" x14ac:dyDescent="0.2">
      <c r="A46" s="90" t="s">
        <v>372</v>
      </c>
      <c r="B46" s="91"/>
      <c r="C46" s="92"/>
      <c r="E46" s="90" t="s">
        <v>16</v>
      </c>
      <c r="F46" s="91"/>
      <c r="G46" s="92"/>
      <c r="H46" s="83" t="s">
        <v>372</v>
      </c>
      <c r="I46" s="83" t="s">
        <v>291</v>
      </c>
      <c r="J46" s="5" t="s">
        <v>70</v>
      </c>
      <c r="K46" s="93" t="s">
        <v>71</v>
      </c>
      <c r="L46" s="91"/>
      <c r="M46" s="92"/>
      <c r="N46" s="90" t="s">
        <v>16</v>
      </c>
      <c r="O46" s="91"/>
      <c r="P46" s="92"/>
    </row>
    <row r="47" spans="1:16" ht="14.25" customHeight="1" x14ac:dyDescent="0.2">
      <c r="A47" s="94" t="s">
        <v>251</v>
      </c>
      <c r="B47" s="91"/>
      <c r="C47" s="92"/>
      <c r="E47" s="94" t="s">
        <v>297</v>
      </c>
      <c r="F47" s="91"/>
      <c r="G47" s="92"/>
      <c r="H47" s="82" t="s">
        <v>302</v>
      </c>
      <c r="I47" s="82" t="s">
        <v>373</v>
      </c>
      <c r="J47" s="6" t="s">
        <v>31</v>
      </c>
      <c r="K47" s="95" t="s">
        <v>15</v>
      </c>
      <c r="L47" s="91"/>
      <c r="M47" s="92"/>
      <c r="N47" s="94" t="s">
        <v>374</v>
      </c>
      <c r="O47" s="91"/>
      <c r="P47" s="92"/>
    </row>
    <row r="48" spans="1:16" ht="14.25" customHeight="1" x14ac:dyDescent="0.2">
      <c r="A48" s="90" t="s">
        <v>16</v>
      </c>
      <c r="B48" s="91"/>
      <c r="C48" s="92"/>
      <c r="E48" s="90" t="s">
        <v>16</v>
      </c>
      <c r="F48" s="91"/>
      <c r="G48" s="92"/>
      <c r="H48" s="83" t="s">
        <v>16</v>
      </c>
      <c r="I48" s="83" t="s">
        <v>238</v>
      </c>
      <c r="J48" s="5" t="s">
        <v>239</v>
      </c>
      <c r="K48" s="93" t="s">
        <v>240</v>
      </c>
      <c r="L48" s="91"/>
      <c r="M48" s="92"/>
      <c r="N48" s="90" t="s">
        <v>16</v>
      </c>
      <c r="O48" s="91"/>
      <c r="P48" s="92"/>
    </row>
    <row r="49" spans="1:16" ht="14.25" customHeight="1" x14ac:dyDescent="0.2">
      <c r="A49" s="90" t="s">
        <v>16</v>
      </c>
      <c r="B49" s="91"/>
      <c r="C49" s="92"/>
      <c r="E49" s="90" t="s">
        <v>16</v>
      </c>
      <c r="F49" s="91"/>
      <c r="G49" s="92"/>
      <c r="H49" s="83" t="s">
        <v>16</v>
      </c>
      <c r="I49" s="83" t="s">
        <v>276</v>
      </c>
      <c r="J49" s="5" t="s">
        <v>72</v>
      </c>
      <c r="K49" s="93" t="s">
        <v>277</v>
      </c>
      <c r="L49" s="91"/>
      <c r="M49" s="92"/>
      <c r="N49" s="90" t="s">
        <v>16</v>
      </c>
      <c r="O49" s="91"/>
      <c r="P49" s="92"/>
    </row>
    <row r="50" spans="1:16" ht="14.25" customHeight="1" x14ac:dyDescent="0.2">
      <c r="A50" s="90" t="s">
        <v>16</v>
      </c>
      <c r="B50" s="91"/>
      <c r="C50" s="92"/>
      <c r="E50" s="90" t="s">
        <v>16</v>
      </c>
      <c r="F50" s="91"/>
      <c r="G50" s="92"/>
      <c r="H50" s="83" t="s">
        <v>16</v>
      </c>
      <c r="I50" s="83" t="s">
        <v>375</v>
      </c>
      <c r="J50" s="5" t="s">
        <v>32</v>
      </c>
      <c r="K50" s="93" t="s">
        <v>33</v>
      </c>
      <c r="L50" s="91"/>
      <c r="M50" s="92"/>
      <c r="N50" s="90" t="s">
        <v>376</v>
      </c>
      <c r="O50" s="91"/>
      <c r="P50" s="92"/>
    </row>
    <row r="51" spans="1:16" ht="14.25" customHeight="1" x14ac:dyDescent="0.2">
      <c r="A51" s="90" t="s">
        <v>16</v>
      </c>
      <c r="B51" s="91"/>
      <c r="C51" s="92"/>
      <c r="E51" s="90" t="s">
        <v>16</v>
      </c>
      <c r="F51" s="91"/>
      <c r="G51" s="92"/>
      <c r="H51" s="83" t="s">
        <v>16</v>
      </c>
      <c r="I51" s="83" t="s">
        <v>244</v>
      </c>
      <c r="J51" s="5" t="s">
        <v>245</v>
      </c>
      <c r="K51" s="93" t="s">
        <v>246</v>
      </c>
      <c r="L51" s="91"/>
      <c r="M51" s="92"/>
      <c r="N51" s="90" t="s">
        <v>16</v>
      </c>
      <c r="O51" s="91"/>
      <c r="P51" s="92"/>
    </row>
    <row r="52" spans="1:16" ht="14.25" customHeight="1" x14ac:dyDescent="0.2">
      <c r="A52" s="90" t="s">
        <v>16</v>
      </c>
      <c r="B52" s="91"/>
      <c r="C52" s="92"/>
      <c r="E52" s="90" t="s">
        <v>16</v>
      </c>
      <c r="F52" s="91"/>
      <c r="G52" s="92"/>
      <c r="H52" s="83" t="s">
        <v>16</v>
      </c>
      <c r="I52" s="83" t="s">
        <v>377</v>
      </c>
      <c r="J52" s="5" t="s">
        <v>73</v>
      </c>
      <c r="K52" s="93" t="s">
        <v>74</v>
      </c>
      <c r="L52" s="91"/>
      <c r="M52" s="92"/>
      <c r="N52" s="90" t="s">
        <v>378</v>
      </c>
      <c r="O52" s="91"/>
      <c r="P52" s="92"/>
    </row>
    <row r="53" spans="1:16" ht="14.25" customHeight="1" x14ac:dyDescent="0.2">
      <c r="A53" s="90" t="s">
        <v>16</v>
      </c>
      <c r="B53" s="91"/>
      <c r="C53" s="92"/>
      <c r="E53" s="90" t="s">
        <v>16</v>
      </c>
      <c r="F53" s="91"/>
      <c r="G53" s="92"/>
      <c r="H53" s="83" t="s">
        <v>16</v>
      </c>
      <c r="I53" s="83" t="s">
        <v>227</v>
      </c>
      <c r="J53" s="5" t="s">
        <v>75</v>
      </c>
      <c r="K53" s="93" t="s">
        <v>76</v>
      </c>
      <c r="L53" s="91"/>
      <c r="M53" s="92"/>
      <c r="N53" s="90" t="s">
        <v>16</v>
      </c>
      <c r="O53" s="91"/>
      <c r="P53" s="92"/>
    </row>
    <row r="54" spans="1:16" ht="15" customHeight="1" x14ac:dyDescent="0.2">
      <c r="A54" s="90" t="s">
        <v>16</v>
      </c>
      <c r="B54" s="91"/>
      <c r="C54" s="92"/>
      <c r="E54" s="90" t="s">
        <v>16</v>
      </c>
      <c r="F54" s="91"/>
      <c r="G54" s="92"/>
      <c r="H54" s="83" t="s">
        <v>16</v>
      </c>
      <c r="I54" s="83" t="s">
        <v>379</v>
      </c>
      <c r="J54" s="5" t="s">
        <v>36</v>
      </c>
      <c r="K54" s="93" t="s">
        <v>37</v>
      </c>
      <c r="L54" s="91"/>
      <c r="M54" s="92"/>
      <c r="N54" s="90" t="s">
        <v>300</v>
      </c>
      <c r="O54" s="91"/>
      <c r="P54" s="92"/>
    </row>
    <row r="55" spans="1:16" ht="15" customHeight="1" x14ac:dyDescent="0.2">
      <c r="A55" s="90" t="s">
        <v>16</v>
      </c>
      <c r="B55" s="91"/>
      <c r="C55" s="92"/>
      <c r="E55" s="90" t="s">
        <v>16</v>
      </c>
      <c r="F55" s="91"/>
      <c r="G55" s="92"/>
      <c r="H55" s="83" t="s">
        <v>16</v>
      </c>
      <c r="I55" s="83" t="s">
        <v>303</v>
      </c>
      <c r="J55" s="5" t="s">
        <v>39</v>
      </c>
      <c r="K55" s="93" t="s">
        <v>278</v>
      </c>
      <c r="L55" s="91"/>
      <c r="M55" s="92"/>
      <c r="N55" s="90" t="s">
        <v>16</v>
      </c>
      <c r="O55" s="91"/>
      <c r="P55" s="92"/>
    </row>
    <row r="56" spans="1:16" ht="14.25" customHeight="1" x14ac:dyDescent="0.2">
      <c r="A56" s="90" t="s">
        <v>16</v>
      </c>
      <c r="B56" s="91"/>
      <c r="C56" s="92"/>
      <c r="E56" s="90" t="s">
        <v>16</v>
      </c>
      <c r="F56" s="91"/>
      <c r="G56" s="92"/>
      <c r="H56" s="83" t="s">
        <v>16</v>
      </c>
      <c r="I56" s="83" t="s">
        <v>287</v>
      </c>
      <c r="J56" s="5" t="s">
        <v>288</v>
      </c>
      <c r="K56" s="93" t="s">
        <v>289</v>
      </c>
      <c r="L56" s="91"/>
      <c r="M56" s="92"/>
      <c r="N56" s="90" t="s">
        <v>16</v>
      </c>
      <c r="O56" s="91"/>
      <c r="P56" s="92"/>
    </row>
    <row r="57" spans="1:16" ht="14.25" customHeight="1" x14ac:dyDescent="0.2">
      <c r="A57" s="90" t="s">
        <v>16</v>
      </c>
      <c r="B57" s="91"/>
      <c r="C57" s="92"/>
      <c r="E57" s="90" t="s">
        <v>16</v>
      </c>
      <c r="F57" s="91"/>
      <c r="G57" s="92"/>
      <c r="H57" s="83" t="s">
        <v>16</v>
      </c>
      <c r="I57" s="83" t="s">
        <v>339</v>
      </c>
      <c r="J57" s="5" t="s">
        <v>40</v>
      </c>
      <c r="K57" s="93" t="s">
        <v>41</v>
      </c>
      <c r="L57" s="91"/>
      <c r="M57" s="92"/>
      <c r="N57" s="90" t="s">
        <v>340</v>
      </c>
      <c r="O57" s="91"/>
      <c r="P57" s="92"/>
    </row>
    <row r="58" spans="1:16" ht="15.95" customHeight="1" x14ac:dyDescent="0.2">
      <c r="A58" s="90" t="s">
        <v>16</v>
      </c>
      <c r="B58" s="91"/>
      <c r="C58" s="92"/>
      <c r="E58" s="90" t="s">
        <v>16</v>
      </c>
      <c r="F58" s="91"/>
      <c r="G58" s="92"/>
      <c r="H58" s="83" t="s">
        <v>16</v>
      </c>
      <c r="I58" s="83" t="s">
        <v>292</v>
      </c>
      <c r="J58" s="5" t="s">
        <v>42</v>
      </c>
      <c r="K58" s="93" t="s">
        <v>43</v>
      </c>
      <c r="L58" s="91"/>
      <c r="M58" s="92"/>
      <c r="N58" s="90" t="s">
        <v>16</v>
      </c>
      <c r="O58" s="91"/>
      <c r="P58" s="92"/>
    </row>
    <row r="59" spans="1:16" ht="19.7" customHeight="1" x14ac:dyDescent="0.2">
      <c r="A59" s="90" t="s">
        <v>16</v>
      </c>
      <c r="B59" s="91"/>
      <c r="C59" s="92"/>
      <c r="E59" s="90" t="s">
        <v>16</v>
      </c>
      <c r="F59" s="91"/>
      <c r="G59" s="92"/>
      <c r="H59" s="83" t="s">
        <v>16</v>
      </c>
      <c r="I59" s="83" t="s">
        <v>281</v>
      </c>
      <c r="J59" s="5" t="s">
        <v>44</v>
      </c>
      <c r="K59" s="93" t="s">
        <v>45</v>
      </c>
      <c r="L59" s="91"/>
      <c r="M59" s="92"/>
      <c r="N59" s="90" t="s">
        <v>16</v>
      </c>
      <c r="O59" s="91"/>
      <c r="P59" s="92"/>
    </row>
    <row r="60" spans="1:16" ht="14.25" customHeight="1" x14ac:dyDescent="0.2">
      <c r="A60" s="94" t="s">
        <v>16</v>
      </c>
      <c r="B60" s="91"/>
      <c r="C60" s="92"/>
      <c r="E60" s="94" t="s">
        <v>16</v>
      </c>
      <c r="F60" s="91"/>
      <c r="G60" s="92"/>
      <c r="H60" s="82" t="s">
        <v>16</v>
      </c>
      <c r="I60" s="82" t="s">
        <v>380</v>
      </c>
      <c r="J60" s="6" t="s">
        <v>31</v>
      </c>
      <c r="K60" s="95" t="s">
        <v>15</v>
      </c>
      <c r="L60" s="91"/>
      <c r="M60" s="92"/>
      <c r="N60" s="94" t="s">
        <v>381</v>
      </c>
      <c r="O60" s="91"/>
      <c r="P60" s="92"/>
    </row>
    <row r="61" spans="1:16" ht="19.7" customHeight="1" thickBot="1" x14ac:dyDescent="0.25">
      <c r="A61" s="114" t="s">
        <v>251</v>
      </c>
      <c r="B61" s="110"/>
      <c r="C61" s="111"/>
      <c r="E61" s="114" t="s">
        <v>297</v>
      </c>
      <c r="F61" s="110"/>
      <c r="G61" s="111"/>
      <c r="H61" s="81" t="s">
        <v>302</v>
      </c>
      <c r="I61" s="81" t="s">
        <v>382</v>
      </c>
      <c r="J61" s="8" t="s">
        <v>78</v>
      </c>
      <c r="K61" s="115" t="s">
        <v>15</v>
      </c>
      <c r="L61" s="110"/>
      <c r="M61" s="111"/>
      <c r="N61" s="114" t="s">
        <v>383</v>
      </c>
      <c r="O61" s="110"/>
      <c r="P61" s="111"/>
    </row>
    <row r="62" spans="1:16" ht="15.95" customHeight="1" thickTop="1" x14ac:dyDescent="0.2">
      <c r="A62" s="94" t="s">
        <v>252</v>
      </c>
      <c r="B62" s="91"/>
      <c r="C62" s="92"/>
      <c r="E62" s="94" t="s">
        <v>16</v>
      </c>
      <c r="F62" s="91"/>
      <c r="G62" s="92"/>
      <c r="H62" s="82" t="s">
        <v>252</v>
      </c>
      <c r="I62" s="82" t="s">
        <v>384</v>
      </c>
      <c r="J62" s="6" t="s">
        <v>79</v>
      </c>
      <c r="K62" s="95" t="s">
        <v>15</v>
      </c>
      <c r="L62" s="91"/>
      <c r="M62" s="92"/>
      <c r="N62" s="94" t="s">
        <v>385</v>
      </c>
      <c r="O62" s="91"/>
      <c r="P62" s="92"/>
    </row>
    <row r="63" spans="1:16" ht="15.95" customHeight="1" x14ac:dyDescent="0.2">
      <c r="A63" s="116" t="s">
        <v>11</v>
      </c>
      <c r="B63" s="91"/>
      <c r="C63" s="91"/>
      <c r="E63" s="117" t="s">
        <v>11</v>
      </c>
      <c r="F63" s="91"/>
      <c r="G63" s="91"/>
      <c r="H63" s="84" t="s">
        <v>11</v>
      </c>
      <c r="I63" s="84" t="s">
        <v>386</v>
      </c>
      <c r="J63" s="82" t="s">
        <v>80</v>
      </c>
      <c r="K63" s="99" t="s">
        <v>11</v>
      </c>
      <c r="L63" s="91"/>
      <c r="M63" s="92"/>
      <c r="N63" s="94" t="s">
        <v>386</v>
      </c>
      <c r="O63" s="91"/>
      <c r="P63" s="92"/>
    </row>
    <row r="65" spans="2:12" ht="15.95" customHeight="1" x14ac:dyDescent="0.2">
      <c r="B65" s="118" t="s">
        <v>81</v>
      </c>
      <c r="C65" s="97"/>
    </row>
    <row r="66" spans="2:12" ht="15.95" customHeight="1" x14ac:dyDescent="0.2">
      <c r="C66" s="113" t="s">
        <v>82</v>
      </c>
      <c r="D66" s="97"/>
      <c r="E66" s="97"/>
      <c r="F66" s="97"/>
      <c r="G66" s="97"/>
      <c r="H66" s="97"/>
      <c r="I66" s="97"/>
      <c r="J66" s="97"/>
      <c r="K66" s="97"/>
      <c r="L66" s="97"/>
    </row>
  </sheetData>
  <mergeCells count="241">
    <mergeCell ref="C66:L66"/>
    <mergeCell ref="G4:K4"/>
    <mergeCell ref="A5:I5"/>
    <mergeCell ref="A61:C61"/>
    <mergeCell ref="E61:G61"/>
    <mergeCell ref="K61:M61"/>
    <mergeCell ref="N61:P61"/>
    <mergeCell ref="A62:C62"/>
    <mergeCell ref="E62:G62"/>
    <mergeCell ref="K62:M62"/>
    <mergeCell ref="N62:P62"/>
    <mergeCell ref="A59:C59"/>
    <mergeCell ref="E59:G59"/>
    <mergeCell ref="K59:M59"/>
    <mergeCell ref="N59:P59"/>
    <mergeCell ref="A60:C60"/>
    <mergeCell ref="E60:G60"/>
    <mergeCell ref="K60:M60"/>
    <mergeCell ref="N60:P60"/>
    <mergeCell ref="A63:C63"/>
    <mergeCell ref="E63:G63"/>
    <mergeCell ref="K63:M63"/>
    <mergeCell ref="N63:P63"/>
    <mergeCell ref="B65:C65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3:C53"/>
    <mergeCell ref="E53:G53"/>
    <mergeCell ref="K53:M53"/>
    <mergeCell ref="N53:P53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:E1"/>
    <mergeCell ref="G3:K3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  <mergeCell ref="N6:P6"/>
    <mergeCell ref="G1:K2"/>
    <mergeCell ref="A58:C58"/>
    <mergeCell ref="E58:G58"/>
    <mergeCell ref="K58:M58"/>
    <mergeCell ref="N58:P58"/>
    <mergeCell ref="A11:C11"/>
    <mergeCell ref="E11:G11"/>
    <mergeCell ref="K11:M11"/>
    <mergeCell ref="N11:P11"/>
    <mergeCell ref="A12:C12"/>
    <mergeCell ref="E12:G12"/>
    <mergeCell ref="A13:C13"/>
    <mergeCell ref="E13:G13"/>
    <mergeCell ref="K13:M13"/>
    <mergeCell ref="N13:P13"/>
    <mergeCell ref="A14:C14"/>
    <mergeCell ref="E14:G14"/>
    <mergeCell ref="K14:M14"/>
    <mergeCell ref="N14:P14"/>
    <mergeCell ref="K12:M12"/>
    <mergeCell ref="N12:P12"/>
    <mergeCell ref="A17:C17"/>
    <mergeCell ref="E17:G17"/>
    <mergeCell ref="K17:M17"/>
    <mergeCell ref="N17:P17"/>
    <mergeCell ref="A9:C9"/>
    <mergeCell ref="E9:G9"/>
    <mergeCell ref="K9:M9"/>
    <mergeCell ref="N9:P9"/>
    <mergeCell ref="A10:C10"/>
    <mergeCell ref="E10:G10"/>
    <mergeCell ref="K10:M10"/>
    <mergeCell ref="A57:C57"/>
    <mergeCell ref="E57:G57"/>
    <mergeCell ref="K57:M57"/>
    <mergeCell ref="N57:P57"/>
    <mergeCell ref="N10:P10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</mergeCells>
  <printOptions horizontalCentered="1"/>
  <pageMargins left="0.19685039370078741" right="0.19685039370078741" top="0.23622047244094491" bottom="0.2362204724409449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topLeftCell="A7" zoomScale="120" zoomScaleNormal="100" zoomScaleSheetLayoutView="120" workbookViewId="0">
      <selection activeCell="D18" sqref="D18"/>
    </sheetView>
  </sheetViews>
  <sheetFormatPr defaultRowHeight="14.25" x14ac:dyDescent="0.2"/>
  <cols>
    <col min="1" max="1" width="43.125" style="79" customWidth="1"/>
    <col min="2" max="2" width="3.75" style="79" hidden="1" customWidth="1"/>
    <col min="3" max="3" width="11.125" style="79" customWidth="1"/>
    <col min="4" max="4" width="17" style="79" customWidth="1"/>
    <col min="5" max="5" width="4.375" style="79" customWidth="1"/>
    <col min="6" max="6" width="11.875" style="79" customWidth="1"/>
    <col min="7" max="7" width="0.5" style="79" customWidth="1"/>
    <col min="8" max="16384" width="9" style="79"/>
  </cols>
  <sheetData>
    <row r="1" spans="1:7" ht="1.9" customHeight="1" x14ac:dyDescent="0.2"/>
    <row r="2" spans="1:7" ht="17.25" customHeight="1" x14ac:dyDescent="0.2">
      <c r="A2" s="98" t="s">
        <v>0</v>
      </c>
      <c r="B2" s="97"/>
      <c r="C2" s="97"/>
      <c r="D2" s="97"/>
      <c r="E2" s="97"/>
      <c r="F2" s="97"/>
    </row>
    <row r="3" spans="1:7" ht="0.95" customHeight="1" x14ac:dyDescent="0.2"/>
    <row r="4" spans="1:7" ht="17.25" customHeight="1" x14ac:dyDescent="0.2">
      <c r="A4" s="121" t="s">
        <v>83</v>
      </c>
      <c r="B4" s="97"/>
      <c r="C4" s="97"/>
      <c r="D4" s="97"/>
      <c r="E4" s="97"/>
      <c r="F4" s="97"/>
    </row>
    <row r="5" spans="1:7" ht="0.2" customHeight="1" x14ac:dyDescent="0.2"/>
    <row r="6" spans="1:7" ht="17.25" customHeight="1" x14ac:dyDescent="0.2">
      <c r="A6" s="121" t="s">
        <v>253</v>
      </c>
      <c r="B6" s="97"/>
      <c r="C6" s="97"/>
      <c r="D6" s="97"/>
      <c r="E6" s="97"/>
      <c r="F6" s="97"/>
    </row>
    <row r="7" spans="1:7" ht="1.5" customHeight="1" x14ac:dyDescent="0.2"/>
    <row r="8" spans="1:7" ht="18" customHeight="1" x14ac:dyDescent="0.2">
      <c r="A8" s="108" t="s">
        <v>387</v>
      </c>
      <c r="B8" s="97"/>
      <c r="C8" s="97"/>
      <c r="D8" s="97"/>
      <c r="E8" s="97"/>
      <c r="F8" s="97"/>
    </row>
    <row r="9" spans="1:7" ht="0.95" customHeight="1" x14ac:dyDescent="0.2"/>
    <row r="10" spans="1:7" x14ac:dyDescent="0.2">
      <c r="A10" s="104" t="s">
        <v>4</v>
      </c>
      <c r="B10" s="92"/>
      <c r="C10" s="80" t="s">
        <v>5</v>
      </c>
      <c r="D10" s="80" t="s">
        <v>84</v>
      </c>
      <c r="E10" s="104" t="s">
        <v>85</v>
      </c>
      <c r="F10" s="91"/>
      <c r="G10" s="92"/>
    </row>
    <row r="11" spans="1:7" x14ac:dyDescent="0.2">
      <c r="A11" s="119" t="s">
        <v>263</v>
      </c>
      <c r="B11" s="92"/>
      <c r="C11" s="9" t="s">
        <v>264</v>
      </c>
      <c r="D11" s="89">
        <v>51807</v>
      </c>
      <c r="E11" s="120">
        <v>0</v>
      </c>
      <c r="F11" s="91"/>
      <c r="G11" s="92"/>
    </row>
    <row r="12" spans="1:7" x14ac:dyDescent="0.2">
      <c r="A12" s="119" t="s">
        <v>86</v>
      </c>
      <c r="B12" s="92"/>
      <c r="C12" s="9" t="s">
        <v>87</v>
      </c>
      <c r="D12" s="89">
        <v>513.28</v>
      </c>
      <c r="E12" s="120">
        <v>0</v>
      </c>
      <c r="F12" s="91"/>
      <c r="G12" s="92"/>
    </row>
    <row r="13" spans="1:7" x14ac:dyDescent="0.2">
      <c r="A13" s="119" t="s">
        <v>88</v>
      </c>
      <c r="B13" s="92"/>
      <c r="C13" s="9" t="s">
        <v>87</v>
      </c>
      <c r="D13" s="89">
        <v>24971219.170000002</v>
      </c>
      <c r="E13" s="120">
        <v>0</v>
      </c>
      <c r="F13" s="91"/>
      <c r="G13" s="92"/>
    </row>
    <row r="14" spans="1:7" x14ac:dyDescent="0.2">
      <c r="A14" s="119" t="s">
        <v>89</v>
      </c>
      <c r="B14" s="92"/>
      <c r="C14" s="9" t="s">
        <v>90</v>
      </c>
      <c r="D14" s="89">
        <v>29220706.48</v>
      </c>
      <c r="E14" s="120">
        <v>0</v>
      </c>
      <c r="F14" s="91"/>
      <c r="G14" s="92"/>
    </row>
    <row r="15" spans="1:7" x14ac:dyDescent="0.2">
      <c r="A15" s="119" t="s">
        <v>72</v>
      </c>
      <c r="B15" s="92"/>
      <c r="C15" s="9" t="s">
        <v>91</v>
      </c>
      <c r="D15" s="89">
        <v>7794067.71</v>
      </c>
      <c r="E15" s="120">
        <v>0</v>
      </c>
      <c r="F15" s="91"/>
      <c r="G15" s="92"/>
    </row>
    <row r="16" spans="1:7" x14ac:dyDescent="0.2">
      <c r="A16" s="119" t="s">
        <v>32</v>
      </c>
      <c r="B16" s="92"/>
      <c r="C16" s="9" t="s">
        <v>388</v>
      </c>
      <c r="D16" s="89">
        <v>26400</v>
      </c>
      <c r="E16" s="120">
        <v>0</v>
      </c>
      <c r="F16" s="91"/>
      <c r="G16" s="92"/>
    </row>
    <row r="17" spans="1:7" x14ac:dyDescent="0.2">
      <c r="A17" s="119" t="s">
        <v>34</v>
      </c>
      <c r="B17" s="92"/>
      <c r="C17" s="9" t="s">
        <v>92</v>
      </c>
      <c r="D17" s="89">
        <v>18400</v>
      </c>
      <c r="E17" s="120">
        <v>0</v>
      </c>
      <c r="F17" s="91"/>
      <c r="G17" s="92"/>
    </row>
    <row r="18" spans="1:7" x14ac:dyDescent="0.2">
      <c r="A18" s="119" t="s">
        <v>93</v>
      </c>
      <c r="B18" s="92"/>
      <c r="C18" s="9" t="s">
        <v>94</v>
      </c>
      <c r="D18" s="89">
        <v>18381953</v>
      </c>
      <c r="E18" s="120">
        <v>0</v>
      </c>
      <c r="F18" s="91"/>
      <c r="G18" s="92"/>
    </row>
    <row r="19" spans="1:7" x14ac:dyDescent="0.2">
      <c r="A19" s="119" t="s">
        <v>35</v>
      </c>
      <c r="B19" s="92"/>
      <c r="C19" s="9" t="s">
        <v>95</v>
      </c>
      <c r="D19" s="89">
        <v>18400</v>
      </c>
      <c r="E19" s="120">
        <v>0</v>
      </c>
      <c r="F19" s="91"/>
      <c r="G19" s="92"/>
    </row>
    <row r="20" spans="1:7" x14ac:dyDescent="0.2">
      <c r="A20" s="119" t="s">
        <v>73</v>
      </c>
      <c r="B20" s="92"/>
      <c r="C20" s="9" t="s">
        <v>96</v>
      </c>
      <c r="D20" s="89">
        <v>0</v>
      </c>
      <c r="E20" s="120">
        <v>1187650</v>
      </c>
      <c r="F20" s="91"/>
      <c r="G20" s="92"/>
    </row>
    <row r="21" spans="1:7" x14ac:dyDescent="0.2">
      <c r="A21" s="119" t="s">
        <v>36</v>
      </c>
      <c r="B21" s="92"/>
      <c r="C21" s="9" t="s">
        <v>97</v>
      </c>
      <c r="D21" s="89">
        <v>0</v>
      </c>
      <c r="E21" s="120">
        <v>10732.9</v>
      </c>
      <c r="F21" s="91"/>
      <c r="G21" s="92"/>
    </row>
    <row r="22" spans="1:7" x14ac:dyDescent="0.2">
      <c r="A22" s="119" t="s">
        <v>38</v>
      </c>
      <c r="B22" s="92"/>
      <c r="C22" s="9" t="s">
        <v>98</v>
      </c>
      <c r="D22" s="89">
        <v>0</v>
      </c>
      <c r="E22" s="120">
        <v>2069.4499999999998</v>
      </c>
      <c r="F22" s="91"/>
      <c r="G22" s="92"/>
    </row>
    <row r="23" spans="1:7" x14ac:dyDescent="0.2">
      <c r="A23" s="119" t="s">
        <v>39</v>
      </c>
      <c r="B23" s="92"/>
      <c r="C23" s="9" t="s">
        <v>99</v>
      </c>
      <c r="D23" s="89">
        <v>0</v>
      </c>
      <c r="E23" s="120">
        <v>508345</v>
      </c>
      <c r="F23" s="91"/>
      <c r="G23" s="92"/>
    </row>
    <row r="24" spans="1:7" x14ac:dyDescent="0.2">
      <c r="A24" s="119" t="s">
        <v>100</v>
      </c>
      <c r="B24" s="92"/>
      <c r="C24" s="9" t="s">
        <v>101</v>
      </c>
      <c r="D24" s="89">
        <v>0</v>
      </c>
      <c r="E24" s="120">
        <v>6318.73</v>
      </c>
      <c r="F24" s="91"/>
      <c r="G24" s="92"/>
    </row>
    <row r="25" spans="1:7" x14ac:dyDescent="0.2">
      <c r="A25" s="119" t="s">
        <v>389</v>
      </c>
      <c r="B25" s="92"/>
      <c r="C25" s="9" t="s">
        <v>101</v>
      </c>
      <c r="D25" s="89">
        <v>0</v>
      </c>
      <c r="E25" s="120">
        <v>88560</v>
      </c>
      <c r="F25" s="91"/>
      <c r="G25" s="92"/>
    </row>
    <row r="26" spans="1:7" x14ac:dyDescent="0.2">
      <c r="A26" s="119" t="s">
        <v>102</v>
      </c>
      <c r="B26" s="92"/>
      <c r="C26" s="9" t="s">
        <v>101</v>
      </c>
      <c r="D26" s="89">
        <v>0</v>
      </c>
      <c r="E26" s="120">
        <v>30000</v>
      </c>
      <c r="F26" s="91"/>
      <c r="G26" s="92"/>
    </row>
    <row r="27" spans="1:7" ht="21" customHeight="1" x14ac:dyDescent="0.2">
      <c r="A27" s="119" t="s">
        <v>305</v>
      </c>
      <c r="B27" s="92"/>
      <c r="C27" s="9" t="s">
        <v>101</v>
      </c>
      <c r="D27" s="89">
        <v>0</v>
      </c>
      <c r="E27" s="120">
        <v>45000</v>
      </c>
      <c r="F27" s="91"/>
      <c r="G27" s="92"/>
    </row>
    <row r="28" spans="1:7" x14ac:dyDescent="0.2">
      <c r="A28" s="119" t="s">
        <v>103</v>
      </c>
      <c r="B28" s="92"/>
      <c r="C28" s="9" t="s">
        <v>104</v>
      </c>
      <c r="D28" s="89">
        <v>0</v>
      </c>
      <c r="E28" s="120">
        <v>4020365.07</v>
      </c>
      <c r="F28" s="91"/>
      <c r="G28" s="92"/>
    </row>
    <row r="29" spans="1:7" x14ac:dyDescent="0.2">
      <c r="A29" s="119" t="s">
        <v>77</v>
      </c>
      <c r="B29" s="92"/>
      <c r="C29" s="9" t="s">
        <v>105</v>
      </c>
      <c r="D29" s="89">
        <v>0</v>
      </c>
      <c r="E29" s="120">
        <v>18400</v>
      </c>
      <c r="F29" s="91"/>
      <c r="G29" s="92"/>
    </row>
    <row r="30" spans="1:7" x14ac:dyDescent="0.2">
      <c r="A30" s="119" t="s">
        <v>44</v>
      </c>
      <c r="B30" s="92"/>
      <c r="C30" s="9" t="s">
        <v>106</v>
      </c>
      <c r="D30" s="89">
        <v>0</v>
      </c>
      <c r="E30" s="120">
        <v>39116518.810000002</v>
      </c>
      <c r="F30" s="91"/>
      <c r="G30" s="92"/>
    </row>
    <row r="31" spans="1:7" x14ac:dyDescent="0.2">
      <c r="A31" s="119" t="s">
        <v>107</v>
      </c>
      <c r="B31" s="92"/>
      <c r="C31" s="9" t="s">
        <v>108</v>
      </c>
      <c r="D31" s="89">
        <v>0</v>
      </c>
      <c r="E31" s="120">
        <v>20637161.870000001</v>
      </c>
      <c r="F31" s="91"/>
      <c r="G31" s="92"/>
    </row>
    <row r="32" spans="1:7" x14ac:dyDescent="0.2">
      <c r="A32" s="119" t="s">
        <v>109</v>
      </c>
      <c r="B32" s="92"/>
      <c r="C32" s="9" t="s">
        <v>110</v>
      </c>
      <c r="D32" s="89">
        <v>0</v>
      </c>
      <c r="E32" s="120">
        <v>309663.73</v>
      </c>
      <c r="F32" s="91"/>
      <c r="G32" s="92"/>
    </row>
    <row r="33" spans="1:7" x14ac:dyDescent="0.2">
      <c r="A33" s="119" t="s">
        <v>111</v>
      </c>
      <c r="B33" s="92"/>
      <c r="C33" s="9" t="s">
        <v>282</v>
      </c>
      <c r="D33" s="89">
        <v>0</v>
      </c>
      <c r="E33" s="120">
        <v>11144.45</v>
      </c>
      <c r="F33" s="91"/>
      <c r="G33" s="92"/>
    </row>
    <row r="34" spans="1:7" x14ac:dyDescent="0.2">
      <c r="A34" s="119" t="s">
        <v>112</v>
      </c>
      <c r="B34" s="92"/>
      <c r="C34" s="9" t="s">
        <v>283</v>
      </c>
      <c r="D34" s="89">
        <v>0</v>
      </c>
      <c r="E34" s="120">
        <v>17520</v>
      </c>
      <c r="F34" s="91"/>
      <c r="G34" s="92"/>
    </row>
    <row r="35" spans="1:7" x14ac:dyDescent="0.2">
      <c r="A35" s="119" t="s">
        <v>113</v>
      </c>
      <c r="B35" s="92"/>
      <c r="C35" s="9" t="s">
        <v>114</v>
      </c>
      <c r="D35" s="89">
        <v>0</v>
      </c>
      <c r="E35" s="120">
        <v>434</v>
      </c>
      <c r="F35" s="91"/>
      <c r="G35" s="92"/>
    </row>
    <row r="36" spans="1:7" x14ac:dyDescent="0.2">
      <c r="A36" s="119" t="s">
        <v>115</v>
      </c>
      <c r="B36" s="92"/>
      <c r="C36" s="9" t="s">
        <v>116</v>
      </c>
      <c r="D36" s="89">
        <v>0</v>
      </c>
      <c r="E36" s="120">
        <v>119600</v>
      </c>
      <c r="F36" s="91"/>
      <c r="G36" s="92"/>
    </row>
    <row r="37" spans="1:7" x14ac:dyDescent="0.2">
      <c r="A37" s="119" t="s">
        <v>117</v>
      </c>
      <c r="B37" s="92"/>
      <c r="C37" s="9" t="s">
        <v>118</v>
      </c>
      <c r="D37" s="89">
        <v>0</v>
      </c>
      <c r="E37" s="120">
        <v>1680</v>
      </c>
      <c r="F37" s="91"/>
      <c r="G37" s="92"/>
    </row>
    <row r="38" spans="1:7" x14ac:dyDescent="0.2">
      <c r="A38" s="119" t="s">
        <v>119</v>
      </c>
      <c r="B38" s="92"/>
      <c r="C38" s="9" t="s">
        <v>120</v>
      </c>
      <c r="D38" s="89">
        <v>0</v>
      </c>
      <c r="E38" s="120">
        <v>360</v>
      </c>
      <c r="F38" s="91"/>
      <c r="G38" s="92"/>
    </row>
    <row r="39" spans="1:7" x14ac:dyDescent="0.2">
      <c r="A39" s="119" t="s">
        <v>121</v>
      </c>
      <c r="B39" s="92"/>
      <c r="C39" s="9" t="s">
        <v>265</v>
      </c>
      <c r="D39" s="89">
        <v>0</v>
      </c>
      <c r="E39" s="120">
        <v>2400</v>
      </c>
      <c r="F39" s="91"/>
      <c r="G39" s="92"/>
    </row>
    <row r="40" spans="1:7" x14ac:dyDescent="0.2">
      <c r="A40" s="119" t="s">
        <v>123</v>
      </c>
      <c r="B40" s="92"/>
      <c r="C40" s="9" t="s">
        <v>284</v>
      </c>
      <c r="D40" s="89">
        <v>0</v>
      </c>
      <c r="E40" s="120">
        <v>2525</v>
      </c>
      <c r="F40" s="91"/>
      <c r="G40" s="92"/>
    </row>
    <row r="41" spans="1:7" x14ac:dyDescent="0.2">
      <c r="A41" s="119" t="s">
        <v>124</v>
      </c>
      <c r="B41" s="92"/>
      <c r="C41" s="9" t="s">
        <v>266</v>
      </c>
      <c r="D41" s="89">
        <v>0</v>
      </c>
      <c r="E41" s="120">
        <v>23636</v>
      </c>
      <c r="F41" s="91"/>
      <c r="G41" s="92"/>
    </row>
    <row r="42" spans="1:7" x14ac:dyDescent="0.2">
      <c r="A42" s="119" t="s">
        <v>125</v>
      </c>
      <c r="B42" s="92"/>
      <c r="C42" s="9" t="s">
        <v>271</v>
      </c>
      <c r="D42" s="89">
        <v>0</v>
      </c>
      <c r="E42" s="120">
        <v>16925</v>
      </c>
      <c r="F42" s="91"/>
      <c r="G42" s="92"/>
    </row>
    <row r="43" spans="1:7" ht="19.5" customHeight="1" x14ac:dyDescent="0.2">
      <c r="A43" s="119" t="s">
        <v>126</v>
      </c>
      <c r="B43" s="92"/>
      <c r="C43" s="9" t="s">
        <v>272</v>
      </c>
      <c r="D43" s="89">
        <v>0</v>
      </c>
      <c r="E43" s="120">
        <v>13800</v>
      </c>
      <c r="F43" s="91"/>
      <c r="G43" s="92"/>
    </row>
    <row r="44" spans="1:7" x14ac:dyDescent="0.2">
      <c r="A44" s="119" t="s">
        <v>127</v>
      </c>
      <c r="B44" s="92"/>
      <c r="C44" s="9" t="s">
        <v>128</v>
      </c>
      <c r="D44" s="89">
        <v>0</v>
      </c>
      <c r="E44" s="120">
        <v>80</v>
      </c>
      <c r="F44" s="91"/>
      <c r="G44" s="92"/>
    </row>
    <row r="45" spans="1:7" x14ac:dyDescent="0.2">
      <c r="A45" s="119" t="s">
        <v>129</v>
      </c>
      <c r="B45" s="92"/>
      <c r="C45" s="9" t="s">
        <v>273</v>
      </c>
      <c r="D45" s="89">
        <v>0</v>
      </c>
      <c r="E45" s="120">
        <v>600</v>
      </c>
      <c r="F45" s="91"/>
      <c r="G45" s="92"/>
    </row>
    <row r="46" spans="1:7" x14ac:dyDescent="0.2">
      <c r="A46" s="119" t="s">
        <v>130</v>
      </c>
      <c r="B46" s="92"/>
      <c r="C46" s="9" t="s">
        <v>306</v>
      </c>
      <c r="D46" s="89">
        <v>0</v>
      </c>
      <c r="E46" s="120">
        <v>24000</v>
      </c>
      <c r="F46" s="91"/>
      <c r="G46" s="92"/>
    </row>
    <row r="47" spans="1:7" x14ac:dyDescent="0.2">
      <c r="A47" s="119" t="s">
        <v>131</v>
      </c>
      <c r="B47" s="92"/>
      <c r="C47" s="9" t="s">
        <v>132</v>
      </c>
      <c r="D47" s="89">
        <v>0</v>
      </c>
      <c r="E47" s="120">
        <v>59440</v>
      </c>
      <c r="F47" s="91"/>
      <c r="G47" s="92"/>
    </row>
    <row r="48" spans="1:7" x14ac:dyDescent="0.2">
      <c r="A48" s="119" t="s">
        <v>133</v>
      </c>
      <c r="B48" s="92"/>
      <c r="C48" s="9" t="s">
        <v>134</v>
      </c>
      <c r="D48" s="89">
        <v>0</v>
      </c>
      <c r="E48" s="120">
        <v>211552.2</v>
      </c>
      <c r="F48" s="91"/>
      <c r="G48" s="92"/>
    </row>
    <row r="49" spans="1:7" x14ac:dyDescent="0.2">
      <c r="A49" s="119" t="s">
        <v>135</v>
      </c>
      <c r="B49" s="92"/>
      <c r="C49" s="9" t="s">
        <v>136</v>
      </c>
      <c r="D49" s="89">
        <v>0</v>
      </c>
      <c r="E49" s="120">
        <v>903683</v>
      </c>
      <c r="F49" s="91"/>
      <c r="G49" s="92"/>
    </row>
    <row r="50" spans="1:7" x14ac:dyDescent="0.2">
      <c r="A50" s="119" t="s">
        <v>137</v>
      </c>
      <c r="B50" s="92"/>
      <c r="C50" s="9" t="s">
        <v>267</v>
      </c>
      <c r="D50" s="89">
        <v>0</v>
      </c>
      <c r="E50" s="120">
        <v>32000</v>
      </c>
      <c r="F50" s="91"/>
      <c r="G50" s="92"/>
    </row>
    <row r="51" spans="1:7" x14ac:dyDescent="0.2">
      <c r="A51" s="119" t="s">
        <v>138</v>
      </c>
      <c r="B51" s="92"/>
      <c r="C51" s="9" t="s">
        <v>139</v>
      </c>
      <c r="D51" s="89">
        <v>0</v>
      </c>
      <c r="E51" s="120">
        <v>1470</v>
      </c>
      <c r="F51" s="91"/>
      <c r="G51" s="92"/>
    </row>
    <row r="52" spans="1:7" x14ac:dyDescent="0.2">
      <c r="A52" s="119" t="s">
        <v>307</v>
      </c>
      <c r="B52" s="92"/>
      <c r="C52" s="9" t="s">
        <v>308</v>
      </c>
      <c r="D52" s="89">
        <v>0</v>
      </c>
      <c r="E52" s="120">
        <v>1336</v>
      </c>
      <c r="F52" s="91"/>
      <c r="G52" s="92"/>
    </row>
    <row r="53" spans="1:7" x14ac:dyDescent="0.2">
      <c r="A53" s="119" t="s">
        <v>140</v>
      </c>
      <c r="B53" s="92"/>
      <c r="C53" s="9" t="s">
        <v>268</v>
      </c>
      <c r="D53" s="89">
        <v>0</v>
      </c>
      <c r="E53" s="120">
        <v>328459.98</v>
      </c>
      <c r="F53" s="91"/>
      <c r="G53" s="92"/>
    </row>
    <row r="54" spans="1:7" x14ac:dyDescent="0.2">
      <c r="A54" s="119" t="s">
        <v>141</v>
      </c>
      <c r="B54" s="92"/>
      <c r="C54" s="9" t="s">
        <v>142</v>
      </c>
      <c r="D54" s="89">
        <v>0</v>
      </c>
      <c r="E54" s="120">
        <v>8920442.6899999995</v>
      </c>
      <c r="F54" s="91"/>
      <c r="G54" s="92"/>
    </row>
    <row r="55" spans="1:7" x14ac:dyDescent="0.2">
      <c r="A55" s="119" t="s">
        <v>143</v>
      </c>
      <c r="B55" s="92"/>
      <c r="C55" s="9" t="s">
        <v>144</v>
      </c>
      <c r="D55" s="89">
        <v>0</v>
      </c>
      <c r="E55" s="120">
        <v>1077731.71</v>
      </c>
      <c r="F55" s="91"/>
      <c r="G55" s="92"/>
    </row>
    <row r="56" spans="1:7" x14ac:dyDescent="0.2">
      <c r="A56" s="119" t="s">
        <v>197</v>
      </c>
      <c r="B56" s="92"/>
      <c r="C56" s="9" t="s">
        <v>269</v>
      </c>
      <c r="D56" s="89">
        <v>0</v>
      </c>
      <c r="E56" s="120">
        <v>18761.3</v>
      </c>
      <c r="F56" s="91"/>
      <c r="G56" s="92"/>
    </row>
    <row r="57" spans="1:7" x14ac:dyDescent="0.2">
      <c r="A57" s="119" t="s">
        <v>145</v>
      </c>
      <c r="B57" s="92"/>
      <c r="C57" s="9" t="s">
        <v>146</v>
      </c>
      <c r="D57" s="89">
        <v>0</v>
      </c>
      <c r="E57" s="120">
        <v>2097387.66</v>
      </c>
      <c r="F57" s="91"/>
      <c r="G57" s="92"/>
    </row>
    <row r="58" spans="1:7" x14ac:dyDescent="0.2">
      <c r="A58" s="119" t="s">
        <v>147</v>
      </c>
      <c r="B58" s="92"/>
      <c r="C58" s="9" t="s">
        <v>274</v>
      </c>
      <c r="D58" s="89">
        <v>0</v>
      </c>
      <c r="E58" s="120">
        <v>25998.48</v>
      </c>
      <c r="F58" s="91"/>
      <c r="G58" s="92"/>
    </row>
    <row r="59" spans="1:7" x14ac:dyDescent="0.2">
      <c r="A59" s="119" t="s">
        <v>148</v>
      </c>
      <c r="B59" s="92"/>
      <c r="C59" s="9" t="s">
        <v>149</v>
      </c>
      <c r="D59" s="89">
        <v>0</v>
      </c>
      <c r="E59" s="120">
        <v>16152.44</v>
      </c>
      <c r="F59" s="91"/>
      <c r="G59" s="92"/>
    </row>
    <row r="60" spans="1:7" x14ac:dyDescent="0.2">
      <c r="A60" s="119" t="s">
        <v>150</v>
      </c>
      <c r="B60" s="92"/>
      <c r="C60" s="9" t="s">
        <v>151</v>
      </c>
      <c r="D60" s="89">
        <v>0</v>
      </c>
      <c r="E60" s="120">
        <v>131497</v>
      </c>
      <c r="F60" s="91"/>
      <c r="G60" s="92"/>
    </row>
    <row r="61" spans="1:7" x14ac:dyDescent="0.2">
      <c r="A61" s="119" t="s">
        <v>152</v>
      </c>
      <c r="B61" s="92"/>
      <c r="C61" s="9" t="s">
        <v>275</v>
      </c>
      <c r="D61" s="89">
        <v>0</v>
      </c>
      <c r="E61" s="120">
        <v>291</v>
      </c>
      <c r="F61" s="91"/>
      <c r="G61" s="92"/>
    </row>
    <row r="62" spans="1:7" x14ac:dyDescent="0.2">
      <c r="A62" s="119" t="s">
        <v>153</v>
      </c>
      <c r="B62" s="92"/>
      <c r="C62" s="9" t="s">
        <v>154</v>
      </c>
      <c r="D62" s="89">
        <v>0</v>
      </c>
      <c r="E62" s="120">
        <v>13682774</v>
      </c>
      <c r="F62" s="91"/>
      <c r="G62" s="92"/>
    </row>
    <row r="63" spans="1:7" x14ac:dyDescent="0.2">
      <c r="A63" s="119" t="s">
        <v>309</v>
      </c>
      <c r="B63" s="92"/>
      <c r="C63" s="9" t="s">
        <v>310</v>
      </c>
      <c r="D63" s="89">
        <v>0</v>
      </c>
      <c r="E63" s="120">
        <v>737000</v>
      </c>
      <c r="F63" s="91"/>
      <c r="G63" s="92"/>
    </row>
    <row r="64" spans="1:7" x14ac:dyDescent="0.2">
      <c r="A64" s="119" t="s">
        <v>48</v>
      </c>
      <c r="B64" s="92"/>
      <c r="C64" s="9" t="s">
        <v>155</v>
      </c>
      <c r="D64" s="89">
        <v>3677781</v>
      </c>
      <c r="E64" s="120">
        <v>0</v>
      </c>
      <c r="F64" s="91"/>
      <c r="G64" s="92"/>
    </row>
    <row r="65" spans="1:7" x14ac:dyDescent="0.2">
      <c r="A65" s="119" t="s">
        <v>50</v>
      </c>
      <c r="B65" s="92"/>
      <c r="C65" s="9" t="s">
        <v>156</v>
      </c>
      <c r="D65" s="89">
        <v>1315160</v>
      </c>
      <c r="E65" s="120">
        <v>0</v>
      </c>
      <c r="F65" s="91"/>
      <c r="G65" s="92"/>
    </row>
    <row r="66" spans="1:7" x14ac:dyDescent="0.2">
      <c r="A66" s="119" t="s">
        <v>53</v>
      </c>
      <c r="B66" s="92"/>
      <c r="C66" s="9" t="s">
        <v>157</v>
      </c>
      <c r="D66" s="89">
        <v>5696362.1600000001</v>
      </c>
      <c r="E66" s="120">
        <v>0</v>
      </c>
      <c r="F66" s="91"/>
      <c r="G66" s="92"/>
    </row>
    <row r="67" spans="1:7" x14ac:dyDescent="0.2">
      <c r="A67" s="119" t="s">
        <v>55</v>
      </c>
      <c r="B67" s="92"/>
      <c r="C67" s="9" t="s">
        <v>158</v>
      </c>
      <c r="D67" s="89">
        <v>203860</v>
      </c>
      <c r="E67" s="120">
        <v>0</v>
      </c>
      <c r="F67" s="91"/>
      <c r="G67" s="92"/>
    </row>
    <row r="68" spans="1:7" x14ac:dyDescent="0.2">
      <c r="A68" s="119" t="s">
        <v>57</v>
      </c>
      <c r="B68" s="92"/>
      <c r="C68" s="9" t="s">
        <v>159</v>
      </c>
      <c r="D68" s="89">
        <v>863414.96</v>
      </c>
      <c r="E68" s="120">
        <v>0</v>
      </c>
      <c r="F68" s="91"/>
      <c r="G68" s="92"/>
    </row>
    <row r="69" spans="1:7" x14ac:dyDescent="0.2">
      <c r="A69" s="119" t="s">
        <v>59</v>
      </c>
      <c r="B69" s="92"/>
      <c r="C69" s="9" t="s">
        <v>160</v>
      </c>
      <c r="D69" s="89">
        <v>465650.96</v>
      </c>
      <c r="E69" s="120">
        <v>0</v>
      </c>
      <c r="F69" s="91"/>
      <c r="G69" s="92"/>
    </row>
    <row r="70" spans="1:7" x14ac:dyDescent="0.2">
      <c r="A70" s="119" t="s">
        <v>61</v>
      </c>
      <c r="B70" s="92"/>
      <c r="C70" s="9" t="s">
        <v>161</v>
      </c>
      <c r="D70" s="89">
        <v>629071.75</v>
      </c>
      <c r="E70" s="120">
        <v>0</v>
      </c>
      <c r="F70" s="91"/>
      <c r="G70" s="92"/>
    </row>
    <row r="71" spans="1:7" x14ac:dyDescent="0.2">
      <c r="A71" s="119" t="s">
        <v>63</v>
      </c>
      <c r="B71" s="92"/>
      <c r="C71" s="9" t="s">
        <v>285</v>
      </c>
      <c r="D71" s="89">
        <v>49700</v>
      </c>
      <c r="E71" s="120">
        <v>0</v>
      </c>
      <c r="F71" s="91"/>
      <c r="G71" s="92"/>
    </row>
    <row r="72" spans="1:7" x14ac:dyDescent="0.2">
      <c r="A72" s="119" t="s">
        <v>65</v>
      </c>
      <c r="B72" s="92"/>
      <c r="C72" s="9" t="s">
        <v>390</v>
      </c>
      <c r="D72" s="89">
        <v>481000</v>
      </c>
      <c r="E72" s="120">
        <v>0</v>
      </c>
      <c r="F72" s="91"/>
      <c r="G72" s="92"/>
    </row>
    <row r="73" spans="1:7" x14ac:dyDescent="0.2">
      <c r="A73" s="119" t="s">
        <v>70</v>
      </c>
      <c r="B73" s="92"/>
      <c r="C73" s="9" t="s">
        <v>270</v>
      </c>
      <c r="D73" s="89">
        <v>596000</v>
      </c>
      <c r="E73" s="120">
        <v>0</v>
      </c>
      <c r="F73" s="91"/>
      <c r="G73" s="92"/>
    </row>
    <row r="74" spans="1:7" x14ac:dyDescent="0.2">
      <c r="A74" s="122" t="s">
        <v>31</v>
      </c>
      <c r="B74" s="106"/>
      <c r="C74" s="107"/>
      <c r="D74" s="88">
        <v>94461467.469999999</v>
      </c>
      <c r="E74" s="123">
        <v>94461467.469999999</v>
      </c>
      <c r="F74" s="91"/>
      <c r="G74" s="92"/>
    </row>
  </sheetData>
  <mergeCells count="134">
    <mergeCell ref="A71:B71"/>
    <mergeCell ref="E71:G71"/>
    <mergeCell ref="A72:B72"/>
    <mergeCell ref="E72:G72"/>
    <mergeCell ref="A73:B73"/>
    <mergeCell ref="E73:G73"/>
    <mergeCell ref="A74:C74"/>
    <mergeCell ref="E74:G74"/>
    <mergeCell ref="A2:F2"/>
    <mergeCell ref="A4:F4"/>
    <mergeCell ref="A6:F6"/>
    <mergeCell ref="A8:F8"/>
    <mergeCell ref="A68:B68"/>
    <mergeCell ref="A69:B69"/>
    <mergeCell ref="E69:G69"/>
    <mergeCell ref="A70:B70"/>
    <mergeCell ref="E70:G70"/>
    <mergeCell ref="A62:B62"/>
    <mergeCell ref="E62:G62"/>
    <mergeCell ref="E68:G68"/>
    <mergeCell ref="A63:B63"/>
    <mergeCell ref="E63:G63"/>
    <mergeCell ref="A64:B64"/>
    <mergeCell ref="E64:G64"/>
    <mergeCell ref="A65:B65"/>
    <mergeCell ref="E65:G65"/>
    <mergeCell ref="A66:B66"/>
    <mergeCell ref="E66:G66"/>
    <mergeCell ref="A67:B67"/>
    <mergeCell ref="E67:G67"/>
    <mergeCell ref="A56:B56"/>
    <mergeCell ref="E56:G56"/>
    <mergeCell ref="A58:B58"/>
    <mergeCell ref="E58:G58"/>
    <mergeCell ref="A59:B59"/>
    <mergeCell ref="E59:G59"/>
    <mergeCell ref="A60:B60"/>
    <mergeCell ref="E60:G60"/>
    <mergeCell ref="A61:B61"/>
    <mergeCell ref="E61:G61"/>
    <mergeCell ref="A57:B57"/>
    <mergeCell ref="A10:B10"/>
    <mergeCell ref="E10:G10"/>
    <mergeCell ref="A11:B11"/>
    <mergeCell ref="E11:G11"/>
    <mergeCell ref="A12:B12"/>
    <mergeCell ref="E12:G12"/>
    <mergeCell ref="A15:B15"/>
    <mergeCell ref="E15:G15"/>
    <mergeCell ref="A13:B13"/>
    <mergeCell ref="E13:G13"/>
    <mergeCell ref="A14:B14"/>
    <mergeCell ref="E57:G57"/>
    <mergeCell ref="A52:B52"/>
    <mergeCell ref="E14:G14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8:B28"/>
    <mergeCell ref="E28:G28"/>
    <mergeCell ref="A29:B29"/>
    <mergeCell ref="E29:G29"/>
    <mergeCell ref="A30:B30"/>
    <mergeCell ref="E30:G3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9:B39"/>
    <mergeCell ref="E39:G39"/>
    <mergeCell ref="A40:B40"/>
    <mergeCell ref="E40:G40"/>
    <mergeCell ref="A41:B41"/>
    <mergeCell ref="E41:G41"/>
    <mergeCell ref="A44:B44"/>
    <mergeCell ref="A36:B36"/>
    <mergeCell ref="E36:G36"/>
    <mergeCell ref="A37:B37"/>
    <mergeCell ref="E37:G37"/>
    <mergeCell ref="A38:B38"/>
    <mergeCell ref="E38:G38"/>
    <mergeCell ref="A42:B42"/>
    <mergeCell ref="E42:G42"/>
    <mergeCell ref="A43:B43"/>
    <mergeCell ref="E43:G43"/>
    <mergeCell ref="E44:G44"/>
    <mergeCell ref="A48:B48"/>
    <mergeCell ref="E48:G48"/>
    <mergeCell ref="A49:B49"/>
    <mergeCell ref="E49:G49"/>
    <mergeCell ref="A45:B45"/>
    <mergeCell ref="E45:G45"/>
    <mergeCell ref="A46:B46"/>
    <mergeCell ref="E46:G46"/>
    <mergeCell ref="A55:B55"/>
    <mergeCell ref="E55:G55"/>
    <mergeCell ref="A47:B47"/>
    <mergeCell ref="E47:G47"/>
    <mergeCell ref="A53:B53"/>
    <mergeCell ref="E53:G53"/>
    <mergeCell ref="A54:B54"/>
    <mergeCell ref="E54:G54"/>
    <mergeCell ref="A50:B50"/>
    <mergeCell ref="E50:G50"/>
    <mergeCell ref="A51:B51"/>
    <mergeCell ref="E51:G51"/>
    <mergeCell ref="E52:G52"/>
  </mergeCells>
  <pageMargins left="0.43307086614173229" right="0.43307086614173229" top="0.51181102362204722" bottom="0.5118110236220472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112" zoomScaleNormal="100" zoomScaleSheetLayoutView="112" workbookViewId="0">
      <selection activeCell="G9" sqref="G9"/>
    </sheetView>
  </sheetViews>
  <sheetFormatPr defaultColWidth="9" defaultRowHeight="18" x14ac:dyDescent="0.25"/>
  <cols>
    <col min="1" max="1" width="4.375" style="10" customWidth="1"/>
    <col min="2" max="2" width="4.625" style="10" customWidth="1"/>
    <col min="3" max="3" width="32.125" style="10" customWidth="1"/>
    <col min="4" max="5" width="11.625" style="10" customWidth="1"/>
    <col min="6" max="6" width="10.875" style="10" customWidth="1"/>
    <col min="7" max="7" width="13.875" style="10" customWidth="1"/>
    <col min="8" max="8" width="9" style="10"/>
    <col min="9" max="9" width="16.625" style="10" bestFit="1" customWidth="1"/>
    <col min="10" max="16384" width="9" style="10"/>
  </cols>
  <sheetData>
    <row r="1" spans="1:7" ht="21.75" x14ac:dyDescent="0.25">
      <c r="A1" s="126" t="s">
        <v>0</v>
      </c>
      <c r="B1" s="126"/>
      <c r="C1" s="126"/>
      <c r="D1" s="126"/>
      <c r="E1" s="126"/>
      <c r="F1" s="126"/>
      <c r="G1" s="126"/>
    </row>
    <row r="2" spans="1:7" ht="21.75" x14ac:dyDescent="0.25">
      <c r="A2" s="126" t="s">
        <v>162</v>
      </c>
      <c r="B2" s="126"/>
      <c r="C2" s="126"/>
      <c r="D2" s="126"/>
      <c r="E2" s="126"/>
      <c r="F2" s="126"/>
      <c r="G2" s="126"/>
    </row>
    <row r="3" spans="1:7" ht="21.75" x14ac:dyDescent="0.25">
      <c r="A3" s="127" t="s">
        <v>393</v>
      </c>
      <c r="B3" s="127"/>
      <c r="C3" s="127"/>
      <c r="D3" s="127"/>
      <c r="E3" s="127"/>
      <c r="F3" s="127"/>
      <c r="G3" s="127"/>
    </row>
    <row r="4" spans="1:7" ht="21.75" x14ac:dyDescent="0.25">
      <c r="A4" s="11"/>
      <c r="B4" s="11"/>
      <c r="C4" s="11"/>
      <c r="D4" s="11"/>
      <c r="E4" s="12"/>
      <c r="F4" s="13"/>
      <c r="G4" s="13"/>
    </row>
    <row r="5" spans="1:7" ht="21.75" x14ac:dyDescent="0.5">
      <c r="A5" s="11"/>
      <c r="B5" s="11"/>
      <c r="C5" s="11"/>
      <c r="D5" s="14" t="s">
        <v>13</v>
      </c>
      <c r="E5" s="14" t="s">
        <v>163</v>
      </c>
      <c r="F5" s="14" t="s">
        <v>164</v>
      </c>
      <c r="G5" s="15" t="s">
        <v>165</v>
      </c>
    </row>
    <row r="6" spans="1:7" ht="22.5" thickBot="1" x14ac:dyDescent="0.55000000000000004">
      <c r="A6" s="128" t="s">
        <v>166</v>
      </c>
      <c r="B6" s="128"/>
      <c r="C6" s="16"/>
      <c r="D6" s="17"/>
      <c r="E6" s="18"/>
      <c r="F6" s="17"/>
      <c r="G6" s="19"/>
    </row>
    <row r="7" spans="1:7" ht="22.5" thickTop="1" x14ac:dyDescent="0.5">
      <c r="A7" s="20"/>
      <c r="B7" s="20"/>
      <c r="C7" s="20"/>
      <c r="D7" s="21"/>
      <c r="E7" s="22"/>
      <c r="F7" s="23"/>
      <c r="G7" s="24"/>
    </row>
    <row r="8" spans="1:7" ht="21.75" x14ac:dyDescent="0.25">
      <c r="A8" s="25" t="s">
        <v>167</v>
      </c>
      <c r="B8" s="25"/>
      <c r="C8" s="26"/>
      <c r="D8" s="27">
        <v>8269.43</v>
      </c>
      <c r="E8" s="27">
        <v>118.75</v>
      </c>
      <c r="F8" s="27">
        <v>0</v>
      </c>
      <c r="G8" s="28">
        <f>D8+E8-F8</f>
        <v>8388.18</v>
      </c>
    </row>
    <row r="9" spans="1:7" ht="21.75" x14ac:dyDescent="0.25">
      <c r="A9" s="29" t="s">
        <v>168</v>
      </c>
      <c r="B9" s="29"/>
      <c r="C9" s="30"/>
      <c r="D9" s="31">
        <v>538345</v>
      </c>
      <c r="E9" s="32">
        <v>0</v>
      </c>
      <c r="F9" s="32">
        <v>0</v>
      </c>
      <c r="G9" s="28">
        <f t="shared" ref="G9:G24" si="0">D9+E9-F9</f>
        <v>538345</v>
      </c>
    </row>
    <row r="10" spans="1:7" ht="21.75" x14ac:dyDescent="0.25">
      <c r="A10" s="29" t="s">
        <v>169</v>
      </c>
      <c r="B10" s="29"/>
      <c r="C10" s="30"/>
      <c r="D10" s="33">
        <v>718.46</v>
      </c>
      <c r="E10" s="31">
        <v>10732.9</v>
      </c>
      <c r="F10" s="31">
        <v>718.46</v>
      </c>
      <c r="G10" s="28">
        <f t="shared" si="0"/>
        <v>10732.900000000001</v>
      </c>
    </row>
    <row r="11" spans="1:7" ht="21.75" x14ac:dyDescent="0.25">
      <c r="A11" s="124" t="s">
        <v>170</v>
      </c>
      <c r="B11" s="124"/>
      <c r="C11" s="125"/>
      <c r="D11" s="32">
        <v>0</v>
      </c>
      <c r="E11" s="32">
        <v>0</v>
      </c>
      <c r="F11" s="31">
        <v>0</v>
      </c>
      <c r="G11" s="28">
        <f t="shared" si="0"/>
        <v>0</v>
      </c>
    </row>
    <row r="12" spans="1:7" ht="21.75" x14ac:dyDescent="0.25">
      <c r="A12" s="124" t="s">
        <v>171</v>
      </c>
      <c r="B12" s="124"/>
      <c r="C12" s="125"/>
      <c r="D12" s="32">
        <v>0</v>
      </c>
      <c r="E12" s="31">
        <v>0</v>
      </c>
      <c r="F12" s="31">
        <v>0</v>
      </c>
      <c r="G12" s="28">
        <f t="shared" si="0"/>
        <v>0</v>
      </c>
    </row>
    <row r="13" spans="1:7" ht="21.75" x14ac:dyDescent="0.25">
      <c r="A13" s="129" t="s">
        <v>172</v>
      </c>
      <c r="B13" s="129"/>
      <c r="C13" s="130"/>
      <c r="D13" s="32">
        <v>0</v>
      </c>
      <c r="E13" s="31">
        <v>0</v>
      </c>
      <c r="F13" s="31">
        <v>0</v>
      </c>
      <c r="G13" s="28">
        <f t="shared" si="0"/>
        <v>0</v>
      </c>
    </row>
    <row r="14" spans="1:7" ht="39" customHeight="1" x14ac:dyDescent="0.25">
      <c r="A14" s="129" t="s">
        <v>311</v>
      </c>
      <c r="B14" s="129"/>
      <c r="C14" s="130"/>
      <c r="D14" s="32">
        <v>45000</v>
      </c>
      <c r="E14" s="31">
        <v>0</v>
      </c>
      <c r="F14" s="31">
        <v>0</v>
      </c>
      <c r="G14" s="28">
        <f t="shared" si="0"/>
        <v>45000</v>
      </c>
    </row>
    <row r="15" spans="1:7" ht="21.75" x14ac:dyDescent="0.25">
      <c r="A15" s="129" t="s">
        <v>173</v>
      </c>
      <c r="B15" s="129"/>
      <c r="C15" s="130"/>
      <c r="D15" s="32">
        <v>0</v>
      </c>
      <c r="E15" s="34">
        <v>0</v>
      </c>
      <c r="F15" s="34">
        <v>0</v>
      </c>
      <c r="G15" s="28">
        <f t="shared" si="0"/>
        <v>0</v>
      </c>
    </row>
    <row r="16" spans="1:7" ht="21.75" x14ac:dyDescent="0.25">
      <c r="A16" s="129" t="s">
        <v>174</v>
      </c>
      <c r="B16" s="129"/>
      <c r="C16" s="130"/>
      <c r="D16" s="32">
        <v>0</v>
      </c>
      <c r="E16" s="34">
        <v>0</v>
      </c>
      <c r="F16" s="34">
        <v>0</v>
      </c>
      <c r="G16" s="28">
        <f t="shared" si="0"/>
        <v>0</v>
      </c>
    </row>
    <row r="17" spans="1:9" ht="37.5" customHeight="1" x14ac:dyDescent="0.25">
      <c r="A17" s="129" t="s">
        <v>394</v>
      </c>
      <c r="B17" s="129"/>
      <c r="C17" s="130"/>
      <c r="D17" s="32">
        <v>0</v>
      </c>
      <c r="E17" s="34">
        <v>88560</v>
      </c>
      <c r="F17" s="34">
        <v>0</v>
      </c>
      <c r="G17" s="28">
        <f t="shared" si="0"/>
        <v>88560</v>
      </c>
    </row>
    <row r="18" spans="1:9" ht="21.75" x14ac:dyDescent="0.25">
      <c r="A18" s="124" t="s">
        <v>293</v>
      </c>
      <c r="B18" s="124"/>
      <c r="C18" s="125"/>
      <c r="D18" s="34">
        <v>0</v>
      </c>
      <c r="E18" s="34">
        <v>0</v>
      </c>
      <c r="F18" s="34">
        <v>0</v>
      </c>
      <c r="G18" s="28">
        <f t="shared" si="0"/>
        <v>0</v>
      </c>
    </row>
    <row r="19" spans="1:9" ht="36" customHeight="1" x14ac:dyDescent="0.25">
      <c r="A19" s="129" t="s">
        <v>175</v>
      </c>
      <c r="B19" s="129"/>
      <c r="C19" s="130"/>
      <c r="D19" s="34">
        <v>0</v>
      </c>
      <c r="E19" s="34">
        <v>0</v>
      </c>
      <c r="F19" s="34">
        <v>0</v>
      </c>
      <c r="G19" s="28">
        <f t="shared" si="0"/>
        <v>0</v>
      </c>
    </row>
    <row r="20" spans="1:9" ht="21.75" x14ac:dyDescent="0.25">
      <c r="A20" s="124" t="s">
        <v>176</v>
      </c>
      <c r="B20" s="124"/>
      <c r="C20" s="125"/>
      <c r="D20" s="32">
        <v>0</v>
      </c>
      <c r="E20" s="34">
        <v>0</v>
      </c>
      <c r="F20" s="34">
        <v>0</v>
      </c>
      <c r="G20" s="28">
        <f t="shared" si="0"/>
        <v>0</v>
      </c>
    </row>
    <row r="21" spans="1:9" ht="21.75" x14ac:dyDescent="0.25">
      <c r="A21" s="129" t="s">
        <v>177</v>
      </c>
      <c r="B21" s="129"/>
      <c r="C21" s="130"/>
      <c r="D21" s="35">
        <v>0</v>
      </c>
      <c r="E21" s="34">
        <v>0</v>
      </c>
      <c r="F21" s="34">
        <v>0</v>
      </c>
      <c r="G21" s="28">
        <f t="shared" si="0"/>
        <v>0</v>
      </c>
    </row>
    <row r="22" spans="1:9" ht="21.75" x14ac:dyDescent="0.25">
      <c r="A22" s="129" t="s">
        <v>178</v>
      </c>
      <c r="B22" s="129"/>
      <c r="C22" s="130"/>
      <c r="D22" s="35">
        <v>0</v>
      </c>
      <c r="E22" s="34">
        <v>0</v>
      </c>
      <c r="F22" s="34">
        <v>0</v>
      </c>
      <c r="G22" s="28">
        <f>D22+E22-F22</f>
        <v>0</v>
      </c>
    </row>
    <row r="23" spans="1:9" ht="21.75" x14ac:dyDescent="0.25">
      <c r="A23" s="129" t="s">
        <v>179</v>
      </c>
      <c r="B23" s="129"/>
      <c r="C23" s="130"/>
      <c r="D23" s="35">
        <v>0</v>
      </c>
      <c r="E23" s="34">
        <v>0</v>
      </c>
      <c r="F23" s="34">
        <v>0</v>
      </c>
      <c r="G23" s="28">
        <f>D23+E23-F23</f>
        <v>0</v>
      </c>
    </row>
    <row r="24" spans="1:9" ht="21.75" x14ac:dyDescent="0.25">
      <c r="A24" s="129" t="s">
        <v>180</v>
      </c>
      <c r="B24" s="129"/>
      <c r="C24" s="130"/>
      <c r="D24" s="35">
        <v>0</v>
      </c>
      <c r="E24" s="34">
        <v>255201.5</v>
      </c>
      <c r="F24" s="34">
        <v>255201.5</v>
      </c>
      <c r="G24" s="28">
        <f t="shared" si="0"/>
        <v>0</v>
      </c>
    </row>
    <row r="25" spans="1:9" ht="21.75" x14ac:dyDescent="0.5">
      <c r="A25" s="36" t="s">
        <v>181</v>
      </c>
      <c r="B25" s="36"/>
      <c r="C25" s="37"/>
      <c r="D25" s="38">
        <v>0</v>
      </c>
      <c r="E25" s="34">
        <v>0</v>
      </c>
      <c r="F25" s="34">
        <v>0</v>
      </c>
      <c r="G25" s="28">
        <f>D25+E25-F25</f>
        <v>0</v>
      </c>
      <c r="I25" s="39"/>
    </row>
    <row r="26" spans="1:9" ht="22.5" thickBot="1" x14ac:dyDescent="0.55000000000000004">
      <c r="A26" s="131" t="s">
        <v>31</v>
      </c>
      <c r="B26" s="131"/>
      <c r="C26" s="132"/>
      <c r="D26" s="40">
        <f>SUM(D8:D25)</f>
        <v>592332.89</v>
      </c>
      <c r="E26" s="41">
        <f>SUM(E8:E25)</f>
        <v>354613.15</v>
      </c>
      <c r="F26" s="41">
        <f>SUM(F8:F25)</f>
        <v>255919.96</v>
      </c>
      <c r="G26" s="42">
        <f>SUM(D26+E26-F26)</f>
        <v>691026.08000000007</v>
      </c>
      <c r="I26" s="43"/>
    </row>
    <row r="27" spans="1:9" ht="22.5" thickTop="1" x14ac:dyDescent="0.5">
      <c r="A27" s="44"/>
      <c r="B27" s="44"/>
      <c r="C27" s="45"/>
      <c r="D27" s="46"/>
      <c r="E27" s="47"/>
      <c r="F27" s="45"/>
      <c r="G27" s="48"/>
    </row>
    <row r="28" spans="1:9" ht="21.75" x14ac:dyDescent="0.5">
      <c r="A28" s="48"/>
      <c r="B28" s="48"/>
      <c r="C28" s="48"/>
      <c r="D28" s="48"/>
      <c r="E28" s="48"/>
      <c r="F28" s="48"/>
      <c r="G28" s="49"/>
    </row>
    <row r="29" spans="1:9" ht="21.75" x14ac:dyDescent="0.5">
      <c r="A29" s="48"/>
      <c r="B29" s="48"/>
      <c r="C29" s="48"/>
      <c r="D29" s="48"/>
      <c r="E29" s="48"/>
      <c r="F29" s="48"/>
      <c r="G29" s="49"/>
    </row>
    <row r="30" spans="1:9" ht="21.75" x14ac:dyDescent="0.5">
      <c r="A30" s="48"/>
      <c r="B30" s="48"/>
      <c r="C30" s="48"/>
      <c r="D30" s="48"/>
      <c r="E30" s="48"/>
      <c r="F30" s="48"/>
      <c r="G30" s="48"/>
    </row>
    <row r="31" spans="1:9" ht="21.75" x14ac:dyDescent="0.5">
      <c r="A31" s="48"/>
      <c r="B31" s="48"/>
      <c r="C31" s="48"/>
      <c r="D31" s="48"/>
      <c r="E31" s="48"/>
      <c r="F31" s="48"/>
      <c r="G31" s="48"/>
    </row>
  </sheetData>
  <mergeCells count="19">
    <mergeCell ref="A26:C26"/>
    <mergeCell ref="A19:C19"/>
    <mergeCell ref="A20:C20"/>
    <mergeCell ref="A21:C21"/>
    <mergeCell ref="A22:C22"/>
    <mergeCell ref="A23:C23"/>
    <mergeCell ref="A24:C24"/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topLeftCell="A31" zoomScale="106" zoomScaleNormal="100" zoomScaleSheetLayoutView="106" workbookViewId="0">
      <selection activeCell="C13" sqref="C13:G13"/>
    </sheetView>
  </sheetViews>
  <sheetFormatPr defaultRowHeight="14.25" x14ac:dyDescent="0.2"/>
  <cols>
    <col min="1" max="1" width="11.875" style="79" customWidth="1"/>
    <col min="2" max="2" width="6.375" style="79" customWidth="1"/>
    <col min="3" max="3" width="1.625" style="79" customWidth="1"/>
    <col min="4" max="4" width="11.875" style="79" customWidth="1"/>
    <col min="5" max="5" width="11.625" style="79" customWidth="1"/>
    <col min="6" max="6" width="0.125" style="79" customWidth="1"/>
    <col min="7" max="7" width="5" style="79" customWidth="1"/>
    <col min="8" max="8" width="6.875" style="79" customWidth="1"/>
    <col min="9" max="9" width="8.375" style="79" customWidth="1"/>
    <col min="10" max="10" width="0.375" style="79" customWidth="1"/>
    <col min="11" max="11" width="11.875" style="79" customWidth="1"/>
    <col min="12" max="12" width="2.25" style="79" customWidth="1"/>
    <col min="13" max="13" width="4.375" style="79" customWidth="1"/>
    <col min="14" max="14" width="1.875" style="79" customWidth="1"/>
    <col min="15" max="15" width="9.125" style="79" customWidth="1"/>
    <col min="16" max="16" width="0" style="79" hidden="1" customWidth="1"/>
    <col min="17" max="17" width="0.125" style="79" customWidth="1"/>
    <col min="18" max="18" width="0.25" style="79" customWidth="1"/>
    <col min="19" max="20" width="0" style="79" hidden="1" customWidth="1"/>
    <col min="21" max="16384" width="9" style="79"/>
  </cols>
  <sheetData>
    <row r="1" spans="1:18" ht="14.25" customHeight="1" x14ac:dyDescent="0.2">
      <c r="A1" s="13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8" ht="18" customHeight="1" x14ac:dyDescent="0.2">
      <c r="A2" s="138" t="s">
        <v>182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ht="16.5" customHeight="1" x14ac:dyDescent="0.2">
      <c r="A3" s="137" t="s">
        <v>254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8" ht="14.25" customHeight="1" x14ac:dyDescent="0.2">
      <c r="A4" s="137" t="s">
        <v>391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8" ht="14.25" customHeight="1" x14ac:dyDescent="0.2">
      <c r="A5" s="104" t="s">
        <v>183</v>
      </c>
      <c r="B5" s="92"/>
      <c r="C5" s="104" t="s">
        <v>184</v>
      </c>
      <c r="D5" s="91"/>
      <c r="E5" s="91"/>
      <c r="F5" s="91"/>
      <c r="G5" s="92"/>
      <c r="H5" s="104" t="s">
        <v>185</v>
      </c>
      <c r="I5" s="92"/>
      <c r="J5" s="104" t="s">
        <v>186</v>
      </c>
      <c r="K5" s="91"/>
      <c r="L5" s="92"/>
      <c r="M5" s="104" t="s">
        <v>187</v>
      </c>
      <c r="N5" s="91"/>
      <c r="O5" s="91"/>
      <c r="P5" s="91"/>
      <c r="Q5" s="91"/>
      <c r="R5" s="92"/>
    </row>
    <row r="6" spans="1:18" ht="14.25" customHeight="1" x14ac:dyDescent="0.2">
      <c r="A6" s="135" t="s">
        <v>17</v>
      </c>
      <c r="B6" s="92"/>
      <c r="C6" s="135" t="s">
        <v>109</v>
      </c>
      <c r="D6" s="91"/>
      <c r="E6" s="91"/>
      <c r="F6" s="91"/>
      <c r="G6" s="92"/>
      <c r="H6" s="136">
        <v>250000</v>
      </c>
      <c r="I6" s="92"/>
      <c r="J6" s="136">
        <v>89489</v>
      </c>
      <c r="K6" s="91"/>
      <c r="L6" s="92"/>
      <c r="M6" s="136">
        <v>59663.73</v>
      </c>
      <c r="N6" s="91"/>
      <c r="O6" s="91"/>
      <c r="P6" s="91"/>
      <c r="Q6" s="91"/>
      <c r="R6" s="92"/>
    </row>
    <row r="7" spans="1:18" x14ac:dyDescent="0.2">
      <c r="A7" s="135"/>
      <c r="B7" s="92"/>
      <c r="C7" s="135" t="s">
        <v>111</v>
      </c>
      <c r="D7" s="91"/>
      <c r="E7" s="91"/>
      <c r="F7" s="91"/>
      <c r="G7" s="92"/>
      <c r="H7" s="136">
        <v>10500</v>
      </c>
      <c r="I7" s="92"/>
      <c r="J7" s="136">
        <v>2256.25</v>
      </c>
      <c r="K7" s="91"/>
      <c r="L7" s="92"/>
      <c r="M7" s="136">
        <v>644.45000000000005</v>
      </c>
      <c r="N7" s="91"/>
      <c r="O7" s="91"/>
      <c r="P7" s="91"/>
      <c r="Q7" s="91"/>
      <c r="R7" s="92"/>
    </row>
    <row r="8" spans="1:18" x14ac:dyDescent="0.2">
      <c r="A8" s="135"/>
      <c r="B8" s="92"/>
      <c r="C8" s="135" t="s">
        <v>112</v>
      </c>
      <c r="D8" s="91"/>
      <c r="E8" s="91"/>
      <c r="F8" s="91"/>
      <c r="G8" s="92"/>
      <c r="H8" s="136">
        <v>16000</v>
      </c>
      <c r="I8" s="92"/>
      <c r="J8" s="136">
        <v>8840</v>
      </c>
      <c r="K8" s="91"/>
      <c r="L8" s="92"/>
      <c r="M8" s="136">
        <v>1520</v>
      </c>
      <c r="N8" s="91"/>
      <c r="O8" s="91"/>
      <c r="P8" s="91"/>
      <c r="Q8" s="91"/>
      <c r="R8" s="92"/>
    </row>
    <row r="9" spans="1:18" ht="14.25" customHeight="1" x14ac:dyDescent="0.2">
      <c r="A9" s="135"/>
      <c r="B9" s="92"/>
      <c r="C9" s="135" t="s">
        <v>188</v>
      </c>
      <c r="D9" s="91"/>
      <c r="E9" s="91"/>
      <c r="F9" s="91"/>
      <c r="G9" s="92"/>
      <c r="H9" s="136">
        <v>150000</v>
      </c>
      <c r="I9" s="92"/>
      <c r="J9" s="136">
        <v>0</v>
      </c>
      <c r="K9" s="91"/>
      <c r="L9" s="92"/>
      <c r="M9" s="136">
        <v>-150000</v>
      </c>
      <c r="N9" s="91"/>
      <c r="O9" s="91"/>
      <c r="P9" s="91"/>
      <c r="Q9" s="91"/>
      <c r="R9" s="92"/>
    </row>
    <row r="10" spans="1:18" ht="14.25" customHeight="1" x14ac:dyDescent="0.2">
      <c r="A10" s="133" t="s">
        <v>189</v>
      </c>
      <c r="B10" s="91"/>
      <c r="C10" s="91"/>
      <c r="D10" s="91"/>
      <c r="E10" s="91"/>
      <c r="F10" s="91"/>
      <c r="G10" s="92"/>
      <c r="H10" s="134">
        <v>426500</v>
      </c>
      <c r="I10" s="92"/>
      <c r="J10" s="134">
        <v>100585.25</v>
      </c>
      <c r="K10" s="91"/>
      <c r="L10" s="92"/>
      <c r="M10" s="134">
        <v>-88171.82</v>
      </c>
      <c r="N10" s="91"/>
      <c r="O10" s="91"/>
      <c r="P10" s="91"/>
      <c r="Q10" s="91"/>
      <c r="R10" s="92"/>
    </row>
    <row r="11" spans="1:18" ht="21" customHeight="1" x14ac:dyDescent="0.2">
      <c r="A11" s="135" t="s">
        <v>19</v>
      </c>
      <c r="B11" s="92"/>
      <c r="C11" s="135" t="s">
        <v>113</v>
      </c>
      <c r="D11" s="91"/>
      <c r="E11" s="91"/>
      <c r="F11" s="91"/>
      <c r="G11" s="92"/>
      <c r="H11" s="136">
        <v>1000</v>
      </c>
      <c r="I11" s="92"/>
      <c r="J11" s="136">
        <v>0</v>
      </c>
      <c r="K11" s="91"/>
      <c r="L11" s="92"/>
      <c r="M11" s="136">
        <v>-566</v>
      </c>
      <c r="N11" s="91"/>
      <c r="O11" s="91"/>
      <c r="P11" s="91"/>
      <c r="Q11" s="91"/>
      <c r="R11" s="92"/>
    </row>
    <row r="12" spans="1:18" ht="14.25" customHeight="1" x14ac:dyDescent="0.2">
      <c r="A12" s="135"/>
      <c r="B12" s="92"/>
      <c r="C12" s="135" t="s">
        <v>115</v>
      </c>
      <c r="D12" s="91"/>
      <c r="E12" s="91"/>
      <c r="F12" s="91"/>
      <c r="G12" s="92"/>
      <c r="H12" s="136">
        <v>210000</v>
      </c>
      <c r="I12" s="92"/>
      <c r="J12" s="136">
        <v>17180</v>
      </c>
      <c r="K12" s="91"/>
      <c r="L12" s="92"/>
      <c r="M12" s="136">
        <v>-90400</v>
      </c>
      <c r="N12" s="91"/>
      <c r="O12" s="91"/>
      <c r="P12" s="91"/>
      <c r="Q12" s="91"/>
      <c r="R12" s="92"/>
    </row>
    <row r="13" spans="1:18" ht="14.25" customHeight="1" x14ac:dyDescent="0.2">
      <c r="A13" s="135"/>
      <c r="B13" s="92"/>
      <c r="C13" s="135" t="s">
        <v>117</v>
      </c>
      <c r="D13" s="91"/>
      <c r="E13" s="91"/>
      <c r="F13" s="91"/>
      <c r="G13" s="92"/>
      <c r="H13" s="136">
        <v>3200</v>
      </c>
      <c r="I13" s="92"/>
      <c r="J13" s="136">
        <v>120</v>
      </c>
      <c r="K13" s="91"/>
      <c r="L13" s="92"/>
      <c r="M13" s="136">
        <v>-1520</v>
      </c>
      <c r="N13" s="91"/>
      <c r="O13" s="91"/>
      <c r="P13" s="91"/>
      <c r="Q13" s="91"/>
      <c r="R13" s="92"/>
    </row>
    <row r="14" spans="1:18" ht="14.25" customHeight="1" x14ac:dyDescent="0.2">
      <c r="A14" s="135"/>
      <c r="B14" s="92"/>
      <c r="C14" s="135" t="s">
        <v>119</v>
      </c>
      <c r="D14" s="91"/>
      <c r="E14" s="91"/>
      <c r="F14" s="91"/>
      <c r="G14" s="92"/>
      <c r="H14" s="136">
        <v>1000</v>
      </c>
      <c r="I14" s="92"/>
      <c r="J14" s="136">
        <v>50</v>
      </c>
      <c r="K14" s="91"/>
      <c r="L14" s="92"/>
      <c r="M14" s="136">
        <v>-640</v>
      </c>
      <c r="N14" s="91"/>
      <c r="O14" s="91"/>
      <c r="P14" s="91"/>
      <c r="Q14" s="91"/>
      <c r="R14" s="92"/>
    </row>
    <row r="15" spans="1:18" ht="14.25" customHeight="1" x14ac:dyDescent="0.2">
      <c r="A15" s="135"/>
      <c r="B15" s="92"/>
      <c r="C15" s="135" t="s">
        <v>121</v>
      </c>
      <c r="D15" s="91"/>
      <c r="E15" s="91"/>
      <c r="F15" s="91"/>
      <c r="G15" s="92"/>
      <c r="H15" s="136">
        <v>3000</v>
      </c>
      <c r="I15" s="92"/>
      <c r="J15" s="136">
        <v>600</v>
      </c>
      <c r="K15" s="91"/>
      <c r="L15" s="92"/>
      <c r="M15" s="136">
        <v>-600</v>
      </c>
      <c r="N15" s="91"/>
      <c r="O15" s="91"/>
      <c r="P15" s="91"/>
      <c r="Q15" s="91"/>
      <c r="R15" s="92"/>
    </row>
    <row r="16" spans="1:18" ht="14.25" customHeight="1" x14ac:dyDescent="0.2">
      <c r="A16" s="135"/>
      <c r="B16" s="92"/>
      <c r="C16" s="135" t="s">
        <v>122</v>
      </c>
      <c r="D16" s="91"/>
      <c r="E16" s="91"/>
      <c r="F16" s="91"/>
      <c r="G16" s="92"/>
      <c r="H16" s="136">
        <v>1000</v>
      </c>
      <c r="I16" s="92"/>
      <c r="J16" s="136">
        <v>0</v>
      </c>
      <c r="K16" s="91"/>
      <c r="L16" s="92"/>
      <c r="M16" s="136">
        <v>-1000</v>
      </c>
      <c r="N16" s="91"/>
      <c r="O16" s="91"/>
      <c r="P16" s="91"/>
      <c r="Q16" s="91"/>
      <c r="R16" s="92"/>
    </row>
    <row r="17" spans="1:18" x14ac:dyDescent="0.2">
      <c r="A17" s="135"/>
      <c r="B17" s="92"/>
      <c r="C17" s="135" t="s">
        <v>123</v>
      </c>
      <c r="D17" s="91"/>
      <c r="E17" s="91"/>
      <c r="F17" s="91"/>
      <c r="G17" s="92"/>
      <c r="H17" s="136">
        <v>2800</v>
      </c>
      <c r="I17" s="92"/>
      <c r="J17" s="136">
        <v>360</v>
      </c>
      <c r="K17" s="91"/>
      <c r="L17" s="92"/>
      <c r="M17" s="136">
        <v>-275</v>
      </c>
      <c r="N17" s="91"/>
      <c r="O17" s="91"/>
      <c r="P17" s="91"/>
      <c r="Q17" s="91"/>
      <c r="R17" s="92"/>
    </row>
    <row r="18" spans="1:18" x14ac:dyDescent="0.2">
      <c r="A18" s="135"/>
      <c r="B18" s="92"/>
      <c r="C18" s="135" t="s">
        <v>190</v>
      </c>
      <c r="D18" s="91"/>
      <c r="E18" s="91"/>
      <c r="F18" s="91"/>
      <c r="G18" s="92"/>
      <c r="H18" s="136">
        <v>500</v>
      </c>
      <c r="I18" s="92"/>
      <c r="J18" s="136">
        <v>0</v>
      </c>
      <c r="K18" s="91"/>
      <c r="L18" s="92"/>
      <c r="M18" s="136">
        <v>-500</v>
      </c>
      <c r="N18" s="91"/>
      <c r="O18" s="91"/>
      <c r="P18" s="91"/>
      <c r="Q18" s="91"/>
      <c r="R18" s="92"/>
    </row>
    <row r="19" spans="1:18" ht="14.25" customHeight="1" x14ac:dyDescent="0.2">
      <c r="A19" s="135"/>
      <c r="B19" s="92"/>
      <c r="C19" s="135" t="s">
        <v>124</v>
      </c>
      <c r="D19" s="91"/>
      <c r="E19" s="91"/>
      <c r="F19" s="91"/>
      <c r="G19" s="92"/>
      <c r="H19" s="136">
        <v>100000</v>
      </c>
      <c r="I19" s="92"/>
      <c r="J19" s="136">
        <v>16373</v>
      </c>
      <c r="K19" s="91"/>
      <c r="L19" s="92"/>
      <c r="M19" s="136">
        <v>-76364</v>
      </c>
      <c r="N19" s="91"/>
      <c r="O19" s="91"/>
      <c r="P19" s="91"/>
      <c r="Q19" s="91"/>
      <c r="R19" s="92"/>
    </row>
    <row r="20" spans="1:18" ht="23.25" customHeight="1" x14ac:dyDescent="0.2">
      <c r="A20" s="135"/>
      <c r="B20" s="92"/>
      <c r="C20" s="135" t="s">
        <v>125</v>
      </c>
      <c r="D20" s="91"/>
      <c r="E20" s="91"/>
      <c r="F20" s="91"/>
      <c r="G20" s="92"/>
      <c r="H20" s="136">
        <v>17000</v>
      </c>
      <c r="I20" s="92"/>
      <c r="J20" s="136">
        <v>100</v>
      </c>
      <c r="K20" s="91"/>
      <c r="L20" s="92"/>
      <c r="M20" s="136">
        <v>-75</v>
      </c>
      <c r="N20" s="91"/>
      <c r="O20" s="91"/>
      <c r="P20" s="91"/>
      <c r="Q20" s="91"/>
      <c r="R20" s="92"/>
    </row>
    <row r="21" spans="1:18" ht="34.5" customHeight="1" x14ac:dyDescent="0.2">
      <c r="A21" s="135"/>
      <c r="B21" s="92"/>
      <c r="C21" s="135" t="s">
        <v>126</v>
      </c>
      <c r="D21" s="91"/>
      <c r="E21" s="91"/>
      <c r="F21" s="91"/>
      <c r="G21" s="92"/>
      <c r="H21" s="136">
        <v>13000</v>
      </c>
      <c r="I21" s="92"/>
      <c r="J21" s="136">
        <v>1700</v>
      </c>
      <c r="K21" s="91"/>
      <c r="L21" s="92"/>
      <c r="M21" s="136">
        <v>800</v>
      </c>
      <c r="N21" s="91"/>
      <c r="O21" s="91"/>
      <c r="P21" s="91"/>
      <c r="Q21" s="91"/>
      <c r="R21" s="92"/>
    </row>
    <row r="22" spans="1:18" ht="14.25" customHeight="1" x14ac:dyDescent="0.2">
      <c r="A22" s="135"/>
      <c r="B22" s="92"/>
      <c r="C22" s="135" t="s">
        <v>191</v>
      </c>
      <c r="D22" s="91"/>
      <c r="E22" s="91"/>
      <c r="F22" s="91"/>
      <c r="G22" s="92"/>
      <c r="H22" s="136">
        <v>1000</v>
      </c>
      <c r="I22" s="92"/>
      <c r="J22" s="136">
        <v>0</v>
      </c>
      <c r="K22" s="91"/>
      <c r="L22" s="92"/>
      <c r="M22" s="136">
        <v>-1000</v>
      </c>
      <c r="N22" s="91"/>
      <c r="O22" s="91"/>
      <c r="P22" s="91"/>
      <c r="Q22" s="91"/>
      <c r="R22" s="92"/>
    </row>
    <row r="23" spans="1:18" ht="14.25" customHeight="1" x14ac:dyDescent="0.2">
      <c r="A23" s="135"/>
      <c r="B23" s="92"/>
      <c r="C23" s="135" t="s">
        <v>127</v>
      </c>
      <c r="D23" s="91"/>
      <c r="E23" s="91"/>
      <c r="F23" s="91"/>
      <c r="G23" s="92"/>
      <c r="H23" s="136">
        <v>200</v>
      </c>
      <c r="I23" s="92"/>
      <c r="J23" s="136">
        <v>0</v>
      </c>
      <c r="K23" s="91"/>
      <c r="L23" s="92"/>
      <c r="M23" s="136">
        <v>-120</v>
      </c>
      <c r="N23" s="91"/>
      <c r="O23" s="91"/>
      <c r="P23" s="91"/>
      <c r="Q23" s="91"/>
      <c r="R23" s="92"/>
    </row>
    <row r="24" spans="1:18" ht="21.75" customHeight="1" x14ac:dyDescent="0.2">
      <c r="A24" s="135"/>
      <c r="B24" s="92"/>
      <c r="C24" s="135" t="s">
        <v>192</v>
      </c>
      <c r="D24" s="91"/>
      <c r="E24" s="91"/>
      <c r="F24" s="91"/>
      <c r="G24" s="92"/>
      <c r="H24" s="136">
        <v>300</v>
      </c>
      <c r="I24" s="92"/>
      <c r="J24" s="136">
        <v>0</v>
      </c>
      <c r="K24" s="91"/>
      <c r="L24" s="92"/>
      <c r="M24" s="136">
        <v>-300</v>
      </c>
      <c r="N24" s="91"/>
      <c r="O24" s="91"/>
      <c r="P24" s="91"/>
      <c r="Q24" s="91"/>
      <c r="R24" s="92"/>
    </row>
    <row r="25" spans="1:18" ht="14.25" customHeight="1" x14ac:dyDescent="0.2">
      <c r="A25" s="135"/>
      <c r="B25" s="92"/>
      <c r="C25" s="135" t="s">
        <v>129</v>
      </c>
      <c r="D25" s="91"/>
      <c r="E25" s="91"/>
      <c r="F25" s="91"/>
      <c r="G25" s="92"/>
      <c r="H25" s="136">
        <v>1000</v>
      </c>
      <c r="I25" s="92"/>
      <c r="J25" s="136">
        <v>0</v>
      </c>
      <c r="K25" s="91"/>
      <c r="L25" s="92"/>
      <c r="M25" s="136">
        <v>-400</v>
      </c>
      <c r="N25" s="91"/>
      <c r="O25" s="91"/>
      <c r="P25" s="91"/>
      <c r="Q25" s="91"/>
      <c r="R25" s="92"/>
    </row>
    <row r="26" spans="1:18" ht="14.25" customHeight="1" x14ac:dyDescent="0.2">
      <c r="A26" s="133" t="s">
        <v>193</v>
      </c>
      <c r="B26" s="91"/>
      <c r="C26" s="91"/>
      <c r="D26" s="91"/>
      <c r="E26" s="91"/>
      <c r="F26" s="91"/>
      <c r="G26" s="92"/>
      <c r="H26" s="134">
        <v>355000</v>
      </c>
      <c r="I26" s="92"/>
      <c r="J26" s="134">
        <v>36483</v>
      </c>
      <c r="K26" s="91"/>
      <c r="L26" s="92"/>
      <c r="M26" s="134">
        <v>-172960</v>
      </c>
      <c r="N26" s="91"/>
      <c r="O26" s="91"/>
      <c r="P26" s="91"/>
      <c r="Q26" s="91"/>
      <c r="R26" s="92"/>
    </row>
    <row r="27" spans="1:18" ht="14.25" customHeight="1" x14ac:dyDescent="0.2">
      <c r="A27" s="135" t="s">
        <v>21</v>
      </c>
      <c r="B27" s="92"/>
      <c r="C27" s="135" t="s">
        <v>130</v>
      </c>
      <c r="D27" s="91"/>
      <c r="E27" s="91"/>
      <c r="F27" s="91"/>
      <c r="G27" s="92"/>
      <c r="H27" s="136">
        <v>48000</v>
      </c>
      <c r="I27" s="92"/>
      <c r="J27" s="136">
        <v>0</v>
      </c>
      <c r="K27" s="91"/>
      <c r="L27" s="92"/>
      <c r="M27" s="136">
        <v>-24000</v>
      </c>
      <c r="N27" s="91"/>
      <c r="O27" s="91"/>
      <c r="P27" s="91"/>
      <c r="Q27" s="91"/>
      <c r="R27" s="92"/>
    </row>
    <row r="28" spans="1:18" x14ac:dyDescent="0.2">
      <c r="A28" s="135"/>
      <c r="B28" s="92"/>
      <c r="C28" s="135" t="s">
        <v>131</v>
      </c>
      <c r="D28" s="91"/>
      <c r="E28" s="91"/>
      <c r="F28" s="91"/>
      <c r="G28" s="92"/>
      <c r="H28" s="136">
        <v>110000</v>
      </c>
      <c r="I28" s="92"/>
      <c r="J28" s="136">
        <v>8110</v>
      </c>
      <c r="K28" s="91"/>
      <c r="L28" s="92"/>
      <c r="M28" s="136">
        <v>-50560</v>
      </c>
      <c r="N28" s="91"/>
      <c r="O28" s="91"/>
      <c r="P28" s="91"/>
      <c r="Q28" s="91"/>
      <c r="R28" s="92"/>
    </row>
    <row r="29" spans="1:18" ht="14.25" customHeight="1" x14ac:dyDescent="0.2">
      <c r="A29" s="135"/>
      <c r="B29" s="92"/>
      <c r="C29" s="135" t="s">
        <v>133</v>
      </c>
      <c r="D29" s="91"/>
      <c r="E29" s="91"/>
      <c r="F29" s="91"/>
      <c r="G29" s="92"/>
      <c r="H29" s="136">
        <v>500000</v>
      </c>
      <c r="I29" s="92"/>
      <c r="J29" s="136">
        <v>3173.87</v>
      </c>
      <c r="K29" s="91"/>
      <c r="L29" s="92"/>
      <c r="M29" s="136">
        <v>-288447.8</v>
      </c>
      <c r="N29" s="91"/>
      <c r="O29" s="91"/>
      <c r="P29" s="91"/>
      <c r="Q29" s="91"/>
      <c r="R29" s="92"/>
    </row>
    <row r="30" spans="1:18" ht="14.25" customHeight="1" x14ac:dyDescent="0.2">
      <c r="A30" s="133" t="s">
        <v>194</v>
      </c>
      <c r="B30" s="91"/>
      <c r="C30" s="91"/>
      <c r="D30" s="91"/>
      <c r="E30" s="91"/>
      <c r="F30" s="91"/>
      <c r="G30" s="92"/>
      <c r="H30" s="134">
        <v>658000</v>
      </c>
      <c r="I30" s="92"/>
      <c r="J30" s="134">
        <v>11283.87</v>
      </c>
      <c r="K30" s="91"/>
      <c r="L30" s="92"/>
      <c r="M30" s="134">
        <v>-363007.8</v>
      </c>
      <c r="N30" s="91"/>
      <c r="O30" s="91"/>
      <c r="P30" s="91"/>
      <c r="Q30" s="91"/>
      <c r="R30" s="92"/>
    </row>
    <row r="31" spans="1:18" ht="22.5" customHeight="1" x14ac:dyDescent="0.2">
      <c r="A31" s="135" t="s">
        <v>23</v>
      </c>
      <c r="B31" s="92"/>
      <c r="C31" s="135" t="s">
        <v>135</v>
      </c>
      <c r="D31" s="91"/>
      <c r="E31" s="91"/>
      <c r="F31" s="91"/>
      <c r="G31" s="92"/>
      <c r="H31" s="136">
        <v>1800000</v>
      </c>
      <c r="I31" s="92"/>
      <c r="J31" s="136">
        <v>134667</v>
      </c>
      <c r="K31" s="91"/>
      <c r="L31" s="92"/>
      <c r="M31" s="136">
        <v>-896317</v>
      </c>
      <c r="N31" s="91"/>
      <c r="O31" s="91"/>
      <c r="P31" s="91"/>
      <c r="Q31" s="91"/>
      <c r="R31" s="92"/>
    </row>
    <row r="32" spans="1:18" ht="14.25" customHeight="1" x14ac:dyDescent="0.2">
      <c r="A32" s="133" t="s">
        <v>195</v>
      </c>
      <c r="B32" s="91"/>
      <c r="C32" s="91"/>
      <c r="D32" s="91"/>
      <c r="E32" s="91"/>
      <c r="F32" s="91"/>
      <c r="G32" s="92"/>
      <c r="H32" s="134">
        <v>1800000</v>
      </c>
      <c r="I32" s="92"/>
      <c r="J32" s="134">
        <v>134667</v>
      </c>
      <c r="K32" s="91"/>
      <c r="L32" s="92"/>
      <c r="M32" s="134">
        <v>-896317</v>
      </c>
      <c r="N32" s="91"/>
      <c r="O32" s="91"/>
      <c r="P32" s="91"/>
      <c r="Q32" s="91"/>
      <c r="R32" s="92"/>
    </row>
    <row r="33" spans="1:18" ht="15.75" customHeight="1" x14ac:dyDescent="0.2">
      <c r="A33" s="135" t="s">
        <v>25</v>
      </c>
      <c r="B33" s="92"/>
      <c r="C33" s="135" t="s">
        <v>137</v>
      </c>
      <c r="D33" s="91"/>
      <c r="E33" s="91"/>
      <c r="F33" s="91"/>
      <c r="G33" s="92"/>
      <c r="H33" s="136">
        <v>80000</v>
      </c>
      <c r="I33" s="92"/>
      <c r="J33" s="136">
        <v>0</v>
      </c>
      <c r="K33" s="91"/>
      <c r="L33" s="92"/>
      <c r="M33" s="136">
        <v>-48000</v>
      </c>
      <c r="N33" s="91"/>
      <c r="O33" s="91"/>
      <c r="P33" s="91"/>
      <c r="Q33" s="91"/>
      <c r="R33" s="92"/>
    </row>
    <row r="34" spans="1:18" ht="14.25" customHeight="1" x14ac:dyDescent="0.2">
      <c r="A34" s="135"/>
      <c r="B34" s="92"/>
      <c r="C34" s="135" t="s">
        <v>138</v>
      </c>
      <c r="D34" s="91"/>
      <c r="E34" s="91"/>
      <c r="F34" s="91"/>
      <c r="G34" s="92"/>
      <c r="H34" s="136">
        <v>10000</v>
      </c>
      <c r="I34" s="92"/>
      <c r="J34" s="136">
        <v>10</v>
      </c>
      <c r="K34" s="91"/>
      <c r="L34" s="92"/>
      <c r="M34" s="136">
        <v>-8530</v>
      </c>
      <c r="N34" s="91"/>
      <c r="O34" s="91"/>
      <c r="P34" s="91"/>
      <c r="Q34" s="91"/>
      <c r="R34" s="92"/>
    </row>
    <row r="35" spans="1:18" ht="14.25" customHeight="1" x14ac:dyDescent="0.2">
      <c r="A35" s="133" t="s">
        <v>196</v>
      </c>
      <c r="B35" s="91"/>
      <c r="C35" s="91"/>
      <c r="D35" s="91"/>
      <c r="E35" s="91"/>
      <c r="F35" s="91"/>
      <c r="G35" s="92"/>
      <c r="H35" s="134">
        <v>90000</v>
      </c>
      <c r="I35" s="92"/>
      <c r="J35" s="134">
        <v>10</v>
      </c>
      <c r="K35" s="91"/>
      <c r="L35" s="92"/>
      <c r="M35" s="134">
        <v>-56530</v>
      </c>
      <c r="N35" s="91"/>
      <c r="O35" s="91"/>
      <c r="P35" s="91"/>
      <c r="Q35" s="91"/>
      <c r="R35" s="92"/>
    </row>
    <row r="36" spans="1:18" ht="14.25" customHeight="1" x14ac:dyDescent="0.2">
      <c r="A36" s="135" t="s">
        <v>295</v>
      </c>
      <c r="B36" s="92"/>
      <c r="C36" s="135" t="s">
        <v>307</v>
      </c>
      <c r="D36" s="91"/>
      <c r="E36" s="91"/>
      <c r="F36" s="91"/>
      <c r="G36" s="92"/>
      <c r="H36" s="136">
        <v>0</v>
      </c>
      <c r="I36" s="92"/>
      <c r="J36" s="136">
        <v>0</v>
      </c>
      <c r="K36" s="91"/>
      <c r="L36" s="92"/>
      <c r="M36" s="136">
        <v>1336</v>
      </c>
      <c r="N36" s="91"/>
      <c r="O36" s="91"/>
      <c r="P36" s="91"/>
      <c r="Q36" s="91"/>
      <c r="R36" s="92"/>
    </row>
    <row r="37" spans="1:18" ht="14.25" customHeight="1" x14ac:dyDescent="0.2">
      <c r="A37" s="133" t="s">
        <v>312</v>
      </c>
      <c r="B37" s="91"/>
      <c r="C37" s="91"/>
      <c r="D37" s="91"/>
      <c r="E37" s="91"/>
      <c r="F37" s="91"/>
      <c r="G37" s="92"/>
      <c r="H37" s="134">
        <v>0</v>
      </c>
      <c r="I37" s="92"/>
      <c r="J37" s="134">
        <v>0</v>
      </c>
      <c r="K37" s="91"/>
      <c r="L37" s="92"/>
      <c r="M37" s="134">
        <v>1336</v>
      </c>
      <c r="N37" s="91"/>
      <c r="O37" s="91"/>
      <c r="P37" s="91"/>
      <c r="Q37" s="91"/>
      <c r="R37" s="92"/>
    </row>
    <row r="38" spans="1:18" ht="14.25" customHeight="1" x14ac:dyDescent="0.2">
      <c r="A38" s="135" t="s">
        <v>27</v>
      </c>
      <c r="B38" s="92"/>
      <c r="C38" s="135" t="s">
        <v>140</v>
      </c>
      <c r="D38" s="91"/>
      <c r="E38" s="91"/>
      <c r="F38" s="91"/>
      <c r="G38" s="92"/>
      <c r="H38" s="136">
        <v>540000</v>
      </c>
      <c r="I38" s="92"/>
      <c r="J38" s="136">
        <v>49871.72</v>
      </c>
      <c r="K38" s="91"/>
      <c r="L38" s="92"/>
      <c r="M38" s="136">
        <v>-211540.02</v>
      </c>
      <c r="N38" s="91"/>
      <c r="O38" s="91"/>
      <c r="P38" s="91"/>
      <c r="Q38" s="91"/>
      <c r="R38" s="92"/>
    </row>
    <row r="39" spans="1:18" ht="14.25" customHeight="1" x14ac:dyDescent="0.2">
      <c r="A39" s="135"/>
      <c r="B39" s="92"/>
      <c r="C39" s="135" t="s">
        <v>141</v>
      </c>
      <c r="D39" s="91"/>
      <c r="E39" s="91"/>
      <c r="F39" s="91"/>
      <c r="G39" s="92"/>
      <c r="H39" s="136">
        <v>14500000</v>
      </c>
      <c r="I39" s="92"/>
      <c r="J39" s="136">
        <v>1319753.8999999999</v>
      </c>
      <c r="K39" s="91"/>
      <c r="L39" s="92"/>
      <c r="M39" s="136">
        <v>-5579557.3099999996</v>
      </c>
      <c r="N39" s="91"/>
      <c r="O39" s="91"/>
      <c r="P39" s="91"/>
      <c r="Q39" s="91"/>
      <c r="R39" s="92"/>
    </row>
    <row r="40" spans="1:18" ht="14.25" customHeight="1" x14ac:dyDescent="0.2">
      <c r="A40" s="135"/>
      <c r="B40" s="92"/>
      <c r="C40" s="135" t="s">
        <v>143</v>
      </c>
      <c r="D40" s="91"/>
      <c r="E40" s="91"/>
      <c r="F40" s="91"/>
      <c r="G40" s="92"/>
      <c r="H40" s="136">
        <v>1820000</v>
      </c>
      <c r="I40" s="92"/>
      <c r="J40" s="136">
        <v>180690.69</v>
      </c>
      <c r="K40" s="91"/>
      <c r="L40" s="92"/>
      <c r="M40" s="136">
        <v>-742268.29</v>
      </c>
      <c r="N40" s="91"/>
      <c r="O40" s="91"/>
      <c r="P40" s="91"/>
      <c r="Q40" s="91"/>
      <c r="R40" s="92"/>
    </row>
    <row r="41" spans="1:18" ht="14.25" customHeight="1" x14ac:dyDescent="0.2">
      <c r="A41" s="135"/>
      <c r="B41" s="92"/>
      <c r="C41" s="135" t="s">
        <v>197</v>
      </c>
      <c r="D41" s="91"/>
      <c r="E41" s="91"/>
      <c r="F41" s="91"/>
      <c r="G41" s="92"/>
      <c r="H41" s="136">
        <v>100000</v>
      </c>
      <c r="I41" s="92"/>
      <c r="J41" s="136">
        <v>0</v>
      </c>
      <c r="K41" s="91"/>
      <c r="L41" s="92"/>
      <c r="M41" s="136">
        <v>-81238.7</v>
      </c>
      <c r="N41" s="91"/>
      <c r="O41" s="91"/>
      <c r="P41" s="91"/>
      <c r="Q41" s="91"/>
      <c r="R41" s="92"/>
    </row>
    <row r="42" spans="1:18" ht="14.25" customHeight="1" x14ac:dyDescent="0.2">
      <c r="A42" s="135"/>
      <c r="B42" s="92"/>
      <c r="C42" s="135" t="s">
        <v>198</v>
      </c>
      <c r="D42" s="91"/>
      <c r="E42" s="91"/>
      <c r="F42" s="91"/>
      <c r="G42" s="92"/>
      <c r="H42" s="136">
        <v>850000</v>
      </c>
      <c r="I42" s="92"/>
      <c r="J42" s="136">
        <v>0</v>
      </c>
      <c r="K42" s="91"/>
      <c r="L42" s="92"/>
      <c r="M42" s="136">
        <v>-850000</v>
      </c>
      <c r="N42" s="91"/>
      <c r="O42" s="91"/>
      <c r="P42" s="91"/>
      <c r="Q42" s="91"/>
      <c r="R42" s="92"/>
    </row>
    <row r="43" spans="1:18" x14ac:dyDescent="0.2">
      <c r="A43" s="135"/>
      <c r="B43" s="92"/>
      <c r="C43" s="135" t="s">
        <v>145</v>
      </c>
      <c r="D43" s="91"/>
      <c r="E43" s="91"/>
      <c r="F43" s="91"/>
      <c r="G43" s="92"/>
      <c r="H43" s="136">
        <v>2050000</v>
      </c>
      <c r="I43" s="92"/>
      <c r="J43" s="136">
        <v>323566.34000000003</v>
      </c>
      <c r="K43" s="91"/>
      <c r="L43" s="92"/>
      <c r="M43" s="136">
        <v>47387.66</v>
      </c>
      <c r="N43" s="91"/>
      <c r="O43" s="91"/>
      <c r="P43" s="91"/>
      <c r="Q43" s="91"/>
      <c r="R43" s="92"/>
    </row>
    <row r="44" spans="1:18" ht="14.25" customHeight="1" x14ac:dyDescent="0.2">
      <c r="A44" s="135"/>
      <c r="B44" s="92"/>
      <c r="C44" s="135" t="s">
        <v>147</v>
      </c>
      <c r="D44" s="91"/>
      <c r="E44" s="91"/>
      <c r="F44" s="91"/>
      <c r="G44" s="92"/>
      <c r="H44" s="136">
        <v>46000</v>
      </c>
      <c r="I44" s="92"/>
      <c r="J44" s="136">
        <v>0</v>
      </c>
      <c r="K44" s="91"/>
      <c r="L44" s="92"/>
      <c r="M44" s="136">
        <v>-20001.52</v>
      </c>
      <c r="N44" s="91"/>
      <c r="O44" s="91"/>
      <c r="P44" s="91"/>
      <c r="Q44" s="91"/>
      <c r="R44" s="92"/>
    </row>
    <row r="45" spans="1:18" ht="14.25" customHeight="1" x14ac:dyDescent="0.2">
      <c r="A45" s="135"/>
      <c r="B45" s="92"/>
      <c r="C45" s="135" t="s">
        <v>148</v>
      </c>
      <c r="D45" s="91"/>
      <c r="E45" s="91"/>
      <c r="F45" s="91"/>
      <c r="G45" s="92"/>
      <c r="H45" s="136">
        <v>30000</v>
      </c>
      <c r="I45" s="92"/>
      <c r="J45" s="136">
        <v>0</v>
      </c>
      <c r="K45" s="91"/>
      <c r="L45" s="92"/>
      <c r="M45" s="136">
        <v>-13847.56</v>
      </c>
      <c r="N45" s="91"/>
      <c r="O45" s="91"/>
      <c r="P45" s="91"/>
      <c r="Q45" s="91"/>
      <c r="R45" s="92"/>
    </row>
    <row r="46" spans="1:18" ht="21" customHeight="1" x14ac:dyDescent="0.2">
      <c r="A46" s="135"/>
      <c r="B46" s="92"/>
      <c r="C46" s="135" t="s">
        <v>150</v>
      </c>
      <c r="D46" s="91"/>
      <c r="E46" s="91"/>
      <c r="F46" s="91"/>
      <c r="G46" s="92"/>
      <c r="H46" s="136">
        <v>170000</v>
      </c>
      <c r="I46" s="92"/>
      <c r="J46" s="136">
        <v>9934</v>
      </c>
      <c r="K46" s="91"/>
      <c r="L46" s="92"/>
      <c r="M46" s="136">
        <v>-38503</v>
      </c>
      <c r="N46" s="91"/>
      <c r="O46" s="91"/>
      <c r="P46" s="91"/>
      <c r="Q46" s="91"/>
      <c r="R46" s="92"/>
    </row>
    <row r="47" spans="1:18" ht="14.25" customHeight="1" x14ac:dyDescent="0.2">
      <c r="A47" s="135"/>
      <c r="B47" s="92"/>
      <c r="C47" s="135" t="s">
        <v>152</v>
      </c>
      <c r="D47" s="91"/>
      <c r="E47" s="91"/>
      <c r="F47" s="91"/>
      <c r="G47" s="92"/>
      <c r="H47" s="136">
        <v>500</v>
      </c>
      <c r="I47" s="92"/>
      <c r="J47" s="136">
        <v>0</v>
      </c>
      <c r="K47" s="91"/>
      <c r="L47" s="92"/>
      <c r="M47" s="136">
        <v>-209</v>
      </c>
      <c r="N47" s="91"/>
      <c r="O47" s="91"/>
      <c r="P47" s="91"/>
      <c r="Q47" s="91"/>
      <c r="R47" s="92"/>
    </row>
    <row r="48" spans="1:18" ht="14.25" customHeight="1" x14ac:dyDescent="0.2">
      <c r="A48" s="133" t="s">
        <v>199</v>
      </c>
      <c r="B48" s="91"/>
      <c r="C48" s="91"/>
      <c r="D48" s="91"/>
      <c r="E48" s="91"/>
      <c r="F48" s="91"/>
      <c r="G48" s="92"/>
      <c r="H48" s="134">
        <v>20106500</v>
      </c>
      <c r="I48" s="92"/>
      <c r="J48" s="134">
        <v>1883816.65</v>
      </c>
      <c r="K48" s="91"/>
      <c r="L48" s="92"/>
      <c r="M48" s="134">
        <v>-7489777.7400000002</v>
      </c>
      <c r="N48" s="91"/>
      <c r="O48" s="91"/>
      <c r="P48" s="91"/>
      <c r="Q48" s="91"/>
      <c r="R48" s="92"/>
    </row>
    <row r="49" spans="1:18" ht="23.25" customHeight="1" x14ac:dyDescent="0.2">
      <c r="A49" s="135" t="s">
        <v>29</v>
      </c>
      <c r="B49" s="92"/>
      <c r="C49" s="135" t="s">
        <v>153</v>
      </c>
      <c r="D49" s="91"/>
      <c r="E49" s="91"/>
      <c r="F49" s="91"/>
      <c r="G49" s="92"/>
      <c r="H49" s="136">
        <v>18000000</v>
      </c>
      <c r="I49" s="92"/>
      <c r="J49" s="136">
        <v>2185249</v>
      </c>
      <c r="K49" s="91"/>
      <c r="L49" s="92"/>
      <c r="M49" s="136">
        <v>-4317226</v>
      </c>
      <c r="N49" s="91"/>
      <c r="O49" s="91"/>
      <c r="P49" s="91"/>
      <c r="Q49" s="91"/>
      <c r="R49" s="92"/>
    </row>
    <row r="50" spans="1:18" x14ac:dyDescent="0.2">
      <c r="A50" s="133" t="s">
        <v>200</v>
      </c>
      <c r="B50" s="91"/>
      <c r="C50" s="91"/>
      <c r="D50" s="91"/>
      <c r="E50" s="91"/>
      <c r="F50" s="91"/>
      <c r="G50" s="92"/>
      <c r="H50" s="134">
        <v>18000000</v>
      </c>
      <c r="I50" s="92"/>
      <c r="J50" s="134">
        <v>2185249</v>
      </c>
      <c r="K50" s="91"/>
      <c r="L50" s="92"/>
      <c r="M50" s="134">
        <v>-4317226</v>
      </c>
      <c r="N50" s="91"/>
      <c r="O50" s="91"/>
      <c r="P50" s="91"/>
      <c r="Q50" s="91"/>
      <c r="R50" s="92"/>
    </row>
    <row r="51" spans="1:18" x14ac:dyDescent="0.2">
      <c r="A51" s="133" t="s">
        <v>201</v>
      </c>
      <c r="B51" s="91"/>
      <c r="C51" s="91"/>
      <c r="D51" s="91"/>
      <c r="E51" s="91"/>
      <c r="F51" s="91"/>
      <c r="G51" s="92"/>
      <c r="H51" s="134">
        <v>41436000</v>
      </c>
      <c r="I51" s="92"/>
      <c r="J51" s="134">
        <v>4352094.7699999996</v>
      </c>
      <c r="K51" s="91"/>
      <c r="L51" s="92"/>
      <c r="M51" s="134">
        <v>-13382654.359999999</v>
      </c>
      <c r="N51" s="91"/>
      <c r="O51" s="91"/>
      <c r="P51" s="91"/>
      <c r="Q51" s="91"/>
      <c r="R51" s="92"/>
    </row>
  </sheetData>
  <mergeCells count="230">
    <mergeCell ref="A51:G51"/>
    <mergeCell ref="H51:I51"/>
    <mergeCell ref="J51:L51"/>
    <mergeCell ref="M51:R51"/>
    <mergeCell ref="A49:B49"/>
    <mergeCell ref="C49:G49"/>
    <mergeCell ref="H49:I49"/>
    <mergeCell ref="J49:L49"/>
    <mergeCell ref="M49:R49"/>
    <mergeCell ref="A50:G50"/>
    <mergeCell ref="H50:I50"/>
    <mergeCell ref="J50:L50"/>
    <mergeCell ref="M50:R50"/>
    <mergeCell ref="A4:O4"/>
    <mergeCell ref="A7:B7"/>
    <mergeCell ref="C7:G7"/>
    <mergeCell ref="A10:G10"/>
    <mergeCell ref="A23:B23"/>
    <mergeCell ref="C23:G23"/>
    <mergeCell ref="A26:G26"/>
    <mergeCell ref="A27:B27"/>
    <mergeCell ref="C27:G27"/>
    <mergeCell ref="H40:I40"/>
    <mergeCell ref="A36:B36"/>
    <mergeCell ref="C36:G36"/>
    <mergeCell ref="A38:B38"/>
    <mergeCell ref="C38:G38"/>
    <mergeCell ref="H38:I38"/>
    <mergeCell ref="H39:I39"/>
    <mergeCell ref="H36:I36"/>
    <mergeCell ref="H37:I37"/>
    <mergeCell ref="A37:G37"/>
    <mergeCell ref="M19:R19"/>
    <mergeCell ref="H18:I18"/>
    <mergeCell ref="J18:L18"/>
    <mergeCell ref="A20:B20"/>
    <mergeCell ref="C20:G20"/>
    <mergeCell ref="M18:R18"/>
    <mergeCell ref="H35:I35"/>
    <mergeCell ref="J35:L35"/>
    <mergeCell ref="M35:R35"/>
    <mergeCell ref="A33:B33"/>
    <mergeCell ref="C33:G33"/>
    <mergeCell ref="H33:I33"/>
    <mergeCell ref="J33:L33"/>
    <mergeCell ref="M33:R33"/>
    <mergeCell ref="H34:I34"/>
    <mergeCell ref="J34:L34"/>
    <mergeCell ref="M34:R34"/>
    <mergeCell ref="H29:I29"/>
    <mergeCell ref="J29:L29"/>
    <mergeCell ref="M29:R29"/>
    <mergeCell ref="H24:I24"/>
    <mergeCell ref="M17:R17"/>
    <mergeCell ref="M25:R25"/>
    <mergeCell ref="H23:I23"/>
    <mergeCell ref="J23:L23"/>
    <mergeCell ref="M23:R23"/>
    <mergeCell ref="H28:I28"/>
    <mergeCell ref="J28:L28"/>
    <mergeCell ref="M28:R28"/>
    <mergeCell ref="H27:I27"/>
    <mergeCell ref="J27:L27"/>
    <mergeCell ref="M27:R27"/>
    <mergeCell ref="J24:L24"/>
    <mergeCell ref="M24:R24"/>
    <mergeCell ref="H26:I26"/>
    <mergeCell ref="J26:L26"/>
    <mergeCell ref="M26:R26"/>
    <mergeCell ref="M22:R22"/>
    <mergeCell ref="H17:I17"/>
    <mergeCell ref="M21:R21"/>
    <mergeCell ref="H20:I20"/>
    <mergeCell ref="J20:L20"/>
    <mergeCell ref="M20:R20"/>
    <mergeCell ref="H19:I19"/>
    <mergeCell ref="J19:L19"/>
    <mergeCell ref="M13:R13"/>
    <mergeCell ref="H14:I14"/>
    <mergeCell ref="J14:L14"/>
    <mergeCell ref="M14:R14"/>
    <mergeCell ref="H16:I16"/>
    <mergeCell ref="J16:L16"/>
    <mergeCell ref="M16:R16"/>
    <mergeCell ref="H15:I15"/>
    <mergeCell ref="J15:L15"/>
    <mergeCell ref="M15:R15"/>
    <mergeCell ref="M10:R10"/>
    <mergeCell ref="H8:I8"/>
    <mergeCell ref="M8:R8"/>
    <mergeCell ref="H9:I9"/>
    <mergeCell ref="J9:L9"/>
    <mergeCell ref="M9:R9"/>
    <mergeCell ref="A8:B8"/>
    <mergeCell ref="C8:G8"/>
    <mergeCell ref="M12:R12"/>
    <mergeCell ref="A11:B11"/>
    <mergeCell ref="C11:G11"/>
    <mergeCell ref="A1:O1"/>
    <mergeCell ref="A2:O2"/>
    <mergeCell ref="A6:B6"/>
    <mergeCell ref="C6:G6"/>
    <mergeCell ref="A12:B12"/>
    <mergeCell ref="C12:G12"/>
    <mergeCell ref="H11:I11"/>
    <mergeCell ref="J11:L11"/>
    <mergeCell ref="M11:R11"/>
    <mergeCell ref="M6:R6"/>
    <mergeCell ref="H7:I7"/>
    <mergeCell ref="J7:L7"/>
    <mergeCell ref="M7:R7"/>
    <mergeCell ref="A9:B9"/>
    <mergeCell ref="M39:R39"/>
    <mergeCell ref="J36:L36"/>
    <mergeCell ref="M36:R36"/>
    <mergeCell ref="A3:O3"/>
    <mergeCell ref="M32:R32"/>
    <mergeCell ref="H30:I30"/>
    <mergeCell ref="J30:L30"/>
    <mergeCell ref="M30:R30"/>
    <mergeCell ref="A16:B16"/>
    <mergeCell ref="C16:G16"/>
    <mergeCell ref="H31:I31"/>
    <mergeCell ref="J31:L31"/>
    <mergeCell ref="M31:R31"/>
    <mergeCell ref="H5:I5"/>
    <mergeCell ref="J5:L5"/>
    <mergeCell ref="M5:R5"/>
    <mergeCell ref="C9:G9"/>
    <mergeCell ref="H10:I10"/>
    <mergeCell ref="H6:I6"/>
    <mergeCell ref="J6:L6"/>
    <mergeCell ref="H12:I12"/>
    <mergeCell ref="J12:L12"/>
    <mergeCell ref="A15:B15"/>
    <mergeCell ref="C15:G15"/>
    <mergeCell ref="J17:L17"/>
    <mergeCell ref="A14:B14"/>
    <mergeCell ref="M41:R41"/>
    <mergeCell ref="A40:B40"/>
    <mergeCell ref="C40:G40"/>
    <mergeCell ref="H32:I32"/>
    <mergeCell ref="J32:L32"/>
    <mergeCell ref="J37:L37"/>
    <mergeCell ref="M37:R37"/>
    <mergeCell ref="A39:B39"/>
    <mergeCell ref="C39:G39"/>
    <mergeCell ref="J40:L40"/>
    <mergeCell ref="M40:R40"/>
    <mergeCell ref="J38:L38"/>
    <mergeCell ref="M38:R38"/>
    <mergeCell ref="J39:L39"/>
    <mergeCell ref="J8:L8"/>
    <mergeCell ref="H21:I21"/>
    <mergeCell ref="J21:L21"/>
    <mergeCell ref="H25:I25"/>
    <mergeCell ref="J25:L25"/>
    <mergeCell ref="H22:I22"/>
    <mergeCell ref="J22:L22"/>
    <mergeCell ref="A31:B31"/>
    <mergeCell ref="C31:G31"/>
    <mergeCell ref="A24:B24"/>
    <mergeCell ref="C24:G24"/>
    <mergeCell ref="J10:L10"/>
    <mergeCell ref="H13:I13"/>
    <mergeCell ref="J13:L13"/>
    <mergeCell ref="A21:B21"/>
    <mergeCell ref="C21:G21"/>
    <mergeCell ref="A25:B25"/>
    <mergeCell ref="C25:G25"/>
    <mergeCell ref="A29:B29"/>
    <mergeCell ref="C29:G29"/>
    <mergeCell ref="H43:I43"/>
    <mergeCell ref="J43:L43"/>
    <mergeCell ref="M43:R43"/>
    <mergeCell ref="H44:I44"/>
    <mergeCell ref="J44:L44"/>
    <mergeCell ref="M44:R44"/>
    <mergeCell ref="A42:B42"/>
    <mergeCell ref="C42:G42"/>
    <mergeCell ref="H41:I41"/>
    <mergeCell ref="J41:L41"/>
    <mergeCell ref="H42:I42"/>
    <mergeCell ref="J42:L42"/>
    <mergeCell ref="M42:R42"/>
    <mergeCell ref="A28:B28"/>
    <mergeCell ref="C28:G28"/>
    <mergeCell ref="A19:B19"/>
    <mergeCell ref="C19:G19"/>
    <mergeCell ref="A17:B17"/>
    <mergeCell ref="C17:G17"/>
    <mergeCell ref="C14:G14"/>
    <mergeCell ref="A22:B22"/>
    <mergeCell ref="C22:G22"/>
    <mergeCell ref="C13:G13"/>
    <mergeCell ref="A13:B13"/>
    <mergeCell ref="A18:B18"/>
    <mergeCell ref="C18:G18"/>
    <mergeCell ref="A5:B5"/>
    <mergeCell ref="C5:G5"/>
    <mergeCell ref="A32:G32"/>
    <mergeCell ref="A41:B41"/>
    <mergeCell ref="C41:G41"/>
    <mergeCell ref="A43:B43"/>
    <mergeCell ref="C43:G43"/>
    <mergeCell ref="A44:B44"/>
    <mergeCell ref="C44:G44"/>
    <mergeCell ref="A30:G30"/>
    <mergeCell ref="A34:B34"/>
    <mergeCell ref="C34:G34"/>
    <mergeCell ref="A35:G35"/>
    <mergeCell ref="H47:I47"/>
    <mergeCell ref="J47:L47"/>
    <mergeCell ref="M47:R47"/>
    <mergeCell ref="A48:G48"/>
    <mergeCell ref="H48:I48"/>
    <mergeCell ref="J48:L48"/>
    <mergeCell ref="M48:R48"/>
    <mergeCell ref="H45:I45"/>
    <mergeCell ref="J45:L45"/>
    <mergeCell ref="M45:R45"/>
    <mergeCell ref="A46:B46"/>
    <mergeCell ref="C46:G46"/>
    <mergeCell ref="H46:I46"/>
    <mergeCell ref="J46:L46"/>
    <mergeCell ref="M46:R46"/>
    <mergeCell ref="A45:B45"/>
    <mergeCell ref="C45:G45"/>
    <mergeCell ref="A47:B47"/>
    <mergeCell ref="C47:G47"/>
  </mergeCells>
  <pageMargins left="0.19685039370078741" right="0" top="0.11811023622047245" bottom="0.1181102362204724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topLeftCell="A37" zoomScaleNormal="100" zoomScaleSheetLayoutView="100" workbookViewId="0">
      <selection activeCell="J13" sqref="J13:L13"/>
    </sheetView>
  </sheetViews>
  <sheetFormatPr defaultRowHeight="14.25" x14ac:dyDescent="0.2"/>
  <cols>
    <col min="1" max="1" width="11.875" style="79" customWidth="1"/>
    <col min="2" max="2" width="8.25" style="79" customWidth="1"/>
    <col min="3" max="3" width="1.625" style="79" customWidth="1"/>
    <col min="4" max="4" width="11.875" style="79" customWidth="1"/>
    <col min="5" max="5" width="11.625" style="79" customWidth="1"/>
    <col min="6" max="6" width="0.125" style="79" customWidth="1"/>
    <col min="7" max="7" width="4.25" style="79" customWidth="1"/>
    <col min="8" max="8" width="6.875" style="79" customWidth="1"/>
    <col min="9" max="9" width="7.25" style="79" customWidth="1"/>
    <col min="10" max="10" width="0.375" style="79" customWidth="1"/>
    <col min="11" max="11" width="11.875" style="79" customWidth="1"/>
    <col min="12" max="12" width="2" style="79" customWidth="1"/>
    <col min="13" max="13" width="4.375" style="79" customWidth="1"/>
    <col min="14" max="14" width="1.875" style="79" customWidth="1"/>
    <col min="15" max="15" width="10.125" style="79" customWidth="1"/>
    <col min="16" max="16" width="0" style="79" hidden="1" customWidth="1"/>
    <col min="17" max="17" width="0.125" style="79" customWidth="1"/>
    <col min="18" max="18" width="0.25" style="79" customWidth="1"/>
    <col min="19" max="20" width="0" style="79" hidden="1" customWidth="1"/>
    <col min="21" max="16384" width="9" style="79"/>
  </cols>
  <sheetData>
    <row r="1" spans="1:18" ht="18" customHeight="1" x14ac:dyDescent="0.2">
      <c r="A1" s="13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8" ht="19.5" customHeight="1" x14ac:dyDescent="0.2">
      <c r="A2" s="138" t="s">
        <v>182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ht="14.25" customHeight="1" x14ac:dyDescent="0.2">
      <c r="A3" s="137" t="s">
        <v>254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8" ht="14.25" customHeight="1" x14ac:dyDescent="0.2">
      <c r="A4" s="137" t="s">
        <v>392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8" ht="14.25" customHeight="1" x14ac:dyDescent="0.2">
      <c r="A5" s="104" t="s">
        <v>183</v>
      </c>
      <c r="B5" s="92"/>
      <c r="C5" s="104" t="s">
        <v>184</v>
      </c>
      <c r="D5" s="91"/>
      <c r="E5" s="91"/>
      <c r="F5" s="91"/>
      <c r="G5" s="92"/>
      <c r="H5" s="104" t="s">
        <v>185</v>
      </c>
      <c r="I5" s="92"/>
      <c r="J5" s="104" t="s">
        <v>186</v>
      </c>
      <c r="K5" s="91"/>
      <c r="L5" s="92"/>
      <c r="M5" s="104" t="s">
        <v>187</v>
      </c>
      <c r="N5" s="91"/>
      <c r="O5" s="91"/>
      <c r="P5" s="91"/>
      <c r="Q5" s="91"/>
      <c r="R5" s="92"/>
    </row>
    <row r="6" spans="1:18" ht="14.25" customHeight="1" x14ac:dyDescent="0.2">
      <c r="A6" s="135" t="s">
        <v>17</v>
      </c>
      <c r="B6" s="92"/>
      <c r="C6" s="135" t="s">
        <v>109</v>
      </c>
      <c r="D6" s="91"/>
      <c r="E6" s="91"/>
      <c r="F6" s="91"/>
      <c r="G6" s="92"/>
      <c r="H6" s="136">
        <v>250000</v>
      </c>
      <c r="I6" s="92"/>
      <c r="J6" s="136">
        <v>309663.73</v>
      </c>
      <c r="K6" s="91"/>
      <c r="L6" s="92"/>
      <c r="M6" s="136">
        <v>59663.73</v>
      </c>
      <c r="N6" s="91"/>
      <c r="O6" s="91"/>
      <c r="P6" s="91"/>
      <c r="Q6" s="91"/>
      <c r="R6" s="92"/>
    </row>
    <row r="7" spans="1:18" ht="14.25" customHeight="1" x14ac:dyDescent="0.2">
      <c r="A7" s="135"/>
      <c r="B7" s="92"/>
      <c r="C7" s="135" t="s">
        <v>111</v>
      </c>
      <c r="D7" s="91"/>
      <c r="E7" s="91"/>
      <c r="F7" s="91"/>
      <c r="G7" s="92"/>
      <c r="H7" s="136">
        <v>10500</v>
      </c>
      <c r="I7" s="92"/>
      <c r="J7" s="136">
        <v>11144.45</v>
      </c>
      <c r="K7" s="91"/>
      <c r="L7" s="92"/>
      <c r="M7" s="136">
        <v>644.45000000000005</v>
      </c>
      <c r="N7" s="91"/>
      <c r="O7" s="91"/>
      <c r="P7" s="91"/>
      <c r="Q7" s="91"/>
      <c r="R7" s="92"/>
    </row>
    <row r="8" spans="1:18" ht="21.75" customHeight="1" x14ac:dyDescent="0.2">
      <c r="A8" s="135"/>
      <c r="B8" s="92"/>
      <c r="C8" s="135" t="s">
        <v>112</v>
      </c>
      <c r="D8" s="91"/>
      <c r="E8" s="91"/>
      <c r="F8" s="91"/>
      <c r="G8" s="92"/>
      <c r="H8" s="136">
        <v>16000</v>
      </c>
      <c r="I8" s="92"/>
      <c r="J8" s="136">
        <v>17520</v>
      </c>
      <c r="K8" s="91"/>
      <c r="L8" s="92"/>
      <c r="M8" s="136">
        <v>1520</v>
      </c>
      <c r="N8" s="91"/>
      <c r="O8" s="91"/>
      <c r="P8" s="91"/>
      <c r="Q8" s="91"/>
      <c r="R8" s="92"/>
    </row>
    <row r="9" spans="1:18" ht="14.25" customHeight="1" x14ac:dyDescent="0.2">
      <c r="A9" s="135"/>
      <c r="B9" s="92"/>
      <c r="C9" s="135" t="s">
        <v>188</v>
      </c>
      <c r="D9" s="91"/>
      <c r="E9" s="91"/>
      <c r="F9" s="91"/>
      <c r="G9" s="92"/>
      <c r="H9" s="136">
        <v>150000</v>
      </c>
      <c r="I9" s="92"/>
      <c r="J9" s="136">
        <v>0</v>
      </c>
      <c r="K9" s="91"/>
      <c r="L9" s="92"/>
      <c r="M9" s="136">
        <v>-150000</v>
      </c>
      <c r="N9" s="91"/>
      <c r="O9" s="91"/>
      <c r="P9" s="91"/>
      <c r="Q9" s="91"/>
      <c r="R9" s="92"/>
    </row>
    <row r="10" spans="1:18" ht="14.25" customHeight="1" x14ac:dyDescent="0.2">
      <c r="A10" s="133" t="s">
        <v>189</v>
      </c>
      <c r="B10" s="91"/>
      <c r="C10" s="91"/>
      <c r="D10" s="91"/>
      <c r="E10" s="91"/>
      <c r="F10" s="91"/>
      <c r="G10" s="92"/>
      <c r="H10" s="134">
        <v>426500</v>
      </c>
      <c r="I10" s="92"/>
      <c r="J10" s="134">
        <v>338328.18</v>
      </c>
      <c r="K10" s="91"/>
      <c r="L10" s="92"/>
      <c r="M10" s="134">
        <v>-88171.82</v>
      </c>
      <c r="N10" s="91"/>
      <c r="O10" s="91"/>
      <c r="P10" s="91"/>
      <c r="Q10" s="91"/>
      <c r="R10" s="92"/>
    </row>
    <row r="11" spans="1:18" ht="23.25" customHeight="1" x14ac:dyDescent="0.2">
      <c r="A11" s="135" t="s">
        <v>19</v>
      </c>
      <c r="B11" s="92"/>
      <c r="C11" s="135" t="s">
        <v>113</v>
      </c>
      <c r="D11" s="91"/>
      <c r="E11" s="91"/>
      <c r="F11" s="91"/>
      <c r="G11" s="92"/>
      <c r="H11" s="136">
        <v>1000</v>
      </c>
      <c r="I11" s="92"/>
      <c r="J11" s="136">
        <v>434</v>
      </c>
      <c r="K11" s="91"/>
      <c r="L11" s="92"/>
      <c r="M11" s="136">
        <v>-566</v>
      </c>
      <c r="N11" s="91"/>
      <c r="O11" s="91"/>
      <c r="P11" s="91"/>
      <c r="Q11" s="91"/>
      <c r="R11" s="92"/>
    </row>
    <row r="12" spans="1:18" ht="14.25" customHeight="1" x14ac:dyDescent="0.2">
      <c r="A12" s="135"/>
      <c r="B12" s="92"/>
      <c r="C12" s="135" t="s">
        <v>115</v>
      </c>
      <c r="D12" s="91"/>
      <c r="E12" s="91"/>
      <c r="F12" s="91"/>
      <c r="G12" s="92"/>
      <c r="H12" s="136">
        <v>210000</v>
      </c>
      <c r="I12" s="92"/>
      <c r="J12" s="136">
        <v>119600</v>
      </c>
      <c r="K12" s="91"/>
      <c r="L12" s="92"/>
      <c r="M12" s="136">
        <v>-90400</v>
      </c>
      <c r="N12" s="91"/>
      <c r="O12" s="91"/>
      <c r="P12" s="91"/>
      <c r="Q12" s="91"/>
      <c r="R12" s="92"/>
    </row>
    <row r="13" spans="1:18" ht="14.25" customHeight="1" x14ac:dyDescent="0.2">
      <c r="A13" s="135"/>
      <c r="B13" s="92"/>
      <c r="C13" s="135" t="s">
        <v>117</v>
      </c>
      <c r="D13" s="91"/>
      <c r="E13" s="91"/>
      <c r="F13" s="91"/>
      <c r="G13" s="92"/>
      <c r="H13" s="136">
        <v>3200</v>
      </c>
      <c r="I13" s="92"/>
      <c r="J13" s="136">
        <v>1680</v>
      </c>
      <c r="K13" s="91"/>
      <c r="L13" s="92"/>
      <c r="M13" s="136">
        <v>-1520</v>
      </c>
      <c r="N13" s="91"/>
      <c r="O13" s="91"/>
      <c r="P13" s="91"/>
      <c r="Q13" s="91"/>
      <c r="R13" s="92"/>
    </row>
    <row r="14" spans="1:18" ht="14.25" customHeight="1" x14ac:dyDescent="0.2">
      <c r="A14" s="135"/>
      <c r="B14" s="92"/>
      <c r="C14" s="135" t="s">
        <v>119</v>
      </c>
      <c r="D14" s="91"/>
      <c r="E14" s="91"/>
      <c r="F14" s="91"/>
      <c r="G14" s="92"/>
      <c r="H14" s="136">
        <v>1000</v>
      </c>
      <c r="I14" s="92"/>
      <c r="J14" s="136">
        <v>360</v>
      </c>
      <c r="K14" s="91"/>
      <c r="L14" s="92"/>
      <c r="M14" s="136">
        <v>-640</v>
      </c>
      <c r="N14" s="91"/>
      <c r="O14" s="91"/>
      <c r="P14" s="91"/>
      <c r="Q14" s="91"/>
      <c r="R14" s="92"/>
    </row>
    <row r="15" spans="1:18" ht="14.25" customHeight="1" x14ac:dyDescent="0.2">
      <c r="A15" s="135"/>
      <c r="B15" s="92"/>
      <c r="C15" s="135" t="s">
        <v>121</v>
      </c>
      <c r="D15" s="91"/>
      <c r="E15" s="91"/>
      <c r="F15" s="91"/>
      <c r="G15" s="92"/>
      <c r="H15" s="136">
        <v>3000</v>
      </c>
      <c r="I15" s="92"/>
      <c r="J15" s="136">
        <v>2400</v>
      </c>
      <c r="K15" s="91"/>
      <c r="L15" s="92"/>
      <c r="M15" s="136">
        <v>-600</v>
      </c>
      <c r="N15" s="91"/>
      <c r="O15" s="91"/>
      <c r="P15" s="91"/>
      <c r="Q15" s="91"/>
      <c r="R15" s="92"/>
    </row>
    <row r="16" spans="1:18" ht="14.25" customHeight="1" x14ac:dyDescent="0.2">
      <c r="A16" s="135"/>
      <c r="B16" s="92"/>
      <c r="C16" s="135" t="s">
        <v>122</v>
      </c>
      <c r="D16" s="91"/>
      <c r="E16" s="91"/>
      <c r="F16" s="91"/>
      <c r="G16" s="92"/>
      <c r="H16" s="136">
        <v>1000</v>
      </c>
      <c r="I16" s="92"/>
      <c r="J16" s="136">
        <v>0</v>
      </c>
      <c r="K16" s="91"/>
      <c r="L16" s="92"/>
      <c r="M16" s="136">
        <v>-1000</v>
      </c>
      <c r="N16" s="91"/>
      <c r="O16" s="91"/>
      <c r="P16" s="91"/>
      <c r="Q16" s="91"/>
      <c r="R16" s="92"/>
    </row>
    <row r="17" spans="1:18" x14ac:dyDescent="0.2">
      <c r="A17" s="135"/>
      <c r="B17" s="92"/>
      <c r="C17" s="135" t="s">
        <v>123</v>
      </c>
      <c r="D17" s="91"/>
      <c r="E17" s="91"/>
      <c r="F17" s="91"/>
      <c r="G17" s="92"/>
      <c r="H17" s="136">
        <v>2800</v>
      </c>
      <c r="I17" s="92"/>
      <c r="J17" s="136">
        <v>2525</v>
      </c>
      <c r="K17" s="91"/>
      <c r="L17" s="92"/>
      <c r="M17" s="136">
        <v>-275</v>
      </c>
      <c r="N17" s="91"/>
      <c r="O17" s="91"/>
      <c r="P17" s="91"/>
      <c r="Q17" s="91"/>
      <c r="R17" s="92"/>
    </row>
    <row r="18" spans="1:18" x14ac:dyDescent="0.2">
      <c r="A18" s="135"/>
      <c r="B18" s="92"/>
      <c r="C18" s="135" t="s">
        <v>190</v>
      </c>
      <c r="D18" s="91"/>
      <c r="E18" s="91"/>
      <c r="F18" s="91"/>
      <c r="G18" s="92"/>
      <c r="H18" s="136">
        <v>500</v>
      </c>
      <c r="I18" s="92"/>
      <c r="J18" s="136">
        <v>0</v>
      </c>
      <c r="K18" s="91"/>
      <c r="L18" s="92"/>
      <c r="M18" s="136">
        <v>-500</v>
      </c>
      <c r="N18" s="91"/>
      <c r="O18" s="91"/>
      <c r="P18" s="91"/>
      <c r="Q18" s="91"/>
      <c r="R18" s="92"/>
    </row>
    <row r="19" spans="1:18" ht="14.25" customHeight="1" x14ac:dyDescent="0.2">
      <c r="A19" s="135"/>
      <c r="B19" s="92"/>
      <c r="C19" s="135" t="s">
        <v>124</v>
      </c>
      <c r="D19" s="91"/>
      <c r="E19" s="91"/>
      <c r="F19" s="91"/>
      <c r="G19" s="92"/>
      <c r="H19" s="136">
        <v>100000</v>
      </c>
      <c r="I19" s="92"/>
      <c r="J19" s="136">
        <v>23636</v>
      </c>
      <c r="K19" s="91"/>
      <c r="L19" s="92"/>
      <c r="M19" s="136">
        <v>-76364</v>
      </c>
      <c r="N19" s="91"/>
      <c r="O19" s="91"/>
      <c r="P19" s="91"/>
      <c r="Q19" s="91"/>
      <c r="R19" s="92"/>
    </row>
    <row r="20" spans="1:18" ht="23.25" customHeight="1" x14ac:dyDescent="0.2">
      <c r="A20" s="135"/>
      <c r="B20" s="92"/>
      <c r="C20" s="135" t="s">
        <v>125</v>
      </c>
      <c r="D20" s="91"/>
      <c r="E20" s="91"/>
      <c r="F20" s="91"/>
      <c r="G20" s="92"/>
      <c r="H20" s="136">
        <v>17000</v>
      </c>
      <c r="I20" s="92"/>
      <c r="J20" s="136">
        <v>16925</v>
      </c>
      <c r="K20" s="91"/>
      <c r="L20" s="92"/>
      <c r="M20" s="136">
        <v>-75</v>
      </c>
      <c r="N20" s="91"/>
      <c r="O20" s="91"/>
      <c r="P20" s="91"/>
      <c r="Q20" s="91"/>
      <c r="R20" s="92"/>
    </row>
    <row r="21" spans="1:18" ht="31.5" customHeight="1" x14ac:dyDescent="0.2">
      <c r="A21" s="135"/>
      <c r="B21" s="92"/>
      <c r="C21" s="135" t="s">
        <v>126</v>
      </c>
      <c r="D21" s="91"/>
      <c r="E21" s="91"/>
      <c r="F21" s="91"/>
      <c r="G21" s="92"/>
      <c r="H21" s="136">
        <v>13000</v>
      </c>
      <c r="I21" s="92"/>
      <c r="J21" s="136">
        <v>13800</v>
      </c>
      <c r="K21" s="91"/>
      <c r="L21" s="92"/>
      <c r="M21" s="136">
        <v>800</v>
      </c>
      <c r="N21" s="91"/>
      <c r="O21" s="91"/>
      <c r="P21" s="91"/>
      <c r="Q21" s="91"/>
      <c r="R21" s="92"/>
    </row>
    <row r="22" spans="1:18" ht="14.25" customHeight="1" x14ac:dyDescent="0.2">
      <c r="A22" s="135"/>
      <c r="B22" s="92"/>
      <c r="C22" s="135" t="s">
        <v>191</v>
      </c>
      <c r="D22" s="91"/>
      <c r="E22" s="91"/>
      <c r="F22" s="91"/>
      <c r="G22" s="92"/>
      <c r="H22" s="136">
        <v>1000</v>
      </c>
      <c r="I22" s="92"/>
      <c r="J22" s="136">
        <v>0</v>
      </c>
      <c r="K22" s="91"/>
      <c r="L22" s="92"/>
      <c r="M22" s="136">
        <v>-1000</v>
      </c>
      <c r="N22" s="91"/>
      <c r="O22" s="91"/>
      <c r="P22" s="91"/>
      <c r="Q22" s="91"/>
      <c r="R22" s="92"/>
    </row>
    <row r="23" spans="1:18" ht="14.25" customHeight="1" x14ac:dyDescent="0.2">
      <c r="A23" s="135"/>
      <c r="B23" s="92"/>
      <c r="C23" s="135" t="s">
        <v>127</v>
      </c>
      <c r="D23" s="91"/>
      <c r="E23" s="91"/>
      <c r="F23" s="91"/>
      <c r="G23" s="92"/>
      <c r="H23" s="136">
        <v>200</v>
      </c>
      <c r="I23" s="92"/>
      <c r="J23" s="136">
        <v>80</v>
      </c>
      <c r="K23" s="91"/>
      <c r="L23" s="92"/>
      <c r="M23" s="136">
        <v>-120</v>
      </c>
      <c r="N23" s="91"/>
      <c r="O23" s="91"/>
      <c r="P23" s="91"/>
      <c r="Q23" s="91"/>
      <c r="R23" s="92"/>
    </row>
    <row r="24" spans="1:18" ht="22.5" customHeight="1" x14ac:dyDescent="0.2">
      <c r="A24" s="135"/>
      <c r="B24" s="92"/>
      <c r="C24" s="135" t="s">
        <v>192</v>
      </c>
      <c r="D24" s="91"/>
      <c r="E24" s="91"/>
      <c r="F24" s="91"/>
      <c r="G24" s="92"/>
      <c r="H24" s="136">
        <v>300</v>
      </c>
      <c r="I24" s="92"/>
      <c r="J24" s="136">
        <v>0</v>
      </c>
      <c r="K24" s="91"/>
      <c r="L24" s="92"/>
      <c r="M24" s="136">
        <v>-300</v>
      </c>
      <c r="N24" s="91"/>
      <c r="O24" s="91"/>
      <c r="P24" s="91"/>
      <c r="Q24" s="91"/>
      <c r="R24" s="92"/>
    </row>
    <row r="25" spans="1:18" ht="14.25" customHeight="1" x14ac:dyDescent="0.2">
      <c r="A25" s="135"/>
      <c r="B25" s="92"/>
      <c r="C25" s="135" t="s">
        <v>129</v>
      </c>
      <c r="D25" s="91"/>
      <c r="E25" s="91"/>
      <c r="F25" s="91"/>
      <c r="G25" s="92"/>
      <c r="H25" s="136">
        <v>1000</v>
      </c>
      <c r="I25" s="92"/>
      <c r="J25" s="136">
        <v>600</v>
      </c>
      <c r="K25" s="91"/>
      <c r="L25" s="92"/>
      <c r="M25" s="136">
        <v>-400</v>
      </c>
      <c r="N25" s="91"/>
      <c r="O25" s="91"/>
      <c r="P25" s="91"/>
      <c r="Q25" s="91"/>
      <c r="R25" s="92"/>
    </row>
    <row r="26" spans="1:18" ht="14.25" customHeight="1" x14ac:dyDescent="0.2">
      <c r="A26" s="133" t="s">
        <v>193</v>
      </c>
      <c r="B26" s="91"/>
      <c r="C26" s="91"/>
      <c r="D26" s="91"/>
      <c r="E26" s="91"/>
      <c r="F26" s="91"/>
      <c r="G26" s="92"/>
      <c r="H26" s="134">
        <v>355000</v>
      </c>
      <c r="I26" s="92"/>
      <c r="J26" s="134">
        <v>182040</v>
      </c>
      <c r="K26" s="91"/>
      <c r="L26" s="92"/>
      <c r="M26" s="134">
        <v>-172960</v>
      </c>
      <c r="N26" s="91"/>
      <c r="O26" s="91"/>
      <c r="P26" s="91"/>
      <c r="Q26" s="91"/>
      <c r="R26" s="92"/>
    </row>
    <row r="27" spans="1:18" ht="14.25" customHeight="1" x14ac:dyDescent="0.2">
      <c r="A27" s="135" t="s">
        <v>21</v>
      </c>
      <c r="B27" s="92"/>
      <c r="C27" s="135" t="s">
        <v>130</v>
      </c>
      <c r="D27" s="91"/>
      <c r="E27" s="91"/>
      <c r="F27" s="91"/>
      <c r="G27" s="92"/>
      <c r="H27" s="136">
        <v>48000</v>
      </c>
      <c r="I27" s="92"/>
      <c r="J27" s="136">
        <v>24000</v>
      </c>
      <c r="K27" s="91"/>
      <c r="L27" s="92"/>
      <c r="M27" s="136">
        <v>-24000</v>
      </c>
      <c r="N27" s="91"/>
      <c r="O27" s="91"/>
      <c r="P27" s="91"/>
      <c r="Q27" s="91"/>
      <c r="R27" s="92"/>
    </row>
    <row r="28" spans="1:18" x14ac:dyDescent="0.2">
      <c r="A28" s="135"/>
      <c r="B28" s="92"/>
      <c r="C28" s="135" t="s">
        <v>131</v>
      </c>
      <c r="D28" s="91"/>
      <c r="E28" s="91"/>
      <c r="F28" s="91"/>
      <c r="G28" s="92"/>
      <c r="H28" s="136">
        <v>110000</v>
      </c>
      <c r="I28" s="92"/>
      <c r="J28" s="136">
        <v>59440</v>
      </c>
      <c r="K28" s="91"/>
      <c r="L28" s="92"/>
      <c r="M28" s="136">
        <v>-50560</v>
      </c>
      <c r="N28" s="91"/>
      <c r="O28" s="91"/>
      <c r="P28" s="91"/>
      <c r="Q28" s="91"/>
      <c r="R28" s="92"/>
    </row>
    <row r="29" spans="1:18" ht="14.25" customHeight="1" x14ac:dyDescent="0.2">
      <c r="A29" s="135"/>
      <c r="B29" s="92"/>
      <c r="C29" s="135" t="s">
        <v>133</v>
      </c>
      <c r="D29" s="91"/>
      <c r="E29" s="91"/>
      <c r="F29" s="91"/>
      <c r="G29" s="92"/>
      <c r="H29" s="136">
        <v>500000</v>
      </c>
      <c r="I29" s="92"/>
      <c r="J29" s="136">
        <v>211552.2</v>
      </c>
      <c r="K29" s="91"/>
      <c r="L29" s="92"/>
      <c r="M29" s="136">
        <v>-288447.8</v>
      </c>
      <c r="N29" s="91"/>
      <c r="O29" s="91"/>
      <c r="P29" s="91"/>
      <c r="Q29" s="91"/>
      <c r="R29" s="92"/>
    </row>
    <row r="30" spans="1:18" ht="14.25" customHeight="1" x14ac:dyDescent="0.2">
      <c r="A30" s="133" t="s">
        <v>194</v>
      </c>
      <c r="B30" s="91"/>
      <c r="C30" s="91"/>
      <c r="D30" s="91"/>
      <c r="E30" s="91"/>
      <c r="F30" s="91"/>
      <c r="G30" s="92"/>
      <c r="H30" s="134">
        <v>658000</v>
      </c>
      <c r="I30" s="92"/>
      <c r="J30" s="134">
        <v>294992.2</v>
      </c>
      <c r="K30" s="91"/>
      <c r="L30" s="92"/>
      <c r="M30" s="134">
        <v>-363007.8</v>
      </c>
      <c r="N30" s="91"/>
      <c r="O30" s="91"/>
      <c r="P30" s="91"/>
      <c r="Q30" s="91"/>
      <c r="R30" s="92"/>
    </row>
    <row r="31" spans="1:18" ht="24" customHeight="1" x14ac:dyDescent="0.2">
      <c r="A31" s="135" t="s">
        <v>23</v>
      </c>
      <c r="B31" s="92"/>
      <c r="C31" s="135" t="s">
        <v>135</v>
      </c>
      <c r="D31" s="91"/>
      <c r="E31" s="91"/>
      <c r="F31" s="91"/>
      <c r="G31" s="92"/>
      <c r="H31" s="136">
        <v>1800000</v>
      </c>
      <c r="I31" s="92"/>
      <c r="J31" s="136">
        <v>903683</v>
      </c>
      <c r="K31" s="91"/>
      <c r="L31" s="92"/>
      <c r="M31" s="136">
        <v>-896317</v>
      </c>
      <c r="N31" s="91"/>
      <c r="O31" s="91"/>
      <c r="P31" s="91"/>
      <c r="Q31" s="91"/>
      <c r="R31" s="92"/>
    </row>
    <row r="32" spans="1:18" ht="14.25" customHeight="1" x14ac:dyDescent="0.2">
      <c r="A32" s="133" t="s">
        <v>195</v>
      </c>
      <c r="B32" s="91"/>
      <c r="C32" s="91"/>
      <c r="D32" s="91"/>
      <c r="E32" s="91"/>
      <c r="F32" s="91"/>
      <c r="G32" s="92"/>
      <c r="H32" s="134">
        <v>1800000</v>
      </c>
      <c r="I32" s="92"/>
      <c r="J32" s="134">
        <v>903683</v>
      </c>
      <c r="K32" s="91"/>
      <c r="L32" s="92"/>
      <c r="M32" s="134">
        <v>-896317</v>
      </c>
      <c r="N32" s="91"/>
      <c r="O32" s="91"/>
      <c r="P32" s="91"/>
      <c r="Q32" s="91"/>
      <c r="R32" s="92"/>
    </row>
    <row r="33" spans="1:18" ht="14.25" customHeight="1" x14ac:dyDescent="0.2">
      <c r="A33" s="135" t="s">
        <v>25</v>
      </c>
      <c r="B33" s="92"/>
      <c r="C33" s="135" t="s">
        <v>137</v>
      </c>
      <c r="D33" s="91"/>
      <c r="E33" s="91"/>
      <c r="F33" s="91"/>
      <c r="G33" s="92"/>
      <c r="H33" s="136">
        <v>80000</v>
      </c>
      <c r="I33" s="92"/>
      <c r="J33" s="136">
        <v>32000</v>
      </c>
      <c r="K33" s="91"/>
      <c r="L33" s="92"/>
      <c r="M33" s="136">
        <v>-48000</v>
      </c>
      <c r="N33" s="91"/>
      <c r="O33" s="91"/>
      <c r="P33" s="91"/>
      <c r="Q33" s="91"/>
      <c r="R33" s="92"/>
    </row>
    <row r="34" spans="1:18" ht="14.25" customHeight="1" x14ac:dyDescent="0.2">
      <c r="A34" s="135"/>
      <c r="B34" s="92"/>
      <c r="C34" s="135" t="s">
        <v>138</v>
      </c>
      <c r="D34" s="91"/>
      <c r="E34" s="91"/>
      <c r="F34" s="91"/>
      <c r="G34" s="92"/>
      <c r="H34" s="136">
        <v>10000</v>
      </c>
      <c r="I34" s="92"/>
      <c r="J34" s="136">
        <v>1470</v>
      </c>
      <c r="K34" s="91"/>
      <c r="L34" s="92"/>
      <c r="M34" s="136">
        <v>-8530</v>
      </c>
      <c r="N34" s="91"/>
      <c r="O34" s="91"/>
      <c r="P34" s="91"/>
      <c r="Q34" s="91"/>
      <c r="R34" s="92"/>
    </row>
    <row r="35" spans="1:18" ht="14.25" customHeight="1" x14ac:dyDescent="0.2">
      <c r="A35" s="133" t="s">
        <v>196</v>
      </c>
      <c r="B35" s="91"/>
      <c r="C35" s="91"/>
      <c r="D35" s="91"/>
      <c r="E35" s="91"/>
      <c r="F35" s="91"/>
      <c r="G35" s="92"/>
      <c r="H35" s="134">
        <v>90000</v>
      </c>
      <c r="I35" s="92"/>
      <c r="J35" s="134">
        <v>33470</v>
      </c>
      <c r="K35" s="91"/>
      <c r="L35" s="92"/>
      <c r="M35" s="134">
        <v>-56530</v>
      </c>
      <c r="N35" s="91"/>
      <c r="O35" s="91"/>
      <c r="P35" s="91"/>
      <c r="Q35" s="91"/>
      <c r="R35" s="92"/>
    </row>
    <row r="36" spans="1:18" ht="14.25" customHeight="1" x14ac:dyDescent="0.2">
      <c r="A36" s="135" t="s">
        <v>295</v>
      </c>
      <c r="B36" s="92"/>
      <c r="C36" s="135" t="s">
        <v>307</v>
      </c>
      <c r="D36" s="91"/>
      <c r="E36" s="91"/>
      <c r="F36" s="91"/>
      <c r="G36" s="92"/>
      <c r="H36" s="136">
        <v>0</v>
      </c>
      <c r="I36" s="92"/>
      <c r="J36" s="136">
        <v>1336</v>
      </c>
      <c r="K36" s="91"/>
      <c r="L36" s="92"/>
      <c r="M36" s="136">
        <v>1336</v>
      </c>
      <c r="N36" s="91"/>
      <c r="O36" s="91"/>
      <c r="P36" s="91"/>
      <c r="Q36" s="91"/>
      <c r="R36" s="92"/>
    </row>
    <row r="37" spans="1:18" ht="14.25" customHeight="1" x14ac:dyDescent="0.2">
      <c r="A37" s="133" t="s">
        <v>312</v>
      </c>
      <c r="B37" s="91"/>
      <c r="C37" s="91"/>
      <c r="D37" s="91"/>
      <c r="E37" s="91"/>
      <c r="F37" s="91"/>
      <c r="G37" s="92"/>
      <c r="H37" s="134">
        <v>0</v>
      </c>
      <c r="I37" s="92"/>
      <c r="J37" s="134">
        <v>1336</v>
      </c>
      <c r="K37" s="91"/>
      <c r="L37" s="92"/>
      <c r="M37" s="134">
        <v>1336</v>
      </c>
      <c r="N37" s="91"/>
      <c r="O37" s="91"/>
      <c r="P37" s="91"/>
      <c r="Q37" s="91"/>
      <c r="R37" s="92"/>
    </row>
    <row r="38" spans="1:18" ht="14.25" customHeight="1" x14ac:dyDescent="0.2">
      <c r="A38" s="135" t="s">
        <v>27</v>
      </c>
      <c r="B38" s="92"/>
      <c r="C38" s="135" t="s">
        <v>140</v>
      </c>
      <c r="D38" s="91"/>
      <c r="E38" s="91"/>
      <c r="F38" s="91"/>
      <c r="G38" s="92"/>
      <c r="H38" s="136">
        <v>540000</v>
      </c>
      <c r="I38" s="92"/>
      <c r="J38" s="136">
        <v>328459.98</v>
      </c>
      <c r="K38" s="91"/>
      <c r="L38" s="92"/>
      <c r="M38" s="136">
        <v>-211540.02</v>
      </c>
      <c r="N38" s="91"/>
      <c r="O38" s="91"/>
      <c r="P38" s="91"/>
      <c r="Q38" s="91"/>
      <c r="R38" s="92"/>
    </row>
    <row r="39" spans="1:18" ht="14.25" customHeight="1" x14ac:dyDescent="0.2">
      <c r="A39" s="135"/>
      <c r="B39" s="92"/>
      <c r="C39" s="135" t="s">
        <v>141</v>
      </c>
      <c r="D39" s="91"/>
      <c r="E39" s="91"/>
      <c r="F39" s="91"/>
      <c r="G39" s="92"/>
      <c r="H39" s="136">
        <v>14500000</v>
      </c>
      <c r="I39" s="92"/>
      <c r="J39" s="136">
        <v>8920442.6899999995</v>
      </c>
      <c r="K39" s="91"/>
      <c r="L39" s="92"/>
      <c r="M39" s="136">
        <v>-5579557.3099999996</v>
      </c>
      <c r="N39" s="91"/>
      <c r="O39" s="91"/>
      <c r="P39" s="91"/>
      <c r="Q39" s="91"/>
      <c r="R39" s="92"/>
    </row>
    <row r="40" spans="1:18" ht="14.25" customHeight="1" x14ac:dyDescent="0.2">
      <c r="A40" s="135"/>
      <c r="B40" s="92"/>
      <c r="C40" s="135" t="s">
        <v>143</v>
      </c>
      <c r="D40" s="91"/>
      <c r="E40" s="91"/>
      <c r="F40" s="91"/>
      <c r="G40" s="92"/>
      <c r="H40" s="136">
        <v>1820000</v>
      </c>
      <c r="I40" s="92"/>
      <c r="J40" s="136">
        <v>1077731.71</v>
      </c>
      <c r="K40" s="91"/>
      <c r="L40" s="92"/>
      <c r="M40" s="136">
        <v>-742268.29</v>
      </c>
      <c r="N40" s="91"/>
      <c r="O40" s="91"/>
      <c r="P40" s="91"/>
      <c r="Q40" s="91"/>
      <c r="R40" s="92"/>
    </row>
    <row r="41" spans="1:18" ht="14.25" customHeight="1" x14ac:dyDescent="0.2">
      <c r="A41" s="135"/>
      <c r="B41" s="92"/>
      <c r="C41" s="135" t="s">
        <v>197</v>
      </c>
      <c r="D41" s="91"/>
      <c r="E41" s="91"/>
      <c r="F41" s="91"/>
      <c r="G41" s="92"/>
      <c r="H41" s="136">
        <v>100000</v>
      </c>
      <c r="I41" s="92"/>
      <c r="J41" s="136">
        <v>18761.3</v>
      </c>
      <c r="K41" s="91"/>
      <c r="L41" s="92"/>
      <c r="M41" s="136">
        <v>-81238.7</v>
      </c>
      <c r="N41" s="91"/>
      <c r="O41" s="91"/>
      <c r="P41" s="91"/>
      <c r="Q41" s="91"/>
      <c r="R41" s="92"/>
    </row>
    <row r="42" spans="1:18" ht="14.25" customHeight="1" x14ac:dyDescent="0.2">
      <c r="A42" s="135"/>
      <c r="B42" s="92"/>
      <c r="C42" s="135" t="s">
        <v>198</v>
      </c>
      <c r="D42" s="91"/>
      <c r="E42" s="91"/>
      <c r="F42" s="91"/>
      <c r="G42" s="92"/>
      <c r="H42" s="136">
        <v>850000</v>
      </c>
      <c r="I42" s="92"/>
      <c r="J42" s="136">
        <v>0</v>
      </c>
      <c r="K42" s="91"/>
      <c r="L42" s="92"/>
      <c r="M42" s="136">
        <v>-850000</v>
      </c>
      <c r="N42" s="91"/>
      <c r="O42" s="91"/>
      <c r="P42" s="91"/>
      <c r="Q42" s="91"/>
      <c r="R42" s="92"/>
    </row>
    <row r="43" spans="1:18" x14ac:dyDescent="0.2">
      <c r="A43" s="135"/>
      <c r="B43" s="92"/>
      <c r="C43" s="135" t="s">
        <v>145</v>
      </c>
      <c r="D43" s="91"/>
      <c r="E43" s="91"/>
      <c r="F43" s="91"/>
      <c r="G43" s="92"/>
      <c r="H43" s="136">
        <v>2050000</v>
      </c>
      <c r="I43" s="92"/>
      <c r="J43" s="136">
        <v>2097387.66</v>
      </c>
      <c r="K43" s="91"/>
      <c r="L43" s="92"/>
      <c r="M43" s="136">
        <v>47387.66</v>
      </c>
      <c r="N43" s="91"/>
      <c r="O43" s="91"/>
      <c r="P43" s="91"/>
      <c r="Q43" s="91"/>
      <c r="R43" s="92"/>
    </row>
    <row r="44" spans="1:18" ht="14.25" customHeight="1" x14ac:dyDescent="0.2">
      <c r="A44" s="135"/>
      <c r="B44" s="92"/>
      <c r="C44" s="135" t="s">
        <v>147</v>
      </c>
      <c r="D44" s="91"/>
      <c r="E44" s="91"/>
      <c r="F44" s="91"/>
      <c r="G44" s="92"/>
      <c r="H44" s="136">
        <v>46000</v>
      </c>
      <c r="I44" s="92"/>
      <c r="J44" s="136">
        <v>25998.48</v>
      </c>
      <c r="K44" s="91"/>
      <c r="L44" s="92"/>
      <c r="M44" s="136">
        <v>-20001.52</v>
      </c>
      <c r="N44" s="91"/>
      <c r="O44" s="91"/>
      <c r="P44" s="91"/>
      <c r="Q44" s="91"/>
      <c r="R44" s="92"/>
    </row>
    <row r="45" spans="1:18" ht="14.25" customHeight="1" x14ac:dyDescent="0.2">
      <c r="A45" s="135"/>
      <c r="B45" s="92"/>
      <c r="C45" s="135" t="s">
        <v>148</v>
      </c>
      <c r="D45" s="91"/>
      <c r="E45" s="91"/>
      <c r="F45" s="91"/>
      <c r="G45" s="92"/>
      <c r="H45" s="136">
        <v>30000</v>
      </c>
      <c r="I45" s="92"/>
      <c r="J45" s="136">
        <v>16152.44</v>
      </c>
      <c r="K45" s="91"/>
      <c r="L45" s="92"/>
      <c r="M45" s="136">
        <v>-13847.56</v>
      </c>
      <c r="N45" s="91"/>
      <c r="O45" s="91"/>
      <c r="P45" s="91"/>
      <c r="Q45" s="91"/>
      <c r="R45" s="92"/>
    </row>
    <row r="46" spans="1:18" ht="22.5" customHeight="1" x14ac:dyDescent="0.2">
      <c r="A46" s="135"/>
      <c r="B46" s="92"/>
      <c r="C46" s="135" t="s">
        <v>150</v>
      </c>
      <c r="D46" s="91"/>
      <c r="E46" s="91"/>
      <c r="F46" s="91"/>
      <c r="G46" s="92"/>
      <c r="H46" s="136">
        <v>170000</v>
      </c>
      <c r="I46" s="92"/>
      <c r="J46" s="136">
        <v>131497</v>
      </c>
      <c r="K46" s="91"/>
      <c r="L46" s="92"/>
      <c r="M46" s="136">
        <v>-38503</v>
      </c>
      <c r="N46" s="91"/>
      <c r="O46" s="91"/>
      <c r="P46" s="91"/>
      <c r="Q46" s="91"/>
      <c r="R46" s="92"/>
    </row>
    <row r="47" spans="1:18" ht="14.25" customHeight="1" x14ac:dyDescent="0.2">
      <c r="A47" s="135"/>
      <c r="B47" s="92"/>
      <c r="C47" s="135" t="s">
        <v>152</v>
      </c>
      <c r="D47" s="91"/>
      <c r="E47" s="91"/>
      <c r="F47" s="91"/>
      <c r="G47" s="92"/>
      <c r="H47" s="136">
        <v>500</v>
      </c>
      <c r="I47" s="92"/>
      <c r="J47" s="136">
        <v>291</v>
      </c>
      <c r="K47" s="91"/>
      <c r="L47" s="92"/>
      <c r="M47" s="136">
        <v>-209</v>
      </c>
      <c r="N47" s="91"/>
      <c r="O47" s="91"/>
      <c r="P47" s="91"/>
      <c r="Q47" s="91"/>
      <c r="R47" s="92"/>
    </row>
    <row r="48" spans="1:18" ht="14.25" customHeight="1" x14ac:dyDescent="0.2">
      <c r="A48" s="133" t="s">
        <v>199</v>
      </c>
      <c r="B48" s="91"/>
      <c r="C48" s="91"/>
      <c r="D48" s="91"/>
      <c r="E48" s="91"/>
      <c r="F48" s="91"/>
      <c r="G48" s="92"/>
      <c r="H48" s="134">
        <v>20106500</v>
      </c>
      <c r="I48" s="92"/>
      <c r="J48" s="134">
        <v>12616722.26</v>
      </c>
      <c r="K48" s="91"/>
      <c r="L48" s="92"/>
      <c r="M48" s="134">
        <v>-7489777.7400000002</v>
      </c>
      <c r="N48" s="91"/>
      <c r="O48" s="91"/>
      <c r="P48" s="91"/>
      <c r="Q48" s="91"/>
      <c r="R48" s="92"/>
    </row>
    <row r="49" spans="1:18" ht="22.5" customHeight="1" x14ac:dyDescent="0.2">
      <c r="A49" s="135" t="s">
        <v>29</v>
      </c>
      <c r="B49" s="92"/>
      <c r="C49" s="135" t="s">
        <v>153</v>
      </c>
      <c r="D49" s="91"/>
      <c r="E49" s="91"/>
      <c r="F49" s="91"/>
      <c r="G49" s="92"/>
      <c r="H49" s="136">
        <v>18000000</v>
      </c>
      <c r="I49" s="92"/>
      <c r="J49" s="136">
        <v>13682774</v>
      </c>
      <c r="K49" s="91"/>
      <c r="L49" s="92"/>
      <c r="M49" s="136">
        <v>-4317226</v>
      </c>
      <c r="N49" s="91"/>
      <c r="O49" s="91"/>
      <c r="P49" s="91"/>
      <c r="Q49" s="91"/>
      <c r="R49" s="92"/>
    </row>
    <row r="50" spans="1:18" x14ac:dyDescent="0.2">
      <c r="A50" s="133" t="s">
        <v>200</v>
      </c>
      <c r="B50" s="91"/>
      <c r="C50" s="91"/>
      <c r="D50" s="91"/>
      <c r="E50" s="91"/>
      <c r="F50" s="91"/>
      <c r="G50" s="92"/>
      <c r="H50" s="134">
        <v>18000000</v>
      </c>
      <c r="I50" s="92"/>
      <c r="J50" s="134">
        <v>13682774</v>
      </c>
      <c r="K50" s="91"/>
      <c r="L50" s="92"/>
      <c r="M50" s="134">
        <v>-4317226</v>
      </c>
      <c r="N50" s="91"/>
      <c r="O50" s="91"/>
      <c r="P50" s="91"/>
      <c r="Q50" s="91"/>
      <c r="R50" s="92"/>
    </row>
    <row r="51" spans="1:18" x14ac:dyDescent="0.2">
      <c r="A51" s="133" t="s">
        <v>201</v>
      </c>
      <c r="B51" s="91"/>
      <c r="C51" s="91"/>
      <c r="D51" s="91"/>
      <c r="E51" s="91"/>
      <c r="F51" s="91"/>
      <c r="G51" s="92"/>
      <c r="H51" s="134">
        <v>41436000</v>
      </c>
      <c r="I51" s="92"/>
      <c r="J51" s="134">
        <v>28053345.640000001</v>
      </c>
      <c r="K51" s="91"/>
      <c r="L51" s="92"/>
      <c r="M51" s="134">
        <v>-13382654.359999999</v>
      </c>
      <c r="N51" s="91"/>
      <c r="O51" s="91"/>
      <c r="P51" s="91"/>
      <c r="Q51" s="91"/>
      <c r="R51" s="92"/>
    </row>
  </sheetData>
  <mergeCells count="230">
    <mergeCell ref="A51:G51"/>
    <mergeCell ref="H51:I51"/>
    <mergeCell ref="J51:L51"/>
    <mergeCell ref="M51:R51"/>
    <mergeCell ref="A49:B49"/>
    <mergeCell ref="C49:G49"/>
    <mergeCell ref="H49:I49"/>
    <mergeCell ref="J49:L49"/>
    <mergeCell ref="M49:R49"/>
    <mergeCell ref="A50:G50"/>
    <mergeCell ref="H50:I50"/>
    <mergeCell ref="J50:L50"/>
    <mergeCell ref="M50:R50"/>
    <mergeCell ref="A10:G10"/>
    <mergeCell ref="A23:B23"/>
    <mergeCell ref="C23:G23"/>
    <mergeCell ref="A26:G26"/>
    <mergeCell ref="A27:B27"/>
    <mergeCell ref="C27:G27"/>
    <mergeCell ref="A29:B29"/>
    <mergeCell ref="C29:G29"/>
    <mergeCell ref="A30:G30"/>
    <mergeCell ref="H37:I37"/>
    <mergeCell ref="J37:L37"/>
    <mergeCell ref="A31:B31"/>
    <mergeCell ref="C31:G31"/>
    <mergeCell ref="A36:B36"/>
    <mergeCell ref="C36:G36"/>
    <mergeCell ref="A33:B33"/>
    <mergeCell ref="C33:G33"/>
    <mergeCell ref="A34:B34"/>
    <mergeCell ref="C34:G34"/>
    <mergeCell ref="A35:G35"/>
    <mergeCell ref="A37:G37"/>
    <mergeCell ref="A9:B9"/>
    <mergeCell ref="C9:G9"/>
    <mergeCell ref="A8:B8"/>
    <mergeCell ref="C8:G8"/>
    <mergeCell ref="M37:R37"/>
    <mergeCell ref="H38:I38"/>
    <mergeCell ref="J38:L38"/>
    <mergeCell ref="M38:R38"/>
    <mergeCell ref="H31:I31"/>
    <mergeCell ref="J31:L31"/>
    <mergeCell ref="H35:I35"/>
    <mergeCell ref="H34:I34"/>
    <mergeCell ref="J34:L34"/>
    <mergeCell ref="J35:L35"/>
    <mergeCell ref="M35:R35"/>
    <mergeCell ref="H36:I36"/>
    <mergeCell ref="J36:L36"/>
    <mergeCell ref="M36:R36"/>
    <mergeCell ref="A13:B13"/>
    <mergeCell ref="C13:G13"/>
    <mergeCell ref="A17:B17"/>
    <mergeCell ref="C17:G17"/>
    <mergeCell ref="A11:B11"/>
    <mergeCell ref="H23:I23"/>
    <mergeCell ref="J23:L23"/>
    <mergeCell ref="H22:I22"/>
    <mergeCell ref="H21:I21"/>
    <mergeCell ref="J21:L21"/>
    <mergeCell ref="J20:L20"/>
    <mergeCell ref="H5:I5"/>
    <mergeCell ref="J5:L5"/>
    <mergeCell ref="M5:R5"/>
    <mergeCell ref="A5:B5"/>
    <mergeCell ref="C5:G5"/>
    <mergeCell ref="H9:I9"/>
    <mergeCell ref="J9:L9"/>
    <mergeCell ref="A4:O4"/>
    <mergeCell ref="A7:B7"/>
    <mergeCell ref="C7:G7"/>
    <mergeCell ref="M9:R9"/>
    <mergeCell ref="H6:I6"/>
    <mergeCell ref="J6:L6"/>
    <mergeCell ref="M6:R6"/>
    <mergeCell ref="H7:I7"/>
    <mergeCell ref="J7:L7"/>
    <mergeCell ref="M7:R7"/>
    <mergeCell ref="H8:I8"/>
    <mergeCell ref="J8:L8"/>
    <mergeCell ref="M8:R8"/>
    <mergeCell ref="M12:R12"/>
    <mergeCell ref="H13:I13"/>
    <mergeCell ref="J13:L13"/>
    <mergeCell ref="M13:R13"/>
    <mergeCell ref="H10:I10"/>
    <mergeCell ref="J10:L10"/>
    <mergeCell ref="M10:R10"/>
    <mergeCell ref="H11:I11"/>
    <mergeCell ref="J11:L11"/>
    <mergeCell ref="M11:R11"/>
    <mergeCell ref="H12:I12"/>
    <mergeCell ref="J12:L12"/>
    <mergeCell ref="M24:R24"/>
    <mergeCell ref="M28:R28"/>
    <mergeCell ref="J28:L28"/>
    <mergeCell ref="H25:I25"/>
    <mergeCell ref="J25:L25"/>
    <mergeCell ref="M25:R25"/>
    <mergeCell ref="H24:I24"/>
    <mergeCell ref="J24:L24"/>
    <mergeCell ref="A25:B25"/>
    <mergeCell ref="C25:G25"/>
    <mergeCell ref="A28:B28"/>
    <mergeCell ref="C28:G28"/>
    <mergeCell ref="H26:I26"/>
    <mergeCell ref="J26:L26"/>
    <mergeCell ref="M26:R26"/>
    <mergeCell ref="H27:I27"/>
    <mergeCell ref="J27:L27"/>
    <mergeCell ref="M27:R27"/>
    <mergeCell ref="H28:I28"/>
    <mergeCell ref="M21:R21"/>
    <mergeCell ref="M23:R23"/>
    <mergeCell ref="J22:L22"/>
    <mergeCell ref="M22:R22"/>
    <mergeCell ref="H14:I14"/>
    <mergeCell ref="J14:L14"/>
    <mergeCell ref="M14:R14"/>
    <mergeCell ref="H15:I15"/>
    <mergeCell ref="J15:L15"/>
    <mergeCell ref="M15:R15"/>
    <mergeCell ref="M20:R20"/>
    <mergeCell ref="H16:I16"/>
    <mergeCell ref="J16:L16"/>
    <mergeCell ref="M16:R16"/>
    <mergeCell ref="H17:I17"/>
    <mergeCell ref="J17:L17"/>
    <mergeCell ref="M17:R17"/>
    <mergeCell ref="H18:I18"/>
    <mergeCell ref="J18:L18"/>
    <mergeCell ref="M18:R18"/>
    <mergeCell ref="H19:I19"/>
    <mergeCell ref="J19:L19"/>
    <mergeCell ref="M19:R19"/>
    <mergeCell ref="H20:I20"/>
    <mergeCell ref="A1:O1"/>
    <mergeCell ref="A2:O2"/>
    <mergeCell ref="A3:O3"/>
    <mergeCell ref="M29:R29"/>
    <mergeCell ref="M34:R34"/>
    <mergeCell ref="M32:R32"/>
    <mergeCell ref="H33:I33"/>
    <mergeCell ref="J33:L33"/>
    <mergeCell ref="M33:R33"/>
    <mergeCell ref="M31:R31"/>
    <mergeCell ref="H30:I30"/>
    <mergeCell ref="J30:L30"/>
    <mergeCell ref="M30:R30"/>
    <mergeCell ref="H32:I32"/>
    <mergeCell ref="J32:L32"/>
    <mergeCell ref="H29:I29"/>
    <mergeCell ref="J29:L29"/>
    <mergeCell ref="H40:I40"/>
    <mergeCell ref="J40:L40"/>
    <mergeCell ref="M40:R40"/>
    <mergeCell ref="H41:I41"/>
    <mergeCell ref="J41:L41"/>
    <mergeCell ref="M41:R41"/>
    <mergeCell ref="A39:B39"/>
    <mergeCell ref="C39:G39"/>
    <mergeCell ref="A40:B40"/>
    <mergeCell ref="C40:G40"/>
    <mergeCell ref="H39:I39"/>
    <mergeCell ref="J39:L39"/>
    <mergeCell ref="M39:R39"/>
    <mergeCell ref="H42:I42"/>
    <mergeCell ref="J42:L42"/>
    <mergeCell ref="M42:R42"/>
    <mergeCell ref="H43:I43"/>
    <mergeCell ref="J43:L43"/>
    <mergeCell ref="M43:R43"/>
    <mergeCell ref="A41:B41"/>
    <mergeCell ref="C41:G41"/>
    <mergeCell ref="A42:B42"/>
    <mergeCell ref="C42:G42"/>
    <mergeCell ref="A43:B43"/>
    <mergeCell ref="C43:G43"/>
    <mergeCell ref="A18:B18"/>
    <mergeCell ref="C18:G18"/>
    <mergeCell ref="A38:B38"/>
    <mergeCell ref="C38:G38"/>
    <mergeCell ref="A22:B22"/>
    <mergeCell ref="C22:G22"/>
    <mergeCell ref="A21:B21"/>
    <mergeCell ref="A12:B12"/>
    <mergeCell ref="C12:G12"/>
    <mergeCell ref="A6:B6"/>
    <mergeCell ref="C6:G6"/>
    <mergeCell ref="C21:G21"/>
    <mergeCell ref="A14:B14"/>
    <mergeCell ref="C14:G14"/>
    <mergeCell ref="A19:B19"/>
    <mergeCell ref="C19:G19"/>
    <mergeCell ref="C11:G11"/>
    <mergeCell ref="A15:B15"/>
    <mergeCell ref="C15:G15"/>
    <mergeCell ref="A16:B16"/>
    <mergeCell ref="C16:G16"/>
    <mergeCell ref="A20:B20"/>
    <mergeCell ref="C20:G20"/>
    <mergeCell ref="A24:B24"/>
    <mergeCell ref="C24:G24"/>
    <mergeCell ref="A32:G32"/>
    <mergeCell ref="A44:B44"/>
    <mergeCell ref="C44:G44"/>
    <mergeCell ref="H44:I44"/>
    <mergeCell ref="J44:L44"/>
    <mergeCell ref="M44:R44"/>
    <mergeCell ref="H45:I45"/>
    <mergeCell ref="J45:L45"/>
    <mergeCell ref="M45:R45"/>
    <mergeCell ref="A45:B45"/>
    <mergeCell ref="C45:G45"/>
    <mergeCell ref="A48:G48"/>
    <mergeCell ref="H48:I48"/>
    <mergeCell ref="J48:L48"/>
    <mergeCell ref="M48:R48"/>
    <mergeCell ref="A46:B46"/>
    <mergeCell ref="C46:G46"/>
    <mergeCell ref="H46:I46"/>
    <mergeCell ref="J46:L46"/>
    <mergeCell ref="M46:R46"/>
    <mergeCell ref="H47:I47"/>
    <mergeCell ref="J47:L47"/>
    <mergeCell ref="M47:R47"/>
    <mergeCell ref="A47:B47"/>
    <mergeCell ref="C47:G47"/>
  </mergeCells>
  <pageMargins left="0.19685039370078741" right="0" top="0.15748031496062992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106" zoomScaleNormal="100" zoomScaleSheetLayoutView="106" workbookViewId="0">
      <selection activeCell="I19" sqref="I19"/>
    </sheetView>
  </sheetViews>
  <sheetFormatPr defaultColWidth="9" defaultRowHeight="15" x14ac:dyDescent="0.35"/>
  <cols>
    <col min="1" max="1" width="3" style="50" customWidth="1"/>
    <col min="2" max="2" width="30.125" style="50" customWidth="1"/>
    <col min="3" max="3" width="8.375" style="50" customWidth="1"/>
    <col min="4" max="5" width="7.5" style="50" customWidth="1"/>
    <col min="6" max="6" width="8" style="50" customWidth="1"/>
    <col min="7" max="12" width="7.5" style="50" customWidth="1"/>
    <col min="13" max="13" width="7.5" style="75" customWidth="1"/>
    <col min="14" max="14" width="7.5" style="50" customWidth="1"/>
    <col min="15" max="15" width="8.875" style="50" customWidth="1"/>
    <col min="16" max="16384" width="9" style="50"/>
  </cols>
  <sheetData>
    <row r="1" spans="1:15" ht="21.75" x14ac:dyDescent="0.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x14ac:dyDescent="0.5">
      <c r="A2" s="139" t="s">
        <v>202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21.75" x14ac:dyDescent="0.5">
      <c r="A3" s="139" t="s">
        <v>255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x14ac:dyDescent="0.35">
      <c r="A4" s="51" t="s">
        <v>203</v>
      </c>
      <c r="B4" s="51" t="s">
        <v>4</v>
      </c>
      <c r="C4" s="51" t="s">
        <v>204</v>
      </c>
      <c r="D4" s="51" t="s">
        <v>205</v>
      </c>
      <c r="E4" s="51" t="s">
        <v>206</v>
      </c>
      <c r="F4" s="51" t="s">
        <v>207</v>
      </c>
      <c r="G4" s="51" t="s">
        <v>208</v>
      </c>
      <c r="H4" s="51" t="s">
        <v>209</v>
      </c>
      <c r="I4" s="51" t="s">
        <v>210</v>
      </c>
      <c r="J4" s="51" t="s">
        <v>211</v>
      </c>
      <c r="K4" s="51" t="s">
        <v>212</v>
      </c>
      <c r="L4" s="51" t="s">
        <v>213</v>
      </c>
      <c r="M4" s="74" t="s">
        <v>214</v>
      </c>
      <c r="N4" s="51" t="s">
        <v>215</v>
      </c>
      <c r="O4" s="51" t="s">
        <v>31</v>
      </c>
    </row>
    <row r="5" spans="1:15" ht="37.5" x14ac:dyDescent="0.4">
      <c r="A5" s="52">
        <v>1</v>
      </c>
      <c r="B5" s="53" t="s">
        <v>153</v>
      </c>
      <c r="C5" s="54">
        <v>3334337</v>
      </c>
      <c r="D5" s="55">
        <v>0</v>
      </c>
      <c r="E5" s="55">
        <v>0</v>
      </c>
      <c r="F5" s="54">
        <v>3586431</v>
      </c>
      <c r="G5" s="55">
        <v>0</v>
      </c>
      <c r="H5" s="55">
        <v>0</v>
      </c>
      <c r="I5" s="54">
        <v>0</v>
      </c>
      <c r="J5" s="54"/>
      <c r="K5" s="54"/>
      <c r="L5" s="54"/>
      <c r="M5" s="54"/>
      <c r="N5" s="54"/>
      <c r="O5" s="56">
        <f>SUM(C5:N5)</f>
        <v>6920768</v>
      </c>
    </row>
    <row r="6" spans="1:15" ht="18.75" x14ac:dyDescent="0.4">
      <c r="A6" s="57">
        <v>2</v>
      </c>
      <c r="B6" s="58" t="s">
        <v>256</v>
      </c>
      <c r="C6" s="59">
        <v>45509</v>
      </c>
      <c r="D6" s="60">
        <v>0</v>
      </c>
      <c r="E6" s="60">
        <v>0</v>
      </c>
      <c r="F6" s="59">
        <v>55090</v>
      </c>
      <c r="G6" s="60">
        <v>0</v>
      </c>
      <c r="H6" s="60">
        <v>0</v>
      </c>
      <c r="I6" s="59">
        <v>50299</v>
      </c>
      <c r="J6" s="59"/>
      <c r="K6" s="59"/>
      <c r="L6" s="59"/>
      <c r="M6" s="59"/>
      <c r="N6" s="59"/>
      <c r="O6" s="61">
        <f t="shared" ref="O6:O19" si="0">SUM(C6:N6)</f>
        <v>150898</v>
      </c>
    </row>
    <row r="7" spans="1:15" ht="20.25" customHeight="1" x14ac:dyDescent="0.4">
      <c r="A7" s="57">
        <v>3</v>
      </c>
      <c r="B7" s="58" t="s">
        <v>257</v>
      </c>
      <c r="C7" s="59">
        <v>126948</v>
      </c>
      <c r="D7" s="60">
        <v>0</v>
      </c>
      <c r="E7" s="60">
        <v>0</v>
      </c>
      <c r="F7" s="59">
        <v>125990</v>
      </c>
      <c r="G7" s="60">
        <v>0</v>
      </c>
      <c r="H7" s="60">
        <v>0</v>
      </c>
      <c r="I7" s="59">
        <v>125990</v>
      </c>
      <c r="J7" s="59"/>
      <c r="K7" s="59"/>
      <c r="L7" s="59"/>
      <c r="M7" s="59"/>
      <c r="N7" s="59"/>
      <c r="O7" s="61">
        <f t="shared" si="0"/>
        <v>378928</v>
      </c>
    </row>
    <row r="8" spans="1:15" ht="18.75" x14ac:dyDescent="0.4">
      <c r="A8" s="57">
        <v>4</v>
      </c>
      <c r="B8" s="58" t="s">
        <v>258</v>
      </c>
      <c r="C8" s="59">
        <v>123500</v>
      </c>
      <c r="D8" s="60">
        <v>0</v>
      </c>
      <c r="E8" s="60">
        <v>0</v>
      </c>
      <c r="F8" s="59">
        <v>136900</v>
      </c>
      <c r="G8" s="60">
        <v>0</v>
      </c>
      <c r="H8" s="60">
        <v>0</v>
      </c>
      <c r="I8" s="59">
        <v>128100</v>
      </c>
      <c r="J8" s="59"/>
      <c r="K8" s="59"/>
      <c r="L8" s="59"/>
      <c r="M8" s="59"/>
      <c r="N8" s="59"/>
      <c r="O8" s="61">
        <f t="shared" si="0"/>
        <v>388500</v>
      </c>
    </row>
    <row r="9" spans="1:15" ht="18.75" customHeight="1" x14ac:dyDescent="0.4">
      <c r="A9" s="57">
        <v>5</v>
      </c>
      <c r="B9" s="58" t="s">
        <v>259</v>
      </c>
      <c r="C9" s="59">
        <v>265000</v>
      </c>
      <c r="D9" s="60">
        <v>0</v>
      </c>
      <c r="E9" s="60">
        <v>0</v>
      </c>
      <c r="F9" s="59">
        <v>263000</v>
      </c>
      <c r="G9" s="60">
        <v>0</v>
      </c>
      <c r="H9" s="60">
        <v>0</v>
      </c>
      <c r="I9" s="59">
        <v>263000</v>
      </c>
      <c r="J9" s="59"/>
      <c r="K9" s="59"/>
      <c r="L9" s="59"/>
      <c r="M9" s="59"/>
      <c r="N9" s="59"/>
      <c r="O9" s="61">
        <f t="shared" si="0"/>
        <v>791000</v>
      </c>
    </row>
    <row r="10" spans="1:15" ht="18.75" x14ac:dyDescent="0.4">
      <c r="A10" s="57">
        <v>6</v>
      </c>
      <c r="B10" s="58" t="s">
        <v>216</v>
      </c>
      <c r="C10" s="59">
        <v>0</v>
      </c>
      <c r="D10" s="60">
        <v>0</v>
      </c>
      <c r="E10" s="60">
        <v>0</v>
      </c>
      <c r="F10" s="59">
        <v>0</v>
      </c>
      <c r="G10" s="60">
        <v>0</v>
      </c>
      <c r="H10" s="60">
        <v>0</v>
      </c>
      <c r="I10" s="59">
        <v>0</v>
      </c>
      <c r="J10" s="59"/>
      <c r="K10" s="59"/>
      <c r="L10" s="59"/>
      <c r="M10" s="59"/>
      <c r="N10" s="59"/>
      <c r="O10" s="61">
        <f t="shared" si="0"/>
        <v>0</v>
      </c>
    </row>
    <row r="11" spans="1:15" ht="18.75" x14ac:dyDescent="0.4">
      <c r="A11" s="57">
        <v>7</v>
      </c>
      <c r="B11" s="62" t="s">
        <v>217</v>
      </c>
      <c r="C11" s="59">
        <v>0</v>
      </c>
      <c r="D11" s="60">
        <v>0</v>
      </c>
      <c r="E11" s="60">
        <v>0</v>
      </c>
      <c r="F11" s="59">
        <v>0</v>
      </c>
      <c r="G11" s="60">
        <v>0</v>
      </c>
      <c r="H11" s="60">
        <v>0</v>
      </c>
      <c r="I11" s="59">
        <v>0</v>
      </c>
      <c r="J11" s="59"/>
      <c r="K11" s="59"/>
      <c r="L11" s="59"/>
      <c r="M11" s="59"/>
      <c r="N11" s="59"/>
      <c r="O11" s="61">
        <f t="shared" si="0"/>
        <v>0</v>
      </c>
    </row>
    <row r="12" spans="1:15" ht="18.75" x14ac:dyDescent="0.4">
      <c r="A12" s="57">
        <v>8</v>
      </c>
      <c r="B12" s="62" t="s">
        <v>218</v>
      </c>
      <c r="C12" s="59">
        <v>269820</v>
      </c>
      <c r="D12" s="60">
        <v>0</v>
      </c>
      <c r="E12" s="60">
        <v>0</v>
      </c>
      <c r="F12" s="59">
        <v>256680</v>
      </c>
      <c r="G12" s="60">
        <v>0</v>
      </c>
      <c r="H12" s="60">
        <v>0</v>
      </c>
      <c r="I12" s="59">
        <v>310160</v>
      </c>
      <c r="J12" s="59"/>
      <c r="K12" s="59"/>
      <c r="L12" s="59"/>
      <c r="M12" s="59"/>
      <c r="N12" s="59"/>
      <c r="O12" s="61">
        <f t="shared" si="0"/>
        <v>836660</v>
      </c>
    </row>
    <row r="13" spans="1:15" ht="18.75" x14ac:dyDescent="0.4">
      <c r="A13" s="57">
        <v>9</v>
      </c>
      <c r="B13" s="62" t="s">
        <v>219</v>
      </c>
      <c r="C13" s="59">
        <v>161500</v>
      </c>
      <c r="D13" s="60">
        <v>0</v>
      </c>
      <c r="E13" s="60">
        <v>0</v>
      </c>
      <c r="F13" s="59">
        <v>0</v>
      </c>
      <c r="G13" s="60">
        <v>0</v>
      </c>
      <c r="H13" s="60">
        <v>0</v>
      </c>
      <c r="I13" s="59">
        <v>0</v>
      </c>
      <c r="J13" s="59"/>
      <c r="K13" s="59"/>
      <c r="L13" s="59"/>
      <c r="M13" s="59"/>
      <c r="N13" s="59"/>
      <c r="O13" s="61">
        <f t="shared" si="0"/>
        <v>161500</v>
      </c>
    </row>
    <row r="14" spans="1:15" ht="18.75" x14ac:dyDescent="0.4">
      <c r="A14" s="57">
        <v>10</v>
      </c>
      <c r="B14" s="62" t="s">
        <v>220</v>
      </c>
      <c r="C14" s="59">
        <v>1067100</v>
      </c>
      <c r="D14" s="60">
        <v>0</v>
      </c>
      <c r="E14" s="60">
        <v>0</v>
      </c>
      <c r="F14" s="59">
        <v>681400</v>
      </c>
      <c r="G14" s="59">
        <v>340700</v>
      </c>
      <c r="H14" s="59">
        <v>0</v>
      </c>
      <c r="I14" s="59">
        <v>1022100</v>
      </c>
      <c r="J14" s="59"/>
      <c r="K14" s="59"/>
      <c r="L14" s="59"/>
      <c r="M14" s="59"/>
      <c r="N14" s="59"/>
      <c r="O14" s="61">
        <f t="shared" si="0"/>
        <v>3111300</v>
      </c>
    </row>
    <row r="15" spans="1:15" ht="18.75" x14ac:dyDescent="0.4">
      <c r="A15" s="57">
        <v>11</v>
      </c>
      <c r="B15" s="62" t="s">
        <v>221</v>
      </c>
      <c r="C15" s="59">
        <v>278400</v>
      </c>
      <c r="D15" s="60">
        <v>0</v>
      </c>
      <c r="E15" s="60">
        <v>0</v>
      </c>
      <c r="F15" s="59">
        <v>288000</v>
      </c>
      <c r="G15" s="60">
        <v>0</v>
      </c>
      <c r="H15" s="60">
        <v>0</v>
      </c>
      <c r="I15" s="59">
        <v>285600</v>
      </c>
      <c r="J15" s="59"/>
      <c r="K15" s="59"/>
      <c r="L15" s="59"/>
      <c r="M15" s="59"/>
      <c r="N15" s="59"/>
      <c r="O15" s="61">
        <f t="shared" si="0"/>
        <v>852000</v>
      </c>
    </row>
    <row r="16" spans="1:15" ht="18.75" x14ac:dyDescent="0.4">
      <c r="A16" s="57">
        <v>12</v>
      </c>
      <c r="B16" s="62" t="s">
        <v>222</v>
      </c>
      <c r="C16" s="59">
        <v>80000</v>
      </c>
      <c r="D16" s="60">
        <v>0</v>
      </c>
      <c r="E16" s="60">
        <v>0</v>
      </c>
      <c r="F16" s="59">
        <v>0</v>
      </c>
      <c r="G16" s="60">
        <v>0</v>
      </c>
      <c r="H16" s="60">
        <v>0</v>
      </c>
      <c r="I16" s="59">
        <v>0</v>
      </c>
      <c r="J16" s="59"/>
      <c r="K16" s="59"/>
      <c r="L16" s="59"/>
      <c r="M16" s="59"/>
      <c r="N16" s="59"/>
      <c r="O16" s="61">
        <f t="shared" si="0"/>
        <v>80000</v>
      </c>
    </row>
    <row r="17" spans="1:15" ht="18.75" x14ac:dyDescent="0.4">
      <c r="A17" s="57">
        <v>13</v>
      </c>
      <c r="B17" s="63" t="s">
        <v>223</v>
      </c>
      <c r="C17" s="64">
        <v>0</v>
      </c>
      <c r="D17" s="65">
        <v>0</v>
      </c>
      <c r="E17" s="65">
        <v>0</v>
      </c>
      <c r="F17" s="64">
        <v>0</v>
      </c>
      <c r="G17" s="59">
        <v>10200</v>
      </c>
      <c r="H17" s="59">
        <v>0</v>
      </c>
      <c r="I17" s="59">
        <v>0</v>
      </c>
      <c r="J17" s="59"/>
      <c r="K17" s="59"/>
      <c r="L17" s="59"/>
      <c r="M17" s="59"/>
      <c r="N17" s="59"/>
      <c r="O17" s="61">
        <f t="shared" si="0"/>
        <v>10200</v>
      </c>
    </row>
    <row r="18" spans="1:15" ht="18.75" x14ac:dyDescent="0.4">
      <c r="A18" s="66">
        <v>14</v>
      </c>
      <c r="B18" s="67" t="s">
        <v>224</v>
      </c>
      <c r="C18" s="68">
        <v>0</v>
      </c>
      <c r="D18" s="69">
        <v>0</v>
      </c>
      <c r="E18" s="69">
        <v>0</v>
      </c>
      <c r="F18" s="68">
        <v>0</v>
      </c>
      <c r="G18" s="68">
        <v>1020</v>
      </c>
      <c r="H18" s="68">
        <v>0</v>
      </c>
      <c r="I18" s="68">
        <v>0</v>
      </c>
      <c r="J18" s="68"/>
      <c r="K18" s="68"/>
      <c r="L18" s="68"/>
      <c r="M18" s="68"/>
      <c r="N18" s="68"/>
      <c r="O18" s="70">
        <f t="shared" si="0"/>
        <v>1020</v>
      </c>
    </row>
    <row r="19" spans="1:15" ht="18.75" x14ac:dyDescent="0.45">
      <c r="B19" s="71" t="s">
        <v>225</v>
      </c>
      <c r="C19" s="76">
        <f t="shared" ref="C19:J19" si="1">SUM(C5:C18)</f>
        <v>5752114</v>
      </c>
      <c r="D19" s="76">
        <f t="shared" si="1"/>
        <v>0</v>
      </c>
      <c r="E19" s="77">
        <f t="shared" si="1"/>
        <v>0</v>
      </c>
      <c r="F19" s="78">
        <f t="shared" si="1"/>
        <v>5393491</v>
      </c>
      <c r="G19" s="78">
        <f t="shared" si="1"/>
        <v>351920</v>
      </c>
      <c r="H19" s="78">
        <f t="shared" si="1"/>
        <v>0</v>
      </c>
      <c r="I19" s="78">
        <f t="shared" si="1"/>
        <v>2185249</v>
      </c>
      <c r="J19" s="78">
        <f t="shared" si="1"/>
        <v>0</v>
      </c>
      <c r="K19" s="78">
        <f>SUM(K5:K18)</f>
        <v>0</v>
      </c>
      <c r="L19" s="78">
        <f>SUM(L5:L18)</f>
        <v>0</v>
      </c>
      <c r="M19" s="78">
        <f>SUM(M5:M18)</f>
        <v>0</v>
      </c>
      <c r="N19" s="78">
        <f>SUM(N5:N18)</f>
        <v>0</v>
      </c>
      <c r="O19" s="76">
        <f t="shared" si="0"/>
        <v>13682774</v>
      </c>
    </row>
    <row r="25" spans="1:15" ht="24" x14ac:dyDescent="0.55000000000000004">
      <c r="B25" s="72" t="s">
        <v>226</v>
      </c>
      <c r="C25" s="73">
        <v>283080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รายงานรับ - จ่ายเงิน</vt:lpstr>
      <vt:lpstr>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งบทดลอง!Print_Area</vt:lpstr>
      <vt:lpstr>'รายงานรับ - จ่ายเงิน'!Print_Area</vt:lpstr>
      <vt:lpstr>งบทดลอง!Print_Titles</vt:lpstr>
      <vt:lpstr>'รายงานรับ - จ่ายเงิน'!Print_Titles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2019-05-02T17:28:54Z</cp:lastPrinted>
  <dcterms:created xsi:type="dcterms:W3CDTF">2018-04-23T03:38:05Z</dcterms:created>
  <dcterms:modified xsi:type="dcterms:W3CDTF">2019-05-02T17:29:21Z</dcterms:modified>
</cp:coreProperties>
</file>