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95" windowHeight="6660" activeTab="3"/>
  </bookViews>
  <sheets>
    <sheet name="รายรับ-รายจ่าย" sheetId="1" r:id="rId1"/>
    <sheet name="งบทดลอง" sheetId="10" r:id="rId2"/>
    <sheet name="8620365932" sheetId="15" r:id="rId3"/>
    <sheet name="3140191731" sheetId="13" r:id="rId4"/>
    <sheet name="014502441019" sheetId="14" r:id="rId5"/>
    <sheet name="ภาษีหัก ณ ที่จ่าย " sheetId="16" r:id="rId6"/>
    <sheet name="014502277492" sheetId="12" r:id="rId7"/>
    <sheet name="รอคืนจังหวัด" sheetId="11" r:id="rId8"/>
    <sheet name="กะทบยอดรายรับ" sheetId="3" r:id="rId9"/>
    <sheet name="กระทบยอดเงินสะสม" sheetId="4" r:id="rId10"/>
    <sheet name="กระทบยอดคงเหลือ" sheetId="7" r:id="rId11"/>
    <sheet name="กระทบยอดเงินโอน" sheetId="6" r:id="rId12"/>
    <sheet name="คงเหลือทุกแหล่งเงิน" sheetId="5" r:id="rId13"/>
    <sheet name="รายรับจริง" sheetId="9" r:id="rId14"/>
    <sheet name="เศรษฐกิจชุมชน" sheetId="8" r:id="rId15"/>
  </sheets>
  <definedNames>
    <definedName name="_xlnm.Print_Titles" localSheetId="10">กระทบยอดคงเหลือ!$4:$9</definedName>
    <definedName name="_xlnm.Print_Titles" localSheetId="8">กะทบยอดรายรับ!$5:$12</definedName>
    <definedName name="_xlnm.Print_Titles" localSheetId="12">คงเหลือทุกแหล่งเงิน!$4:$11</definedName>
    <definedName name="_xlnm.Print_Titles" localSheetId="1">งบทดลอง!$5:$5</definedName>
    <definedName name="_xlnm.Print_Titles" localSheetId="5">'ภาษีหัก ณ ที่จ่าย '!$4:$4</definedName>
    <definedName name="_xlnm.Print_Titles" localSheetId="13">รายรับจริง!$5:$5</definedName>
    <definedName name="_xlnm.Print_Titles" localSheetId="0">'รายรับ-รายจ่าย'!$4:$5</definedName>
  </definedNames>
  <calcPr calcId="125725"/>
</workbook>
</file>

<file path=xl/calcChain.xml><?xml version="1.0" encoding="utf-8"?>
<calcChain xmlns="http://schemas.openxmlformats.org/spreadsheetml/2006/main">
  <c r="F26" i="13"/>
  <c r="F26" i="14"/>
  <c r="D74" i="10"/>
  <c r="C74"/>
  <c r="D21"/>
  <c r="F26" i="15"/>
  <c r="F20"/>
  <c r="F14" i="13"/>
  <c r="F32" i="14"/>
  <c r="F13" i="12"/>
  <c r="F18" s="1"/>
  <c r="C17" i="11"/>
  <c r="F27" i="13" l="1"/>
  <c r="F33" i="14"/>
  <c r="F27" i="15"/>
</calcChain>
</file>

<file path=xl/sharedStrings.xml><?xml version="1.0" encoding="utf-8"?>
<sst xmlns="http://schemas.openxmlformats.org/spreadsheetml/2006/main" count="1737" uniqueCount="783">
  <si>
    <t>เทศบาลตำบลกุดชมภู</t>
  </si>
  <si>
    <t>รายงานรับ-จ่ายเงิน</t>
  </si>
  <si>
    <t>ปีงบประมาณ 2562 ประจำเดือน กุมภาพันธ์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</si>
  <si>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</si>
  <si>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</si>
  <si>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</si>
  <si>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</si>
  <si>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</si>
  <si>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</si>
  <si>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</si>
  <si>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</si>
  <si>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</si>
  <si>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</si>
  <si>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</si>
  <si>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63,835,467.39</t>
  </si>
  <si>
    <t>รายรับ (หมายเหตุ 1)</t>
  </si>
  <si>
    <t xml:space="preserve">          </t>
  </si>
  <si>
    <t>437,000.00</t>
  </si>
  <si>
    <t>172,616.98</t>
  </si>
  <si>
    <t>หมวดภาษีอากร</t>
  </si>
  <si>
    <t xml:space="preserve"> 41100000  </t>
  </si>
  <si>
    <t>149,479.77</t>
  </si>
  <si>
    <t>224,200.00</t>
  </si>
  <si>
    <t>86,887.30</t>
  </si>
  <si>
    <t>หมวดค่าธรรมเนียม ค่าปรับ และใบอนุญาต</t>
  </si>
  <si>
    <t xml:space="preserve"> 41200000  </t>
  </si>
  <si>
    <t>12,343.80</t>
  </si>
  <si>
    <t>300,500.00</t>
  </si>
  <si>
    <t>330,670.30</t>
  </si>
  <si>
    <t>หมวดรายได้จากทรัพย์สิน</t>
  </si>
  <si>
    <t xml:space="preserve"> 41300000  </t>
  </si>
  <si>
    <t>250,192.39</t>
  </si>
  <si>
    <t>30,000.00</t>
  </si>
  <si>
    <t>28,800.00</t>
  </si>
  <si>
    <t>หมวดรายได้จากสาธารณูปโภคและการพาณิชย์</t>
  </si>
  <si>
    <t xml:space="preserve"> 41400000  </t>
  </si>
  <si>
    <t>5,600.00</t>
  </si>
  <si>
    <t>110,000.00</t>
  </si>
  <si>
    <t>1,200.00</t>
  </si>
  <si>
    <t>หมวดรายได้เบ็ดเตล็ด</t>
  </si>
  <si>
    <t xml:space="preserve"> 41500000  </t>
  </si>
  <si>
    <t>30,439,300.00</t>
  </si>
  <si>
    <t>12,423,609.74</t>
  </si>
  <si>
    <t>หมวดภาษีจัดสรร</t>
  </si>
  <si>
    <t xml:space="preserve"> 42100000  </t>
  </si>
  <si>
    <t>3,035,440.13</t>
  </si>
  <si>
    <t>36,000,000.00</t>
  </si>
  <si>
    <t>26,096,850.00</t>
  </si>
  <si>
    <t>หมวดเงินอุดหนุนทั่วไป</t>
  </si>
  <si>
    <t xml:space="preserve"> 43100000  </t>
  </si>
  <si>
    <t>1,045,185.00</t>
  </si>
  <si>
    <t>67,541,000.00</t>
  </si>
  <si>
    <t>39,140,634.32</t>
  </si>
  <si>
    <t>รวม</t>
  </si>
  <si>
    <t>4,498,241.09</t>
  </si>
  <si>
    <t>61,400.00</t>
  </si>
  <si>
    <t>หมวดเงินอุดหนุนระบุวัตถุประสงค์/เฉพาะกิจ</t>
  </si>
  <si>
    <t xml:space="preserve"> 44100000  </t>
  </si>
  <si>
    <t>67,602,400.00</t>
  </si>
  <si>
    <t>39,202,034.32</t>
  </si>
  <si>
    <t>14,398.42</t>
  </si>
  <si>
    <t>เงินฝากกระทรวงการคลัง</t>
  </si>
  <si>
    <t xml:space="preserve"> 11020000  </t>
  </si>
  <si>
    <t>2,499,574.00</t>
  </si>
  <si>
    <t>ลูกหนี้เงินยืม</t>
  </si>
  <si>
    <t xml:space="preserve"> 11041000  </t>
  </si>
  <si>
    <t>63,316.00</t>
  </si>
  <si>
    <t>ลูกหนี้ภาษีโรงเรือนและที่ดิน</t>
  </si>
  <si>
    <t xml:space="preserve"> 11043001  </t>
  </si>
  <si>
    <t>32.30</t>
  </si>
  <si>
    <t>ลูกหนี้ภาษีบำรุงท้องที่</t>
  </si>
  <si>
    <t xml:space="preserve"> 11043002  </t>
  </si>
  <si>
    <t>2,000.00</t>
  </si>
  <si>
    <t>ลูกหนี้เงินทุนโครงการเศรษฐกิจชุมชน</t>
  </si>
  <si>
    <t xml:space="preserve"> 11045000  </t>
  </si>
  <si>
    <t>75.00</t>
  </si>
  <si>
    <t>รายจ่ายค้างจ่าย</t>
  </si>
  <si>
    <t xml:space="preserve"> 21010000  </t>
  </si>
  <si>
    <t>84,449.01</t>
  </si>
  <si>
    <t>เงินรับฝากภาษีหัก ณ ที่จ่าย</t>
  </si>
  <si>
    <t xml:space="preserve"> 21040001  </t>
  </si>
  <si>
    <t>15,155.66</t>
  </si>
  <si>
    <t>360,230.00</t>
  </si>
  <si>
    <t>เงินรับฝาก กบท.</t>
  </si>
  <si>
    <t xml:space="preserve"> 21040002  </t>
  </si>
  <si>
    <t>351.18</t>
  </si>
  <si>
    <t>เงินรับฝากค่าใช้จ่ายในการจัดเก็บภาษีบำรุงท้องที่ 5%</t>
  </si>
  <si>
    <t xml:space="preserve"> 21040004  </t>
  </si>
  <si>
    <t>231.73</t>
  </si>
  <si>
    <t>394,264.00</t>
  </si>
  <si>
    <t>เงินรับฝากประกันสัญญา</t>
  </si>
  <si>
    <t xml:space="preserve"> 21040008  </t>
  </si>
  <si>
    <t>123,225.00</t>
  </si>
  <si>
    <t>143,952.00</t>
  </si>
  <si>
    <t>เงินรับฝากประกันสังคม</t>
  </si>
  <si>
    <t xml:space="preserve"> 21040013  </t>
  </si>
  <si>
    <t>31,008.00</t>
  </si>
  <si>
    <t>2,755,130.85</t>
  </si>
  <si>
    <t>เงินรับฝากค่าใช้จ่ายอื่น</t>
  </si>
  <si>
    <t xml:space="preserve"> 21040015  </t>
  </si>
  <si>
    <t>528,150.52</t>
  </si>
  <si>
    <t>1,000,763.75</t>
  </si>
  <si>
    <t>เงินรับฝากอื่น ๆ</t>
  </si>
  <si>
    <t xml:space="preserve"> 21040099  </t>
  </si>
  <si>
    <t>31,436.25</t>
  </si>
  <si>
    <t>82,725.33</t>
  </si>
  <si>
    <t>เงินสะสม</t>
  </si>
  <si>
    <t xml:space="preserve"> 31000000  </t>
  </si>
  <si>
    <t>7,343,545.84</t>
  </si>
  <si>
    <t>1,152,753.16</t>
  </si>
  <si>
    <t>46,545,580.16</t>
  </si>
  <si>
    <t>รวมรายรับ</t>
  </si>
  <si>
    <t>5,650,994.25</t>
  </si>
  <si>
    <t>รายจ่าย</t>
  </si>
  <si>
    <t>18,657,634.00</t>
  </si>
  <si>
    <t>7,157,039.50</t>
  </si>
  <si>
    <t>งบกลาง</t>
  </si>
  <si>
    <t xml:space="preserve"> 51100000  </t>
  </si>
  <si>
    <t>822,055.00</t>
  </si>
  <si>
    <t>1,124,640.00</t>
  </si>
  <si>
    <t>496,800.00</t>
  </si>
  <si>
    <t>เงินเดือน (ฝ่ายการเมือง)</t>
  </si>
  <si>
    <t xml:space="preserve"> 52100000  </t>
  </si>
  <si>
    <t>99,360.00</t>
  </si>
  <si>
    <t>18,330,980.00</t>
  </si>
  <si>
    <t>6,943,645.16</t>
  </si>
  <si>
    <t>เงินเดือน (ฝ่ายประจำ)</t>
  </si>
  <si>
    <t xml:space="preserve"> 52200000  </t>
  </si>
  <si>
    <t>1,424,529.28</t>
  </si>
  <si>
    <t>795,300.00</t>
  </si>
  <si>
    <t>82,412.50</t>
  </si>
  <si>
    <t>ค่าตอบแทน</t>
  </si>
  <si>
    <t xml:space="preserve"> 53100000  </t>
  </si>
  <si>
    <t>-180,788.10</t>
  </si>
  <si>
    <t>10,151,600.00</t>
  </si>
  <si>
    <t>3,937,505.46</t>
  </si>
  <si>
    <t>ค่าใช้สอย</t>
  </si>
  <si>
    <t xml:space="preserve"> 53200000  </t>
  </si>
  <si>
    <t>1,011,837.55</t>
  </si>
  <si>
    <t>5,344,196.00</t>
  </si>
  <si>
    <t>1,273,061.04</t>
  </si>
  <si>
    <t>ค่าวัสดุ</t>
  </si>
  <si>
    <t xml:space="preserve"> 53300000  </t>
  </si>
  <si>
    <t>208,442.40</t>
  </si>
  <si>
    <t>885,000.00</t>
  </si>
  <si>
    <t>374,587.58</t>
  </si>
  <si>
    <t>ค่าสาธารณูปโภค</t>
  </si>
  <si>
    <t xml:space="preserve"> 53400000  </t>
  </si>
  <si>
    <t>87,927.94</t>
  </si>
  <si>
    <t>737,650.00</t>
  </si>
  <si>
    <t>799,050.00</t>
  </si>
  <si>
    <t>690,400.00</t>
  </si>
  <si>
    <t>ค่าครุภัณฑ์</t>
  </si>
  <si>
    <t xml:space="preserve"> 54100000  </t>
  </si>
  <si>
    <t>45,400.00</t>
  </si>
  <si>
    <t>6,191,000.00</t>
  </si>
  <si>
    <t>3,246,000.00</t>
  </si>
  <si>
    <t>ค่าที่ดินและสิ่งก่อสร้าง</t>
  </si>
  <si>
    <t xml:space="preserve"> 54200000  </t>
  </si>
  <si>
    <t>460,500.00</t>
  </si>
  <si>
    <t>50,000.00</t>
  </si>
  <si>
    <t>รายจ่ายอื่น</t>
  </si>
  <si>
    <t xml:space="preserve"> 55100000  </t>
  </si>
  <si>
    <t>5,273,000.00</t>
  </si>
  <si>
    <t>1,777,500.00</t>
  </si>
  <si>
    <t>เงินอุดหนุน</t>
  </si>
  <si>
    <t xml:space="preserve"> 56100000  </t>
  </si>
  <si>
    <t>732,500.00</t>
  </si>
  <si>
    <t>25,978,951.24</t>
  </si>
  <si>
    <t>4,711,764.07</t>
  </si>
  <si>
    <t>497,578.84</t>
  </si>
  <si>
    <t>เงินฝากเงินทุนส่งเสริมกิจการเทศบาล</t>
  </si>
  <si>
    <t xml:space="preserve"> 11032000  </t>
  </si>
  <si>
    <t>3,545,535.45</t>
  </si>
  <si>
    <t>1,057,961.45</t>
  </si>
  <si>
    <t>2,319,174.38</t>
  </si>
  <si>
    <t>195,638.10</t>
  </si>
  <si>
    <t>88,904.61</t>
  </si>
  <si>
    <t>12,312.85</t>
  </si>
  <si>
    <t>1.91</t>
  </si>
  <si>
    <t>116,127.00</t>
  </si>
  <si>
    <t>13,500.00</t>
  </si>
  <si>
    <t>113,177.00</t>
  </si>
  <si>
    <t>27,955.00</t>
  </si>
  <si>
    <t>546,516.58</t>
  </si>
  <si>
    <t>45,536.25</t>
  </si>
  <si>
    <t>248,575.00</t>
  </si>
  <si>
    <t>10,590,983.92</t>
  </si>
  <si>
    <t>2,241,284.17</t>
  </si>
  <si>
    <t>36,569,935.16</t>
  </si>
  <si>
    <t>รวมรายจ่าย</t>
  </si>
  <si>
    <t>6,953,048.24</t>
  </si>
  <si>
    <t>9,975,645.00</t>
  </si>
  <si>
    <t>รายรับสูงกว่า (ต่ำกว่า) รายจ่าย</t>
  </si>
  <si>
    <t>-1,302,053.99</t>
  </si>
  <si>
    <t>62,533,413.40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</si>
  <si>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</si>
  <si>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</si>
  <si>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</si>
  <si>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</si>
  <si>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2562</t>
  </si>
  <si>
    <t>ณ วันที่ 28 กุมภาพันธ์ 2562</t>
  </si>
  <si>
    <t>เดบิต</t>
  </si>
  <si>
    <t>เครดิต</t>
  </si>
  <si>
    <t>เงินฝาก-ออมทรัพย์/เผื่อเรียก(014502277492)</t>
  </si>
  <si>
    <t xml:space="preserve">11012001  </t>
  </si>
  <si>
    <t>เงินฝาก-ออมทรัพย์/เผื่อเรียก(014502441019)</t>
  </si>
  <si>
    <t>เงินฝาก-ออมทรัพย์/เผื่อเรียก(014502777450)</t>
  </si>
  <si>
    <t>เงินฝาก-ออมทรัพย์/เผื่อเรียก(014502821338)</t>
  </si>
  <si>
    <t>เงินฝาก-ออมทรัพย์/เผื่อเรียก(314-0-16993-0)</t>
  </si>
  <si>
    <t>เงินฝาก-ออมทรัพย์/เผื่อเรียก(314-0-19173-1)</t>
  </si>
  <si>
    <t>เงินฝาก-ออมทรัพย์/เผื่อเรียก(8620365932)</t>
  </si>
  <si>
    <t>เงินฝาก-ประจำ(300029726258)</t>
  </si>
  <si>
    <t xml:space="preserve">11012002  </t>
  </si>
  <si>
    <t>เงินฝาก-ประจำ(304504092111)</t>
  </si>
  <si>
    <t xml:space="preserve">11032000  </t>
  </si>
  <si>
    <t xml:space="preserve">11041000  </t>
  </si>
  <si>
    <t xml:space="preserve">11045000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</si>
  <si>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</si>
  <si>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</si>
  <si>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</si>
  <si>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</si>
  <si>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</si>
  <si>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</si>
  <si>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</si>
  <si>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ค่าตอบแทนเจ้าหน้าที่ตัวแทนสหกรณ์ออมทรัพย์</t>
  </si>
  <si>
    <t xml:space="preserve">21040099  </t>
  </si>
  <si>
    <t>เงินรับฝากอื่นๆ เงินช่วยเหลือค่ารักษาพยาบาล</t>
  </si>
  <si>
    <t>เงินรับฝากอื่นๆ เงินปันผลสหกรณ์ออมทรัพย์พนักงานเทศบาล</t>
  </si>
  <si>
    <t>เงินรับฝากอื่นๆ เงินรับฝากรอคืนจังหวัด</t>
  </si>
  <si>
    <t>เงินรับฝากอื่นๆ เงินอุดหนุนศูนย์รวมข่าวการจัดซื้อจัดจ้างของอปท.ประจำปี2559</t>
  </si>
  <si>
    <t>เงินรับฝากอื่นๆ ระบบหลักประกันสุขภาพ ทต.กุดชมภู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</si>
  <si>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</si>
  <si>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</si>
  <si>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</si>
  <si>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</si>
  <si>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</si>
  <si>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</si>
  <si>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</si>
  <si>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</si>
  <si>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</si>
  <si>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ค่าธรรมเนียมเกี่ยวกับใบอนุญาตการขายสุรา</t>
  </si>
  <si>
    <t xml:space="preserve">41210004  </t>
  </si>
  <si>
    <t>ค่าธรรมเนียมเกี่ยวกับใบอนุญาตการพนัน</t>
  </si>
  <si>
    <t xml:space="preserve">41210005  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</si>
  <si>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</si>
  <si>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</si>
  <si>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</si>
  <si>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</si>
  <si>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ค่าธรรมเนียมเก็บขนอุจจาระหรือสิ่งปฏิกูล</t>
  </si>
  <si>
    <t xml:space="preserve">41210009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</si>
  <si>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</si>
  <si>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</si>
  <si>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</si>
  <si>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</si>
  <si>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ค่าธรรมเนียมเกี่ยวกับการประกอบกิจการน้ำมันเชื้อเพลิง</t>
  </si>
  <si>
    <t xml:space="preserve">41210033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</si>
  <si>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</si>
  <si>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</si>
  <si>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</si>
  <si>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</si>
  <si>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ค่าปรับผู้กระทำผิดกฎหมายทะเบียนพาณิชย์</t>
  </si>
  <si>
    <t xml:space="preserve">41220011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</si>
  <si>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</si>
  <si>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</si>
  <si>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ค่าใบอนุญาตเกี่ยวกับการควบคุมอาคาร</t>
  </si>
  <si>
    <t xml:space="preserve">41230007  </t>
  </si>
  <si>
    <t>ค่าใบอนุญาตเกี่ยวกับการโฆษณาโดยใช้เครื่องขยายเสียง</t>
  </si>
  <si>
    <t xml:space="preserve">41230008  </t>
  </si>
  <si>
    <t>ค่าใบอนุญาตอื่นๆ</t>
  </si>
  <si>
    <t xml:space="preserve">41239999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</si>
  <si>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</si>
  <si>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</si>
  <si>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</si>
  <si>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</si>
  <si>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</si>
  <si>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</si>
  <si>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รายได้จากสาธารณูปโภคอื่น ๆ</t>
  </si>
  <si>
    <t xml:space="preserve">41499999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</si>
  <si>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</si>
  <si>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</si>
  <si>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</si>
  <si>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</si>
  <si>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</si>
  <si>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</si>
  <si>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</si>
  <si>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</si>
  <si>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</si>
  <si>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</si>
  <si>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</si>
  <si>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</si>
  <si>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</si>
  <si>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</si>
  <si>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</si>
  <si>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</si>
  <si>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</si>
  <si>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</si>
  <si>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</si>
  <si>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</si>
  <si>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</si>
  <si>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</si>
  <si>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</si>
  <si>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</si>
  <si>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</si>
  <si>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</si>
  <si>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</si>
  <si>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</si>
  <si>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</si>
  <si>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</si>
  <si>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</si>
  <si>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ประจำเดือน กุมภาพันธ์  ปีงบประมาณ   พ.ศ. 2562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</si>
  <si>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</si>
  <si>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</si>
  <si>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</si>
  <si>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</si>
  <si>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</si>
  <si>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</si>
  <si>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</si>
  <si>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</si>
  <si>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</si>
  <si>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</si>
  <si>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แผนงาน / งาน</t>
  </si>
  <si>
    <t>00110</t>
  </si>
  <si>
    <t>00120</t>
  </si>
  <si>
    <t>00210</t>
  </si>
  <si>
    <t>00220</t>
  </si>
  <si>
    <t>00230</t>
  </si>
  <si>
    <t>00240</t>
  </si>
  <si>
    <t>00260</t>
  </si>
  <si>
    <t>00310</t>
  </si>
  <si>
    <t>00320</t>
  </si>
  <si>
    <t>00410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</si>
  <si>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</si>
  <si>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</si>
  <si>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</si>
  <si>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</si>
  <si>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</si>
  <si>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</si>
  <si>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</si>
  <si>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งานศึกษาไม่กำหนดระดับ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</si>
  <si>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</si>
  <si>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</si>
  <si>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</si>
  <si>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</si>
  <si>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</si>
  <si>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</si>
  <si>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</si>
  <si>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</si>
  <si>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</si>
  <si>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งานก่อสร้างโครงสร้างพื้นฐาน</t>
  </si>
  <si>
    <t>งานส่งเสริมการเกษตร</t>
  </si>
  <si>
    <t>หมวด / ประเภทรายจ่าย</t>
  </si>
  <si>
    <t>00111</t>
  </si>
  <si>
    <t>00112</t>
  </si>
  <si>
    <t>00113</t>
  </si>
  <si>
    <t>00121</t>
  </si>
  <si>
    <t>00123</t>
  </si>
  <si>
    <t>00211</t>
  </si>
  <si>
    <t>00212</t>
  </si>
  <si>
    <t>00214</t>
  </si>
  <si>
    <t>00221</t>
  </si>
  <si>
    <t>00223</t>
  </si>
  <si>
    <t>00231</t>
  </si>
  <si>
    <t>00241</t>
  </si>
  <si>
    <t>00242</t>
  </si>
  <si>
    <t>00244</t>
  </si>
  <si>
    <t>00262</t>
  </si>
  <si>
    <t>00263</t>
  </si>
  <si>
    <t>00264</t>
  </si>
  <si>
    <t>00312</t>
  </si>
  <si>
    <t>00321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</si>
  <si>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</si>
  <si>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</si>
  <si>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</si>
  <si>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</si>
  <si>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</si>
  <si>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เงินสมทบกองทุนเงินทดแทน</t>
  </si>
  <si>
    <t>5110301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</si>
  <si>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</si>
  <si>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</si>
  <si>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</si>
  <si>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</si>
  <si>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</si>
  <si>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</si>
  <si>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รายจ่ายตามข้อผูกพัน</t>
  </si>
  <si>
    <t>5111100</t>
  </si>
  <si>
    <t>เงินสมทบกองทุนบำเหน็จบำนาญข้าราชการส่วนท้องถิ่น (กบท.)</t>
  </si>
  <si>
    <t>5120100</t>
  </si>
  <si>
    <t>รวมเดือนนี้</t>
  </si>
  <si>
    <t>รวมตั้งแต่ต้นปี</t>
  </si>
  <si>
    <t>210000</t>
  </si>
  <si>
    <t>เงินค่าตอบแทนสมาชิกสภาองค์กรปกครองส่วนท้องถิ่น</t>
  </si>
  <si>
    <t>5210600</t>
  </si>
  <si>
    <t>220000</t>
  </si>
  <si>
    <t>เงินเดือนพนักงาน</t>
  </si>
  <si>
    <t>5220100</t>
  </si>
  <si>
    <t>เงินเพิ่มต่าง ๆ ของพนักงาน</t>
  </si>
  <si>
    <t>5220200</t>
  </si>
  <si>
    <t>เงินประจำตำแหน่ง</t>
  </si>
  <si>
    <t>5220300</t>
  </si>
  <si>
    <t>เงินวิทยฐานะ</t>
  </si>
  <si>
    <t>5220400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</si>
  <si>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</si>
  <si>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</si>
  <si>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</si>
  <si>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</si>
  <si>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</si>
  <si>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</si>
  <si>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</si>
  <si>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ค่าเบี้ยประชุม</t>
  </si>
  <si>
    <t>5310200</t>
  </si>
  <si>
    <t>ค่าเช่าบ้าน</t>
  </si>
  <si>
    <t>5310400</t>
  </si>
  <si>
    <t>เงินช่วยเหลือการศึกษาบุตร</t>
  </si>
  <si>
    <t>5310500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</si>
  <si>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</si>
  <si>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</si>
  <si>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</si>
  <si>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</si>
  <si>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</si>
  <si>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</si>
  <si>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</si>
  <si>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ค่าบำรุงรักษาและซ่อมแซม</t>
  </si>
  <si>
    <t>5320400</t>
  </si>
  <si>
    <t>330000</t>
  </si>
  <si>
    <t>วัสดุสำนักงาน</t>
  </si>
  <si>
    <t>5330100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</si>
  <si>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</si>
  <si>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</si>
  <si>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</si>
  <si>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</si>
  <si>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</si>
  <si>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</si>
  <si>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</si>
  <si>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</si>
  <si>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</si>
  <si>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</si>
  <si>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</si>
  <si>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</si>
  <si>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</si>
  <si>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ค่าไฟฟ้า</t>
  </si>
  <si>
    <t>5340100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</si>
  <si>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</si>
  <si>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</si>
  <si>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</si>
  <si>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</si>
  <si>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</si>
  <si>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</si>
  <si>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</si>
  <si>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ครุภัณฑ์การศึกษา</t>
  </si>
  <si>
    <t>5410200</t>
  </si>
  <si>
    <t>เงินอุดหนุนระบุวัตถุประสงค์/เฉพาะกิจ</t>
  </si>
  <si>
    <t>ครุภัณฑ์งานบ้านงานครัว</t>
  </si>
  <si>
    <t>5410900</t>
  </si>
  <si>
    <t>ครุภัณฑ์สำรวจ</t>
  </si>
  <si>
    <t>5411300</t>
  </si>
  <si>
    <t>ครุภัณฑ์คอมพิวเตอร์</t>
  </si>
  <si>
    <t>5411600</t>
  </si>
  <si>
    <t>ครุภัณฑ์อื่น</t>
  </si>
  <si>
    <t>5411700</t>
  </si>
  <si>
    <t>420000</t>
  </si>
  <si>
    <t>ค่าก่อสร้างสิ่งสาธารณูปโภค</t>
  </si>
  <si>
    <t>5421000</t>
  </si>
  <si>
    <t>ค่าบำรุงรักษาและปรับปรุงที่ดินและสิ่งก่อสร้าง</t>
  </si>
  <si>
    <t>5421100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</si>
  <si>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</si>
  <si>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</si>
  <si>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</si>
  <si>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</si>
  <si>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</si>
  <si>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</si>
  <si>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ประจำเดือน  กุมภาพันธ์ ปีงบประมาณ พ.ศ.  2562</t>
  </si>
  <si>
    <t>กระดาษทำการกระทบยอดงบประมาณคงเหลือ</t>
  </si>
  <si>
    <t>ประจำเดือน กุมภาพันธ์ ปีงบประมาณ พ.ศ. 2562</t>
  </si>
  <si>
    <t>แผนงานสร้างความเข้มแข็งของชุมชน</t>
  </si>
  <si>
    <t>00250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</si>
  <si>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</si>
  <si>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</si>
  <si>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งานอนุรักษ์แหล่งน้ำและป่าไม้</t>
  </si>
  <si>
    <t>00232</t>
  </si>
  <si>
    <t>00252</t>
  </si>
  <si>
    <t>00322</t>
  </si>
  <si>
    <t>เงินเดือนนายก/รองนายก</t>
  </si>
  <si>
    <t>5210100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</si>
  <si>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</si>
  <si>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</si>
  <si>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ค่าตอบแทนการปฏิบัติงานนอกเวลาราชการ</t>
  </si>
  <si>
    <t>5310300</t>
  </si>
  <si>
    <t>เงินช่วยเหลือบุตร</t>
  </si>
  <si>
    <t>5310700</t>
  </si>
  <si>
    <t>วัสดุก่อสร้าง</t>
  </si>
  <si>
    <t>5330600</t>
  </si>
  <si>
    <t>วัสดุการเกษตร</t>
  </si>
  <si>
    <t>5331000</t>
  </si>
  <si>
    <t>วัสดุการศึกษา</t>
  </si>
  <si>
    <t>5331500</t>
  </si>
  <si>
    <t>วัสดุเครื่องดับเพลิง</t>
  </si>
  <si>
    <t>5331600</t>
  </si>
  <si>
    <t>ค่าน้ำประปา ค่าน้ำบาดาล</t>
  </si>
  <si>
    <t>5340200</t>
  </si>
  <si>
    <t>ค่าบริการโทรศัพท์</t>
  </si>
  <si>
    <t>5340300</t>
  </si>
  <si>
    <t>ครุภัณฑ์การเกษตร</t>
  </si>
  <si>
    <t>5410400</t>
  </si>
  <si>
    <t>510000</t>
  </si>
  <si>
    <t>5510100</t>
  </si>
  <si>
    <t>เงินอุดหนุนเอกชน</t>
  </si>
  <si>
    <t>5610300</t>
  </si>
  <si>
    <t>เงินอุดหนุนกิจการที่เป็นสาธารณประโยชน์</t>
  </si>
  <si>
    <t>5610400</t>
  </si>
  <si>
    <t>สำรองจ่าย</t>
  </si>
  <si>
    <t>5111000</t>
  </si>
  <si>
    <t>กระดาษทำการกระทบยอดการโอนงบประมาณรายจ่าย</t>
  </si>
  <si>
    <t>เทศบาลตำบลกุดชมภู อำเภอพิบูลมังสาหาร  จังหวัดอุบลราชธานี</t>
  </si>
  <si>
    <t>เดือนตุลาคม ถึงเดือนกุมภาพันธ์   ปีงบประมาณ 2562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</si>
  <si>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</si>
  <si>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</si>
  <si>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</si>
  <si>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17,000.00</t>
  </si>
  <si>
    <t>รวมงบกลาง</t>
  </si>
  <si>
    <t>เงินค่าตอบแทนประจำตำแหน่งนายก/รองนายก</t>
  </si>
  <si>
    <t>5210200</t>
  </si>
  <si>
    <t>(45,000.00)</t>
  </si>
  <si>
    <t>เงินค่าตอบแทนพิเศษนายก/รองนายก</t>
  </si>
  <si>
    <t>5210300</t>
  </si>
  <si>
    <t>(180,000.00)</t>
  </si>
  <si>
    <t>รวมเงินเดือน (ฝ่ายการเมือง)</t>
  </si>
  <si>
    <t>(270,000.00)</t>
  </si>
  <si>
    <t>(70,000.00)</t>
  </si>
  <si>
    <t>รวมเงินเดือน (ฝ่ายประจำ)</t>
  </si>
  <si>
    <t>(15,000.00)</t>
  </si>
  <si>
    <t>(129,500.00)</t>
  </si>
  <si>
    <t>รวมค่าตอบแทน</t>
  </si>
  <si>
    <t>(144,500.00)</t>
  </si>
  <si>
    <t>(50,000.00)</t>
  </si>
  <si>
    <t>500,000.00</t>
  </si>
  <si>
    <t>450,000.00</t>
  </si>
  <si>
    <t>(150,000.00)</t>
  </si>
  <si>
    <t>(30,000.00)</t>
  </si>
  <si>
    <t>(97,500.00)</t>
  </si>
  <si>
    <t>10,000.00</t>
  </si>
  <si>
    <t>70,000.00</t>
  </si>
  <si>
    <t>45,000.00</t>
  </si>
  <si>
    <t>(152,500.00)</t>
  </si>
  <si>
    <t>รวมค่าใช้สอย</t>
  </si>
  <si>
    <t>(200,000.00)</t>
  </si>
  <si>
    <t>(40,000.00)</t>
  </si>
  <si>
    <t>247,500.00</t>
  </si>
  <si>
    <t>100,000.00</t>
  </si>
  <si>
    <t>170,000.00</t>
  </si>
  <si>
    <t>รวมค่าวัสดุ</t>
  </si>
  <si>
    <t>270,000.00</t>
  </si>
  <si>
    <t>รวมค่าสาธารณูปโภค</t>
  </si>
  <si>
    <t>รายงานยอดเงินคงเหลือทุกแหล่งเงิน</t>
  </si>
  <si>
    <t>ประจำเดือน กุมภาพันธ์ ปีงบประมาณ พ.ศ.  2562</t>
  </si>
  <si>
    <t>รวมหมวด</t>
  </si>
  <si>
    <t>รวมเงินงบประมาณคงเหลือ</t>
  </si>
  <si>
    <t>รวมยอดคงเหลือแต่ละงาน</t>
  </si>
  <si>
    <t>รายงานกระทบยอดเงินรับฝากเงินทุนโครงการเศรษฐกิจชุมชน</t>
  </si>
  <si>
    <t>ยอดยกมา ณ 1 กุมภาพันธ์ 2562</t>
  </si>
  <si>
    <t>รับ</t>
  </si>
  <si>
    <t>เงินทุนโครงการเศรษฐกิจชุมชน (รวมค่าปรับผิดนัด)</t>
  </si>
  <si>
    <t>ดอกเบี้ยเงินฝากธนาคาร</t>
  </si>
  <si>
    <t>เงินทุนโครงการเศรษฐกิจชุมชน(ตามรายการใบผ่านบัญชีทั่วไป)</t>
  </si>
  <si>
    <t>จ่าย</t>
  </si>
  <si>
    <t>คืนเงินทุนโครงการเศรษฐกิจชุมชน</t>
  </si>
  <si>
    <t>ยอดคงเหลือ</t>
  </si>
  <si>
    <t>รายงานรายรับจริงตามงบประมาณ</t>
  </si>
  <si>
    <t>ปีงบประมาณ พ.ศ. 2562</t>
  </si>
  <si>
    <t>เดือนกุมภาพันธ์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</si>
  <si>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</si>
  <si>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</si>
  <si>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</si>
  <si>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</si>
  <si>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</si>
  <si>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รวมหมวดภาษีอากร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</si>
  <si>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</si>
  <si>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</si>
  <si>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</si>
  <si>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ค่าใบอนุญาตจำหน่ายสินค้าในที่หรือทางสาธารณะ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</si>
  <si>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</si>
  <si>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</si>
  <si>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</si>
  <si>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ค่าขายแบบแปลน</t>
  </si>
  <si>
    <t>รวมหมวดรายได้เบ็ดเตล็ด</t>
  </si>
  <si>
    <t>ภาษีธุรกิจเฉพาะ</t>
  </si>
  <si>
    <t>ค่าภาคหลวงและค่าธรรมเนียมตามกฎหมายว่าด้วยป่าไม้</t>
  </si>
  <si>
    <t>ภาษีจัดสรรอื่นๆ</t>
  </si>
  <si>
    <t>รวมหมวดภาษีจัดสรร</t>
  </si>
  <si>
    <t>รวมหมวดเงินอุดหนุนทั่วไป</t>
  </si>
  <si>
    <t>รวมทั้งหมด</t>
  </si>
  <si>
    <t>ณ วันที่ 28   กุมภาพันธ์  2562</t>
  </si>
  <si>
    <t>เทศบาลตำบลกุดชมภู  อำเภอพิบูลมังสาหาร  จังหวัดอุบลราชธานี</t>
  </si>
  <si>
    <t>หมายเหตุประกอบงบแสดงฐานะการเงิน</t>
  </si>
  <si>
    <t xml:space="preserve">  เงินรับฝากอื่น  เงินรับฝากรอคืนจังหวัด</t>
  </si>
  <si>
    <t>ลำดับ</t>
  </si>
  <si>
    <t xml:space="preserve">รายการ </t>
  </si>
  <si>
    <t>ประกันสังคม เดือน ก.ย.  58</t>
  </si>
  <si>
    <t>ค่าตอบแทน ผดด. เดือน  ก.ย.  58</t>
  </si>
  <si>
    <t>สิทธิประโยชน์ข้าราชการและลูกจ้างถ่ายโอนเงินเดือน ลูกจ้าง</t>
  </si>
  <si>
    <t xml:space="preserve">ถ่ายโอน </t>
  </si>
  <si>
    <t>ประกันสังคม   2558</t>
  </si>
  <si>
    <t>ค่าตอบแทน ผดด.  2558</t>
  </si>
  <si>
    <t>โครงการบำบัดผู้ติดยาเสพติด  2558</t>
  </si>
  <si>
    <t>ค่าตอบแทน ผดด.  2559</t>
  </si>
  <si>
    <t>เงินประกันสังคม ปี  2559</t>
  </si>
  <si>
    <t>โครงการยาเสพติด   2559</t>
  </si>
  <si>
    <t>รวมทั้งสิ้น</t>
  </si>
  <si>
    <t>สำหรับสิ้นสุด 28    กุมภาพันธ์  2562</t>
  </si>
  <si>
    <t>งบกระทบยอดเงินฝากธนาคาร</t>
  </si>
  <si>
    <t>ธนาคารธนาคารเพื่อการเกษตรและสหกรณ์การเกษตร</t>
  </si>
  <si>
    <t>เลขที่บัญชี 014502277492</t>
  </si>
  <si>
    <t>บาท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</si>
  <si>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</si>
  <si>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</si>
  <si>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</si>
  <si>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27/06/2561</t>
  </si>
  <si>
    <t>20/04/2561</t>
  </si>
  <si>
    <t>บวก : หรือ(หัก)รายการกระทบยอดอื่น ๆ</t>
  </si>
  <si>
    <t>รายละเอียด</t>
  </si>
  <si>
    <t>เลขที่เอกสาร</t>
  </si>
  <si>
    <t>ผู้จัดทำ</t>
  </si>
  <si>
    <t>ผู้ตรวจสอบ</t>
  </si>
  <si>
    <t>ลงชื่อ.........................................................</t>
  </si>
  <si>
    <t>ลงชื่อ...........................................</t>
  </si>
  <si>
    <t>(นางสาวสุมาลี   ไชยชนะ)</t>
  </si>
  <si>
    <t>(นางไพริน  พรหมดี)</t>
  </si>
  <si>
    <t>ตำแหน่ง  นักวิชาการเงินและบัญชีชำนาญการ</t>
  </si>
  <si>
    <t>ตำแหน่ง ผู้อำนวยการกองคลัง</t>
  </si>
  <si>
    <t>014502441019</t>
  </si>
  <si>
    <t>หัก : รายการที่ยังไม่บันทึกรายรับ</t>
  </si>
  <si>
    <t>ลงชื่อ....................................................</t>
  </si>
  <si>
    <t>ลงชื่อ.................................................</t>
  </si>
  <si>
    <t xml:space="preserve"> ธนาคารธนาคารกรุงไทย จำกัด (มหาชน)</t>
  </si>
  <si>
    <t xml:space="preserve">           เลขที่บัญชี  314-6-02555-8</t>
  </si>
  <si>
    <t>314-0-19173-1</t>
  </si>
  <si>
    <t>หัก: รายการที่ยังไม่ทราบรายรับ</t>
  </si>
  <si>
    <t>บวก : รายการที่ยังไม่ทราบรายจ่าย</t>
  </si>
  <si>
    <t>หัก: รายการที่ยังไม่บันทึกรับ</t>
  </si>
  <si>
    <t>ลงชื่อ................................................</t>
  </si>
  <si>
    <t>ลงชื่อ...............................................</t>
  </si>
  <si>
    <t xml:space="preserve">           เลขที่บัญชี  862-0-36593-2</t>
  </si>
  <si>
    <t>27/12/2561</t>
  </si>
  <si>
    <t>หัก รายการที่ยังไม่ทราบรายรับ</t>
  </si>
  <si>
    <t>ลงชื่อ.............................................</t>
  </si>
  <si>
    <t>07/02/2562</t>
  </si>
  <si>
    <t>04/02/2562</t>
  </si>
  <si>
    <t>11/02/2562</t>
  </si>
  <si>
    <t>13/02/2562</t>
  </si>
  <si>
    <t>15/02/2562</t>
  </si>
  <si>
    <t>18/02/2562</t>
  </si>
  <si>
    <t>20/02/2562</t>
  </si>
  <si>
    <t>21/02/2562</t>
  </si>
  <si>
    <t>28/02/2562</t>
  </si>
  <si>
    <t>ยอดคงเหลือตามบัญชี ณ วันที่ 28  กุมภาพันธ์  2562</t>
  </si>
  <si>
    <t>วันที่  28  กุมภาพันธ์ 2562</t>
  </si>
  <si>
    <t>ยอดคงเหลือตามรายงานธนาคาร ณ วันที่  28  กุมภาพันธ์ 2562</t>
  </si>
  <si>
    <t>บวก : ฝากเงินผ่านระบบผิดบัญชี</t>
  </si>
  <si>
    <t>ยอดคงเหลือตามรายงานธนาคาร ณ วันที่    28   กุมภาพันธ์  2562</t>
  </si>
  <si>
    <t>ยอดคงเหลือตามบัญชี ณ วันที่  28 กุมภาพันธ์  2562</t>
  </si>
  <si>
    <t>วันที่   28  กุมภาพันธ์  2562</t>
  </si>
  <si>
    <t>วันที่  28   กุมภาพันธ์   2562</t>
  </si>
  <si>
    <t>ยอดคงเหลือตามรายงานธนาคาร ณ วันที่ 28  กุมภาพันธ์  2562</t>
  </si>
  <si>
    <t>หัก: ฝากเงินผ่านระบบผิดบัญชี</t>
  </si>
  <si>
    <t>บวก: รายการที่บันทึกรับเงินซ้ำ</t>
  </si>
  <si>
    <t>ยอดคงเหลือตามบัญชี ณ วันที่  28  กุมภาพันธ์   2562</t>
  </si>
  <si>
    <t>วันที่   28   กุมภาพันธ์   2562</t>
  </si>
  <si>
    <t>ยอดคงเหลือตามรายงานธนาคาร ณ วันที่  28   กุมภาพันธ์  2562</t>
  </si>
  <si>
    <t>ยอดคงเหลือตามบัญชี ณ วันที่  28  กุมภาพันธ์  2562</t>
  </si>
  <si>
    <t>วันที่    28   กุมภาพันธ์   2562</t>
  </si>
  <si>
    <t>รายงานการหักภาษี ณ ที่จ่าย</t>
  </si>
  <si>
    <t>วันที่ 1 กุมภาพันธ์  2562  ถึง 28  กุมภาพันธ์ 2562</t>
  </si>
  <si>
    <t>ผู้ถูกหักภาษี</t>
  </si>
  <si>
    <t>เลขที่นิติบุคคล/
บัตรประชาชน</t>
  </si>
  <si>
    <t>เลขที่ผู้เบิก/ใบผ่าน</t>
  </si>
  <si>
    <t>ภาษีหัก ณ ที่จ่าย</t>
  </si>
  <si>
    <t>ยกมา</t>
  </si>
  <si>
    <t>นางสาวนิภาวัลย์ สืบเชื้อ</t>
  </si>
  <si>
    <t>1349700166355</t>
  </si>
  <si>
    <t xml:space="preserve">62-03-00111-5320100-00029     </t>
  </si>
  <si>
    <t>นางดาวัลย์ ผิวเหลือง</t>
  </si>
  <si>
    <t>3341900846774</t>
  </si>
  <si>
    <t xml:space="preserve">62-03-00111-5320100-00030     </t>
  </si>
  <si>
    <t>นายวิเชียร จันทรง</t>
  </si>
  <si>
    <t>3341900268673</t>
  </si>
  <si>
    <t xml:space="preserve">62-03-00111-5320100-00031     </t>
  </si>
  <si>
    <t>นายประมวล เย็นพรม</t>
  </si>
  <si>
    <t>3341900509182</t>
  </si>
  <si>
    <t xml:space="preserve">62-03-00111-5320100-00032     </t>
  </si>
  <si>
    <t>นายวรรณี สุโภภาค</t>
  </si>
  <si>
    <t>3341901529314</t>
  </si>
  <si>
    <t xml:space="preserve">62-03-00111-5320100-00033     </t>
  </si>
  <si>
    <t>น.ส.สุจิตตา   พุ่มแก้ว</t>
  </si>
  <si>
    <t>3341900118965</t>
  </si>
  <si>
    <t xml:space="preserve">62-03-00111-5320100-00034     </t>
  </si>
  <si>
    <t>นางสาวดวงพร จำปา</t>
  </si>
  <si>
    <t>1330800081426</t>
  </si>
  <si>
    <t xml:space="preserve">62-03-00113-5320100-00007     </t>
  </si>
  <si>
    <t>นางอรุณ ลาภเย็น</t>
  </si>
  <si>
    <t>2341900021416</t>
  </si>
  <si>
    <t xml:space="preserve">62-03-00211-5320100-00005     </t>
  </si>
  <si>
    <t>คูณ ขลุ่ยแก้ว</t>
  </si>
  <si>
    <t>3341900841713</t>
  </si>
  <si>
    <t xml:space="preserve">62-03-00241-5320100-00017     </t>
  </si>
  <si>
    <t>นายธนพงศ์ ลาภเย็น</t>
  </si>
  <si>
    <t>1349700156341</t>
  </si>
  <si>
    <t xml:space="preserve">62-03-00241-5320100-00018     </t>
  </si>
  <si>
    <t>นายวิริทธิ์พล เดชคำภู</t>
  </si>
  <si>
    <t>1349700085142</t>
  </si>
  <si>
    <t xml:space="preserve">62-03-00241-5320100-00019     </t>
  </si>
  <si>
    <t>ส.อ.กฤษฎา สร้อยคำ</t>
  </si>
  <si>
    <t>1349700097116</t>
  </si>
  <si>
    <t xml:space="preserve">62-03-00241-5320100-00020     </t>
  </si>
  <si>
    <t>นายมนศักดิ์ เสาขวัญ</t>
  </si>
  <si>
    <t>3341900841659</t>
  </si>
  <si>
    <t xml:space="preserve">62-03-00244-5320100-00032     </t>
  </si>
  <si>
    <t>นายสายสิทธิ์ บุญเติม</t>
  </si>
  <si>
    <t>3330401376861</t>
  </si>
  <si>
    <t xml:space="preserve">62-03-00244-5320100-00033     </t>
  </si>
  <si>
    <t>นายศักดา บัวใหญ่</t>
  </si>
  <si>
    <t>1349700171944</t>
  </si>
  <si>
    <t xml:space="preserve">62-03-00244-5320100-00034     </t>
  </si>
  <si>
    <t>นายนิรุต สวัสดิ์ไชย</t>
  </si>
  <si>
    <t>3341900843457</t>
  </si>
  <si>
    <t xml:space="preserve">62-03-00244-5320100-00035     </t>
  </si>
  <si>
    <t>นายสุภาพ จันทร์คำ</t>
  </si>
  <si>
    <t>3341900960143</t>
  </si>
  <si>
    <t xml:space="preserve">62-03-00244-5320100-00036     </t>
  </si>
  <si>
    <t>นายกิติศักดิ์  ชาญกล้า</t>
  </si>
  <si>
    <t>1103701441402</t>
  </si>
  <si>
    <t xml:space="preserve">62-03-00244-5320100-00037     </t>
  </si>
  <si>
    <t xml:space="preserve">โรงพิมพ์อาสารักษาดินแดน กรมการปกครอง </t>
  </si>
  <si>
    <t xml:space="preserve">62-03-00113-5330100-00002     </t>
  </si>
  <si>
    <t>ห้างหุ้นส่วนจำกัดโชคอารีย์สเตชั่นเนอรี่</t>
  </si>
  <si>
    <t xml:space="preserve">62-03-00244-5320300-00004     </t>
  </si>
  <si>
    <t>ห้างหุ้นส่วนจำกัด  ภาคอิสาณอุบล (ตังปัก)</t>
  </si>
  <si>
    <t>0343506000061</t>
  </si>
  <si>
    <t xml:space="preserve">62-03-00241-5320400-00028     </t>
  </si>
  <si>
    <t>ห้างหุ้นส่วนจำกัด ภาคอิสาณอุบล (ตังปัก)</t>
  </si>
  <si>
    <t>0994000336888</t>
  </si>
  <si>
    <t xml:space="preserve">62-03-00244-5320400-00002     </t>
  </si>
  <si>
    <t xml:space="preserve">62-03-00244-5320400-00003     </t>
  </si>
  <si>
    <t>ร้านยิ่งเจริญ</t>
  </si>
  <si>
    <t>3460700123432</t>
  </si>
  <si>
    <t xml:space="preserve">62-03-00244-5330300-00001     </t>
  </si>
  <si>
    <t>กรมสรรพากร</t>
  </si>
  <si>
    <t xml:space="preserve">62-02-00000-0000000-00099     </t>
  </si>
  <si>
    <t>ห้างหุ้นส่วนจำกัด ประจักษ์พิบูล</t>
  </si>
  <si>
    <t>0343533000378</t>
  </si>
  <si>
    <t xml:space="preserve">62-03-00241-5330800-00011     </t>
  </si>
  <si>
    <t>ร้านดี ดี โฮมเฟอร์นิเจอร์</t>
  </si>
  <si>
    <t>3349700014438</t>
  </si>
  <si>
    <t xml:space="preserve">62-03-00111-5410100-00002     </t>
  </si>
  <si>
    <t>บริษัท อมรเกษตรยนต์ (1999) จำกัด</t>
  </si>
  <si>
    <t>0345542000085</t>
  </si>
  <si>
    <t xml:space="preserve">62-03-00211-5410900-00001     </t>
  </si>
  <si>
    <t xml:space="preserve">62-03-00000-0000000-00010     </t>
  </si>
  <si>
    <t>ห้างหุ้นส่วนจำกัด ป.ปาล์มมี่</t>
  </si>
  <si>
    <t>0343558001921</t>
  </si>
  <si>
    <t xml:space="preserve">62-03-00241-5320400-00029     </t>
  </si>
  <si>
    <t xml:space="preserve">62-03-00241-5320400-00030     </t>
  </si>
  <si>
    <t>ห้างหุ้นส่วนจำกัด ณัฐดนัย ก่อสร้าง</t>
  </si>
  <si>
    <t>0343559001665</t>
  </si>
  <si>
    <t xml:space="preserve">62-03-00241-5320400-00031     </t>
  </si>
  <si>
    <t xml:space="preserve">62-03-00241-5320400-00032     </t>
  </si>
  <si>
    <t xml:space="preserve">62-03-00241-5320400-00033     </t>
  </si>
  <si>
    <t xml:space="preserve">62-03-00241-5320400-00034     </t>
  </si>
  <si>
    <t xml:space="preserve">62-03-00241-5320400-00035     </t>
  </si>
  <si>
    <t xml:space="preserve">62-03-00241-5320400-00036     </t>
  </si>
  <si>
    <t>ห้างหุ้นส่วนจำกัด วีระชัยวัสดุ</t>
  </si>
  <si>
    <t>0343561000794</t>
  </si>
  <si>
    <t xml:space="preserve">62-03-00312-5421000-00012     </t>
  </si>
  <si>
    <t xml:space="preserve">62-03-00312-5421100-00003     </t>
  </si>
  <si>
    <t>ร้าน ดี.วาย.กรุ๊ป</t>
  </si>
  <si>
    <t>3349700128484</t>
  </si>
  <si>
    <t xml:space="preserve">62-03-00111-5320100-00040     </t>
  </si>
  <si>
    <t>นายสุรศักดิ์  ผาดาษ</t>
  </si>
  <si>
    <t>3341200224088</t>
  </si>
  <si>
    <t xml:space="preserve">62-03-00111-5320300-00016     </t>
  </si>
  <si>
    <t>นายพิเชษฐ์พล  ไชยโพธิ์</t>
  </si>
  <si>
    <t>3349700031987</t>
  </si>
  <si>
    <t>0343544000910</t>
  </si>
  <si>
    <t>0994000188251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</si>
</sst>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[$-1041E]#,##0.00;\(#,##0.00\);#,##0.00;"/>
    <numFmt numFmtId="190" formatCode="[$-107041E]d\ mmm\ yy;@"/>
  </numFmts>
  <fonts count="29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8B"/>
      <name val="TH SarabunPSK"/>
      <family val="2"/>
    </font>
    <font>
      <b/>
      <sz val="16"/>
      <color rgb="FF006400"/>
      <name val="TH SarabunPSK"/>
      <family val="2"/>
    </font>
    <font>
      <sz val="16"/>
      <color rgb="FF00008B"/>
      <name val="TH SarabunPSK"/>
      <family val="2"/>
    </font>
    <font>
      <b/>
      <sz val="16"/>
      <color rgb="FF483D8B"/>
      <name val="TH SarabunPSK"/>
      <family val="2"/>
    </font>
    <font>
      <b/>
      <sz val="16"/>
      <color rgb="FF0000FF"/>
      <name val="TH SarabunPSK"/>
      <family val="2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name val="TH SarabunPSK"/>
      <family val="2"/>
    </font>
    <font>
      <sz val="15"/>
      <color rgb="FF000000"/>
      <name val="TH SarabunPSK"/>
      <family val="2"/>
    </font>
    <font>
      <b/>
      <i/>
      <sz val="15"/>
      <color rgb="FF483D8B"/>
      <name val="TH SarabunPSK"/>
      <family val="2"/>
    </font>
    <font>
      <b/>
      <sz val="15"/>
      <color rgb="FF0000FF"/>
      <name val="TH SarabunPSK"/>
      <family val="2"/>
    </font>
    <font>
      <b/>
      <i/>
      <sz val="15"/>
      <color rgb="FF0000FF"/>
      <name val="TH SarabunPSK"/>
      <family val="2"/>
    </font>
    <font>
      <b/>
      <sz val="15"/>
      <color rgb="FF4169E1"/>
      <name val="TH SarabunPSK"/>
      <family val="2"/>
    </font>
    <font>
      <b/>
      <i/>
      <sz val="15"/>
      <color rgb="FF4169E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  <fill>
      <patternFill patternType="solid">
        <fgColor rgb="FFFFFFFF"/>
        <bgColor rgb="FFFFFFFF"/>
      </patternFill>
    </fill>
  </fills>
  <borders count="8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9A9A9"/>
      </top>
      <bottom style="thin">
        <color rgb="FFD3D3D3"/>
      </bottom>
      <diagonal/>
    </border>
    <border>
      <left/>
      <right style="thin">
        <color rgb="FFA9A9A9"/>
      </right>
      <top style="thin">
        <color rgb="FFA9A9A9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A9A9A9"/>
      </right>
      <top style="thin">
        <color rgb="FFD3D3D3"/>
      </top>
      <bottom/>
      <diagonal/>
    </border>
    <border>
      <left style="thin">
        <color rgb="FFA9A9A9"/>
      </left>
      <right/>
      <top style="thick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ck">
        <color rgb="FFA9A9A9"/>
      </bottom>
      <diagonal/>
    </border>
    <border>
      <left style="thin">
        <color rgb="FFA9A9A9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 style="thin">
        <color indexed="64"/>
      </left>
      <right style="thin">
        <color rgb="FFA9A9A9"/>
      </right>
      <top style="thin">
        <color indexed="64"/>
      </top>
      <bottom/>
      <diagonal/>
    </border>
    <border>
      <left style="thin">
        <color indexed="64"/>
      </left>
      <right style="thin">
        <color rgb="FFA9A9A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A9A9A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/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A9A9A9"/>
      </bottom>
      <diagonal/>
    </border>
    <border>
      <left/>
      <right style="thin">
        <color rgb="FFA9A9A9"/>
      </right>
      <top style="thin">
        <color rgb="FFC0C0C0"/>
      </top>
      <bottom style="thin">
        <color rgb="FFA9A9A9"/>
      </bottom>
      <diagonal/>
    </border>
    <border>
      <left/>
      <right/>
      <top style="thin">
        <color rgb="FFC0C0C0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C0C0C0"/>
      </top>
      <bottom style="thin">
        <color rgb="FFA9A9A9"/>
      </bottom>
      <diagonal/>
    </border>
    <border>
      <left style="thin">
        <color rgb="FFC0C0C0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A9A9A9"/>
      </top>
      <bottom style="thin">
        <color rgb="FFA9A9A9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A9A9A9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/>
    <xf numFmtId="0" fontId="4" fillId="2" borderId="1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188" fontId="4" fillId="0" borderId="1" xfId="2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/>
    <xf numFmtId="0" fontId="4" fillId="2" borderId="4" xfId="2" applyNumberFormat="1" applyFont="1" applyFill="1" applyBorder="1" applyAlignment="1">
      <alignment horizontal="center" vertical="center" wrapText="1" readingOrder="1"/>
    </xf>
    <xf numFmtId="0" fontId="4" fillId="2" borderId="7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horizontal="right" vertical="center" wrapText="1" readingOrder="1"/>
    </xf>
    <xf numFmtId="187" fontId="2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vertical="center" wrapText="1" readingOrder="1"/>
    </xf>
    <xf numFmtId="0" fontId="4" fillId="0" borderId="1" xfId="2" applyNumberFormat="1" applyFont="1" applyFill="1" applyBorder="1" applyAlignment="1">
      <alignment horizontal="right" vertical="center" wrapText="1" readingOrder="1"/>
    </xf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2" xfId="2" applyNumberFormat="1" applyFont="1" applyFill="1" applyBorder="1" applyAlignment="1">
      <alignment vertical="center" wrapText="1" readingOrder="1"/>
    </xf>
    <xf numFmtId="0" fontId="4" fillId="0" borderId="2" xfId="2" applyNumberFormat="1" applyFont="1" applyFill="1" applyBorder="1" applyAlignment="1">
      <alignment horizontal="right" vertical="center" wrapText="1" readingOrder="1"/>
    </xf>
    <xf numFmtId="0" fontId="7" fillId="0" borderId="10" xfId="2" applyNumberFormat="1" applyFont="1" applyFill="1" applyBorder="1" applyAlignment="1">
      <alignment horizontal="right" vertical="center" wrapText="1" readingOrder="1"/>
    </xf>
    <xf numFmtId="0" fontId="7" fillId="0" borderId="11" xfId="2" applyNumberFormat="1" applyFont="1" applyFill="1" applyBorder="1" applyAlignment="1">
      <alignment horizontal="right" vertical="center" wrapText="1" readingOrder="1"/>
    </xf>
    <xf numFmtId="0" fontId="8" fillId="0" borderId="10" xfId="2" applyNumberFormat="1" applyFont="1" applyFill="1" applyBorder="1" applyAlignment="1">
      <alignment horizontal="right" vertical="center" wrapText="1" readingOrder="1"/>
    </xf>
    <xf numFmtId="0" fontId="8" fillId="0" borderId="11" xfId="2" applyNumberFormat="1" applyFont="1" applyFill="1" applyBorder="1" applyAlignment="1">
      <alignment horizontal="right" vertical="center" wrapText="1" readingOrder="1"/>
    </xf>
    <xf numFmtId="0" fontId="4" fillId="0" borderId="13" xfId="2" applyNumberFormat="1" applyFont="1" applyFill="1" applyBorder="1" applyAlignment="1">
      <alignment horizontal="right" vertical="center" wrapText="1" readingOrder="1"/>
    </xf>
    <xf numFmtId="0" fontId="5" fillId="0" borderId="0" xfId="1" applyFont="1" applyFill="1" applyBorder="1" applyAlignment="1"/>
    <xf numFmtId="0" fontId="6" fillId="0" borderId="1" xfId="2" applyNumberFormat="1" applyFont="1" applyFill="1" applyBorder="1" applyAlignment="1">
      <alignment horizontal="center" vertical="center" wrapText="1" readingOrder="1"/>
    </xf>
    <xf numFmtId="0" fontId="4" fillId="0" borderId="1" xfId="2" applyNumberFormat="1" applyFont="1" applyFill="1" applyBorder="1" applyAlignment="1">
      <alignment horizontal="center" vertical="center" wrapText="1" readingOrder="1"/>
    </xf>
    <xf numFmtId="0" fontId="7" fillId="0" borderId="10" xfId="2" applyNumberFormat="1" applyFont="1" applyFill="1" applyBorder="1" applyAlignment="1">
      <alignment horizontal="center" vertical="center" wrapText="1" readingOrder="1"/>
    </xf>
    <xf numFmtId="0" fontId="8" fillId="0" borderId="10" xfId="2" applyNumberFormat="1" applyFont="1" applyFill="1" applyBorder="1" applyAlignment="1">
      <alignment horizontal="center" vertical="center" wrapText="1" readingOrder="1"/>
    </xf>
    <xf numFmtId="0" fontId="4" fillId="2" borderId="13" xfId="2" applyNumberFormat="1" applyFont="1" applyFill="1" applyBorder="1" applyAlignment="1">
      <alignment horizontal="center" vertical="center" wrapText="1" readingOrder="1"/>
    </xf>
    <xf numFmtId="0" fontId="2" fillId="0" borderId="13" xfId="2" applyNumberFormat="1" applyFont="1" applyFill="1" applyBorder="1" applyAlignment="1">
      <alignment horizontal="right" vertical="center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4" fontId="2" fillId="0" borderId="1" xfId="2" applyNumberFormat="1" applyFont="1" applyFill="1" applyBorder="1" applyAlignment="1">
      <alignment horizontal="right" vertical="center" wrapText="1" readingOrder="1"/>
    </xf>
    <xf numFmtId="4" fontId="2" fillId="0" borderId="13" xfId="2" applyNumberFormat="1" applyFont="1" applyFill="1" applyBorder="1" applyAlignment="1">
      <alignment horizontal="right" vertical="center" wrapText="1" readingOrder="1"/>
    </xf>
    <xf numFmtId="4" fontId="4" fillId="0" borderId="1" xfId="2" applyNumberFormat="1" applyFont="1" applyFill="1" applyBorder="1" applyAlignment="1">
      <alignment horizontal="right" vertical="center" wrapText="1" readingOrder="1"/>
    </xf>
    <xf numFmtId="4" fontId="4" fillId="0" borderId="13" xfId="2" applyNumberFormat="1" applyFont="1" applyFill="1" applyBorder="1" applyAlignment="1">
      <alignment horizontal="right" vertical="center" wrapText="1" readingOrder="1"/>
    </xf>
    <xf numFmtId="4" fontId="7" fillId="0" borderId="10" xfId="2" applyNumberFormat="1" applyFont="1" applyFill="1" applyBorder="1" applyAlignment="1">
      <alignment horizontal="right" vertical="center" wrapText="1" readingOrder="1"/>
    </xf>
    <xf numFmtId="4" fontId="7" fillId="0" borderId="49" xfId="2" applyNumberFormat="1" applyFont="1" applyFill="1" applyBorder="1" applyAlignment="1">
      <alignment horizontal="right" vertical="center" wrapText="1" readingOrder="1"/>
    </xf>
    <xf numFmtId="4" fontId="4" fillId="0" borderId="48" xfId="2" applyNumberFormat="1" applyFont="1" applyFill="1" applyBorder="1" applyAlignment="1">
      <alignment horizontal="right" vertical="center" wrapText="1" readingOrder="1"/>
    </xf>
    <xf numFmtId="4" fontId="8" fillId="0" borderId="10" xfId="2" applyNumberFormat="1" applyFont="1" applyFill="1" applyBorder="1" applyAlignment="1">
      <alignment horizontal="right" vertical="center" wrapText="1" readingOrder="1"/>
    </xf>
    <xf numFmtId="4" fontId="8" fillId="0" borderId="49" xfId="2" applyNumberFormat="1" applyFont="1" applyFill="1" applyBorder="1" applyAlignment="1">
      <alignment horizontal="right" vertical="center" wrapText="1" readingOrder="1"/>
    </xf>
    <xf numFmtId="4" fontId="2" fillId="0" borderId="13" xfId="2" applyNumberFormat="1" applyFont="1" applyFill="1" applyBorder="1" applyAlignment="1">
      <alignment vertical="center" wrapText="1" readingOrder="1"/>
    </xf>
    <xf numFmtId="43" fontId="2" fillId="0" borderId="1" xfId="2" applyNumberFormat="1" applyFont="1" applyFill="1" applyBorder="1" applyAlignment="1">
      <alignment horizontal="right" vertical="center" wrapText="1" readingOrder="1"/>
    </xf>
    <xf numFmtId="43" fontId="2" fillId="0" borderId="13" xfId="2" applyNumberFormat="1" applyFont="1" applyFill="1" applyBorder="1" applyAlignment="1">
      <alignment horizontal="right" vertical="center" wrapText="1" readingOrder="1"/>
    </xf>
    <xf numFmtId="43" fontId="4" fillId="0" borderId="1" xfId="2" applyNumberFormat="1" applyFont="1" applyFill="1" applyBorder="1" applyAlignment="1">
      <alignment horizontal="right" vertical="center" wrapText="1" readingOrder="1"/>
    </xf>
    <xf numFmtId="43" fontId="4" fillId="0" borderId="13" xfId="2" applyNumberFormat="1" applyFont="1" applyFill="1" applyBorder="1" applyAlignment="1">
      <alignment horizontal="right" vertical="center" wrapText="1" readingOrder="1"/>
    </xf>
    <xf numFmtId="43" fontId="4" fillId="0" borderId="48" xfId="2" applyNumberFormat="1" applyFont="1" applyFill="1" applyBorder="1" applyAlignment="1">
      <alignment horizontal="right" vertical="center" wrapText="1" readingOrder="1"/>
    </xf>
    <xf numFmtId="0" fontId="5" fillId="2" borderId="14" xfId="2" applyNumberFormat="1" applyFont="1" applyFill="1" applyBorder="1" applyAlignment="1">
      <alignment vertical="top" wrapText="1"/>
    </xf>
    <xf numFmtId="0" fontId="5" fillId="2" borderId="5" xfId="2" applyNumberFormat="1" applyFont="1" applyFill="1" applyBorder="1" applyAlignment="1">
      <alignment vertical="top" wrapText="1"/>
    </xf>
    <xf numFmtId="0" fontId="5" fillId="2" borderId="16" xfId="2" applyNumberFormat="1" applyFont="1" applyFill="1" applyBorder="1" applyAlignment="1">
      <alignment vertical="top" wrapText="1"/>
    </xf>
    <xf numFmtId="0" fontId="5" fillId="2" borderId="0" xfId="2" applyNumberFormat="1" applyFont="1" applyFill="1" applyBorder="1" applyAlignment="1">
      <alignment vertical="top" wrapText="1"/>
    </xf>
    <xf numFmtId="0" fontId="4" fillId="2" borderId="23" xfId="2" applyNumberFormat="1" applyFont="1" applyFill="1" applyBorder="1" applyAlignment="1">
      <alignment horizontal="center" vertical="center" wrapText="1" readingOrder="1"/>
    </xf>
    <xf numFmtId="0" fontId="5" fillId="2" borderId="26" xfId="2" applyNumberFormat="1" applyFont="1" applyFill="1" applyBorder="1" applyAlignment="1">
      <alignment vertical="top" wrapText="1"/>
    </xf>
    <xf numFmtId="0" fontId="5" fillId="2" borderId="8" xfId="2" applyNumberFormat="1" applyFont="1" applyFill="1" applyBorder="1" applyAlignment="1">
      <alignment vertical="top" wrapText="1"/>
    </xf>
    <xf numFmtId="0" fontId="2" fillId="2" borderId="23" xfId="2" applyNumberFormat="1" applyFont="1" applyFill="1" applyBorder="1" applyAlignment="1">
      <alignment horizontal="center" vertical="center" wrapText="1" readingOrder="1"/>
    </xf>
    <xf numFmtId="0" fontId="2" fillId="0" borderId="27" xfId="2" applyNumberFormat="1" applyFont="1" applyFill="1" applyBorder="1" applyAlignment="1">
      <alignment vertical="top" wrapText="1" readingOrder="1"/>
    </xf>
    <xf numFmtId="188" fontId="2" fillId="0" borderId="1" xfId="2" applyNumberFormat="1" applyFont="1" applyFill="1" applyBorder="1" applyAlignment="1">
      <alignment horizontal="right" vertical="top" wrapText="1" readingOrder="1"/>
    </xf>
    <xf numFmtId="188" fontId="10" fillId="0" borderId="1" xfId="2" applyNumberFormat="1" applyFont="1" applyFill="1" applyBorder="1" applyAlignment="1">
      <alignment horizontal="right" vertical="top" wrapText="1" readingOrder="1"/>
    </xf>
    <xf numFmtId="0" fontId="2" fillId="3" borderId="1" xfId="2" applyNumberFormat="1" applyFont="1" applyFill="1" applyBorder="1" applyAlignment="1">
      <alignment vertical="top" wrapText="1" readingOrder="1"/>
    </xf>
    <xf numFmtId="0" fontId="2" fillId="0" borderId="13" xfId="2" applyNumberFormat="1" applyFont="1" applyFill="1" applyBorder="1" applyAlignment="1">
      <alignment vertical="top" wrapText="1" readingOrder="1"/>
    </xf>
    <xf numFmtId="0" fontId="2" fillId="0" borderId="28" xfId="2" applyNumberFormat="1" applyFont="1" applyFill="1" applyBorder="1" applyAlignment="1">
      <alignment horizontal="right" vertical="top" wrapText="1" readingOrder="1"/>
    </xf>
    <xf numFmtId="0" fontId="2" fillId="0" borderId="50" xfId="2" applyNumberFormat="1" applyFont="1" applyFill="1" applyBorder="1" applyAlignment="1">
      <alignment vertical="top" wrapText="1" readingOrder="1"/>
    </xf>
    <xf numFmtId="0" fontId="5" fillId="0" borderId="0" xfId="3" applyFont="1" applyFill="1" applyBorder="1"/>
    <xf numFmtId="0" fontId="4" fillId="4" borderId="27" xfId="2" applyNumberFormat="1" applyFont="1" applyFill="1" applyBorder="1" applyAlignment="1">
      <alignment vertical="top" wrapText="1" readingOrder="1"/>
    </xf>
    <xf numFmtId="188" fontId="10" fillId="0" borderId="1" xfId="2" applyNumberFormat="1" applyFont="1" applyFill="1" applyBorder="1" applyAlignment="1">
      <alignment horizontal="right" vertical="center" wrapText="1" readingOrder="1"/>
    </xf>
    <xf numFmtId="188" fontId="11" fillId="0" borderId="1" xfId="2" applyNumberFormat="1" applyFont="1" applyFill="1" applyBorder="1" applyAlignment="1">
      <alignment vertical="top" wrapText="1" readingOrder="1"/>
    </xf>
    <xf numFmtId="0" fontId="5" fillId="0" borderId="0" xfId="3" applyFont="1" applyFill="1" applyBorder="1" applyAlignment="1"/>
    <xf numFmtId="0" fontId="2" fillId="0" borderId="51" xfId="2" applyNumberFormat="1" applyFont="1" applyFill="1" applyBorder="1" applyAlignment="1">
      <alignment horizontal="right" vertical="top" wrapText="1" readingOrder="1"/>
    </xf>
    <xf numFmtId="0" fontId="10" fillId="0" borderId="13" xfId="2" applyNumberFormat="1" applyFont="1" applyFill="1" applyBorder="1" applyAlignment="1">
      <alignment vertical="center" wrapText="1" readingOrder="1"/>
    </xf>
    <xf numFmtId="0" fontId="4" fillId="2" borderId="5" xfId="2" applyNumberFormat="1" applyFont="1" applyFill="1" applyBorder="1" applyAlignment="1">
      <alignment horizontal="left" vertical="center" wrapText="1" readingOrder="1"/>
    </xf>
    <xf numFmtId="0" fontId="2" fillId="0" borderId="2" xfId="2" applyNumberFormat="1" applyFont="1" applyFill="1" applyBorder="1" applyAlignment="1">
      <alignment horizontal="right" vertical="top" wrapText="1" readingOrder="1"/>
    </xf>
    <xf numFmtId="0" fontId="10" fillId="0" borderId="2" xfId="2" applyNumberFormat="1" applyFont="1" applyFill="1" applyBorder="1" applyAlignment="1">
      <alignment vertical="center" wrapText="1" readingOrder="1"/>
    </xf>
    <xf numFmtId="43" fontId="10" fillId="0" borderId="1" xfId="2" applyNumberFormat="1" applyFont="1" applyFill="1" applyBorder="1" applyAlignment="1">
      <alignment horizontal="right" vertical="center" wrapText="1" readingOrder="1"/>
    </xf>
    <xf numFmtId="43" fontId="11" fillId="0" borderId="1" xfId="2" applyNumberFormat="1" applyFont="1" applyFill="1" applyBorder="1" applyAlignment="1">
      <alignment horizontal="right" vertical="center" wrapText="1" readingOrder="1"/>
    </xf>
    <xf numFmtId="0" fontId="5" fillId="0" borderId="0" xfId="7" applyFont="1" applyFill="1" applyBorder="1"/>
    <xf numFmtId="0" fontId="5" fillId="2" borderId="30" xfId="2" applyNumberFormat="1" applyFont="1" applyFill="1" applyBorder="1" applyAlignment="1">
      <alignment vertical="top" wrapText="1"/>
    </xf>
    <xf numFmtId="0" fontId="5" fillId="2" borderId="31" xfId="2" applyNumberFormat="1" applyFont="1" applyFill="1" applyBorder="1" applyAlignment="1">
      <alignment vertical="top" wrapText="1"/>
    </xf>
    <xf numFmtId="0" fontId="5" fillId="2" borderId="36" xfId="2" applyNumberFormat="1" applyFont="1" applyFill="1" applyBorder="1" applyAlignment="1">
      <alignment vertical="top" wrapText="1"/>
    </xf>
    <xf numFmtId="0" fontId="5" fillId="2" borderId="39" xfId="2" applyNumberFormat="1" applyFont="1" applyFill="1" applyBorder="1" applyAlignment="1">
      <alignment vertical="top" wrapText="1"/>
    </xf>
    <xf numFmtId="0" fontId="2" fillId="0" borderId="33" xfId="2" applyNumberFormat="1" applyFont="1" applyFill="1" applyBorder="1" applyAlignment="1">
      <alignment horizontal="right" vertical="center" wrapText="1" readingOrder="1"/>
    </xf>
    <xf numFmtId="0" fontId="4" fillId="0" borderId="33" xfId="2" applyNumberFormat="1" applyFont="1" applyFill="1" applyBorder="1" applyAlignment="1">
      <alignment horizontal="right" vertical="center" wrapText="1" readingOrder="1"/>
    </xf>
    <xf numFmtId="43" fontId="4" fillId="0" borderId="1" xfId="2" applyNumberFormat="1" applyFont="1" applyFill="1" applyBorder="1" applyAlignment="1">
      <alignment horizontal="right" vertical="top" wrapText="1" readingOrder="1"/>
    </xf>
    <xf numFmtId="0" fontId="12" fillId="0" borderId="0" xfId="0" applyFont="1"/>
    <xf numFmtId="0" fontId="14" fillId="2" borderId="14" xfId="2" applyNumberFormat="1" applyFont="1" applyFill="1" applyBorder="1" applyAlignment="1">
      <alignment vertical="top" wrapText="1"/>
    </xf>
    <xf numFmtId="0" fontId="14" fillId="2" borderId="5" xfId="2" applyNumberFormat="1" applyFont="1" applyFill="1" applyBorder="1" applyAlignment="1">
      <alignment vertical="top" wrapText="1"/>
    </xf>
    <xf numFmtId="0" fontId="13" fillId="2" borderId="15" xfId="2" applyNumberFormat="1" applyFont="1" applyFill="1" applyBorder="1" applyAlignment="1">
      <alignment horizontal="center" vertical="center" wrapText="1" readingOrder="1"/>
    </xf>
    <xf numFmtId="0" fontId="14" fillId="2" borderId="16" xfId="2" applyNumberFormat="1" applyFont="1" applyFill="1" applyBorder="1" applyAlignment="1">
      <alignment vertical="top" wrapText="1"/>
    </xf>
    <xf numFmtId="0" fontId="14" fillId="2" borderId="0" xfId="2" applyNumberFormat="1" applyFont="1" applyFill="1" applyBorder="1" applyAlignment="1">
      <alignment vertical="top" wrapText="1"/>
    </xf>
    <xf numFmtId="0" fontId="14" fillId="2" borderId="26" xfId="2" applyNumberFormat="1" applyFont="1" applyFill="1" applyBorder="1" applyAlignment="1">
      <alignment vertical="top" wrapText="1"/>
    </xf>
    <xf numFmtId="0" fontId="14" fillId="2" borderId="8" xfId="2" applyNumberFormat="1" applyFont="1" applyFill="1" applyBorder="1" applyAlignment="1">
      <alignment vertical="top" wrapText="1"/>
    </xf>
    <xf numFmtId="43" fontId="13" fillId="0" borderId="1" xfId="2" applyNumberFormat="1" applyFont="1" applyFill="1" applyBorder="1" applyAlignment="1">
      <alignment horizontal="right" vertical="top" wrapText="1" readingOrder="1"/>
    </xf>
    <xf numFmtId="43" fontId="16" fillId="0" borderId="1" xfId="2" applyNumberFormat="1" applyFont="1" applyFill="1" applyBorder="1" applyAlignment="1">
      <alignment horizontal="right" vertical="top" wrapText="1" readingOrder="1"/>
    </xf>
    <xf numFmtId="43" fontId="18" fillId="0" borderId="1" xfId="2" applyNumberFormat="1" applyFont="1" applyFill="1" applyBorder="1" applyAlignment="1">
      <alignment horizontal="right" vertical="top" wrapText="1" readingOrder="1"/>
    </xf>
    <xf numFmtId="43" fontId="20" fillId="0" borderId="1" xfId="2" applyNumberFormat="1" applyFont="1" applyFill="1" applyBorder="1" applyAlignment="1">
      <alignment horizontal="right" vertical="top" wrapText="1" readingOrder="1"/>
    </xf>
    <xf numFmtId="43" fontId="2" fillId="0" borderId="1" xfId="2" applyNumberFormat="1" applyFont="1" applyFill="1" applyBorder="1" applyAlignment="1">
      <alignment horizontal="right" vertical="top" wrapText="1" readingOrder="1"/>
    </xf>
    <xf numFmtId="0" fontId="5" fillId="0" borderId="0" xfId="13" applyFont="1" applyFill="1" applyBorder="1"/>
    <xf numFmtId="188" fontId="2" fillId="0" borderId="1" xfId="2" applyNumberFormat="1" applyFont="1" applyFill="1" applyBorder="1" applyAlignment="1">
      <alignment vertical="center" wrapText="1" readingOrder="1"/>
    </xf>
    <xf numFmtId="0" fontId="4" fillId="0" borderId="1" xfId="2" applyNumberFormat="1" applyFont="1" applyFill="1" applyBorder="1" applyAlignment="1">
      <alignment horizontal="left" vertical="center" wrapText="1" readingOrder="1"/>
    </xf>
    <xf numFmtId="188" fontId="4" fillId="0" borderId="10" xfId="2" applyNumberFormat="1" applyFont="1" applyFill="1" applyBorder="1" applyAlignment="1">
      <alignment horizontal="right" vertical="center" wrapText="1" readingOrder="1"/>
    </xf>
    <xf numFmtId="0" fontId="5" fillId="0" borderId="0" xfId="13" applyFont="1" applyFill="1" applyBorder="1" applyAlignment="1"/>
    <xf numFmtId="43" fontId="23" fillId="0" borderId="0" xfId="20" applyFont="1" applyAlignment="1"/>
    <xf numFmtId="0" fontId="23" fillId="0" borderId="0" xfId="1" applyFont="1" applyAlignment="1"/>
    <xf numFmtId="0" fontId="24" fillId="0" borderId="0" xfId="1" applyFont="1"/>
    <xf numFmtId="0" fontId="24" fillId="0" borderId="52" xfId="1" applyFont="1" applyBorder="1" applyAlignment="1">
      <alignment horizontal="center"/>
    </xf>
    <xf numFmtId="0" fontId="24" fillId="0" borderId="53" xfId="1" applyFont="1" applyBorder="1" applyAlignment="1">
      <alignment horizontal="center"/>
    </xf>
    <xf numFmtId="0" fontId="24" fillId="0" borderId="54" xfId="1" applyFont="1" applyBorder="1"/>
    <xf numFmtId="43" fontId="24" fillId="0" borderId="53" xfId="20" applyFont="1" applyBorder="1"/>
    <xf numFmtId="43" fontId="24" fillId="0" borderId="0" xfId="20" applyFont="1"/>
    <xf numFmtId="0" fontId="24" fillId="0" borderId="55" xfId="1" applyFont="1" applyBorder="1" applyAlignment="1">
      <alignment horizontal="center"/>
    </xf>
    <xf numFmtId="0" fontId="24" fillId="0" borderId="56" xfId="1" applyFont="1" applyBorder="1"/>
    <xf numFmtId="43" fontId="24" fillId="0" borderId="55" xfId="20" applyFont="1" applyBorder="1"/>
    <xf numFmtId="43" fontId="24" fillId="0" borderId="55" xfId="1" applyNumberFormat="1" applyFont="1" applyBorder="1"/>
    <xf numFmtId="0" fontId="24" fillId="0" borderId="57" xfId="1" applyFont="1" applyBorder="1" applyAlignment="1">
      <alignment horizontal="center"/>
    </xf>
    <xf numFmtId="0" fontId="24" fillId="0" borderId="58" xfId="1" applyFont="1" applyBorder="1"/>
    <xf numFmtId="43" fontId="24" fillId="0" borderId="57" xfId="20" applyFont="1" applyBorder="1"/>
    <xf numFmtId="43" fontId="24" fillId="0" borderId="57" xfId="1" applyNumberFormat="1" applyFont="1" applyBorder="1"/>
    <xf numFmtId="43" fontId="24" fillId="0" borderId="0" xfId="1" applyNumberFormat="1" applyFont="1"/>
    <xf numFmtId="0" fontId="26" fillId="0" borderId="0" xfId="0" applyFont="1" applyFill="1" applyBorder="1"/>
    <xf numFmtId="0" fontId="27" fillId="0" borderId="0" xfId="2" applyNumberFormat="1" applyFont="1" applyFill="1" applyBorder="1" applyAlignment="1">
      <alignment vertical="center" wrapText="1" readingOrder="1"/>
    </xf>
    <xf numFmtId="0" fontId="26" fillId="0" borderId="0" xfId="0" applyFont="1" applyFill="1" applyBorder="1" applyAlignment="1"/>
    <xf numFmtId="0" fontId="25" fillId="2" borderId="1" xfId="2" applyNumberFormat="1" applyFont="1" applyFill="1" applyBorder="1" applyAlignment="1">
      <alignment horizontal="center" vertical="center" wrapText="1" readingOrder="1"/>
    </xf>
    <xf numFmtId="189" fontId="25" fillId="0" borderId="1" xfId="2" applyNumberFormat="1" applyFont="1" applyFill="1" applyBorder="1" applyAlignment="1">
      <alignment horizontal="right" vertical="center" wrapText="1" readingOrder="1"/>
    </xf>
    <xf numFmtId="0" fontId="27" fillId="0" borderId="1" xfId="2" applyNumberFormat="1" applyFont="1" applyFill="1" applyBorder="1" applyAlignment="1">
      <alignment vertical="center" wrapText="1" readingOrder="1"/>
    </xf>
    <xf numFmtId="0" fontId="27" fillId="0" borderId="2" xfId="2" applyNumberFormat="1" applyFont="1" applyFill="1" applyBorder="1" applyAlignment="1">
      <alignment horizontal="center" vertical="center" wrapText="1" readingOrder="1"/>
    </xf>
    <xf numFmtId="189" fontId="27" fillId="0" borderId="2" xfId="2" applyNumberFormat="1" applyFont="1" applyFill="1" applyBorder="1" applyAlignment="1">
      <alignment horizontal="right" vertical="center" wrapText="1" readingOrder="1"/>
    </xf>
    <xf numFmtId="0" fontId="27" fillId="0" borderId="13" xfId="2" applyNumberFormat="1" applyFont="1" applyFill="1" applyBorder="1" applyAlignment="1">
      <alignment horizontal="center" vertical="center" wrapText="1" readingOrder="1"/>
    </xf>
    <xf numFmtId="188" fontId="25" fillId="0" borderId="1" xfId="2" applyNumberFormat="1" applyFont="1" applyFill="1" applyBorder="1" applyAlignment="1">
      <alignment horizontal="right" vertical="center" wrapText="1" readingOrder="1"/>
    </xf>
    <xf numFmtId="0" fontId="26" fillId="0" borderId="16" xfId="0" applyFont="1" applyFill="1" applyBorder="1"/>
    <xf numFmtId="0" fontId="26" fillId="0" borderId="17" xfId="0" applyFont="1" applyFill="1" applyBorder="1"/>
    <xf numFmtId="0" fontId="2" fillId="0" borderId="0" xfId="2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/>
    <xf numFmtId="189" fontId="4" fillId="0" borderId="1" xfId="2" applyNumberFormat="1" applyFont="1" applyFill="1" applyBorder="1" applyAlignment="1">
      <alignment horizontal="right" vertical="center" wrapText="1" readingOrder="1"/>
    </xf>
    <xf numFmtId="0" fontId="2" fillId="0" borderId="2" xfId="2" applyNumberFormat="1" applyFont="1" applyFill="1" applyBorder="1" applyAlignment="1">
      <alignment horizontal="center" vertical="center" wrapText="1" readingOrder="1"/>
    </xf>
    <xf numFmtId="189" fontId="2" fillId="0" borderId="2" xfId="2" applyNumberFormat="1" applyFont="1" applyFill="1" applyBorder="1" applyAlignment="1">
      <alignment horizontal="right" vertical="center" wrapText="1" readingOrder="1"/>
    </xf>
    <xf numFmtId="189" fontId="2" fillId="0" borderId="3" xfId="2" applyNumberFormat="1" applyFont="1" applyFill="1" applyBorder="1" applyAlignment="1">
      <alignment horizontal="right" vertical="center" wrapText="1" readingOrder="1"/>
    </xf>
    <xf numFmtId="43" fontId="0" fillId="0" borderId="0" xfId="19" applyFont="1"/>
    <xf numFmtId="189" fontId="0" fillId="0" borderId="0" xfId="0" applyNumberFormat="1"/>
    <xf numFmtId="4" fontId="0" fillId="0" borderId="0" xfId="0" applyNumberFormat="1"/>
    <xf numFmtId="189" fontId="4" fillId="0" borderId="61" xfId="2" applyNumberFormat="1" applyFont="1" applyFill="1" applyBorder="1" applyAlignment="1">
      <alignment horizontal="right" vertical="center" wrapText="1" readingOrder="1"/>
    </xf>
    <xf numFmtId="0" fontId="2" fillId="0" borderId="13" xfId="2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left"/>
    </xf>
    <xf numFmtId="0" fontId="5" fillId="0" borderId="8" xfId="1" applyFont="1" applyFill="1" applyBorder="1" applyAlignment="1"/>
    <xf numFmtId="189" fontId="5" fillId="0" borderId="0" xfId="0" applyNumberFormat="1" applyFont="1" applyFill="1" applyBorder="1"/>
    <xf numFmtId="0" fontId="5" fillId="0" borderId="1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2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14" fillId="0" borderId="0" xfId="1" applyFont="1" applyFill="1" applyBorder="1"/>
    <xf numFmtId="0" fontId="15" fillId="0" borderId="0" xfId="0" applyFont="1" applyAlignment="1">
      <alignment horizontal="center"/>
    </xf>
    <xf numFmtId="0" fontId="2" fillId="0" borderId="2" xfId="2" applyNumberFormat="1" applyFont="1" applyFill="1" applyBorder="1" applyAlignment="1">
      <alignment horizontal="left" vertical="center" wrapText="1" readingOrder="1"/>
    </xf>
    <xf numFmtId="0" fontId="2" fillId="0" borderId="2" xfId="2" applyNumberFormat="1" applyFont="1" applyFill="1" applyBorder="1" applyAlignment="1">
      <alignment horizontal="center" vertical="center" wrapText="1" readingOrder="1"/>
    </xf>
    <xf numFmtId="0" fontId="2" fillId="0" borderId="13" xfId="2" applyNumberFormat="1" applyFont="1" applyFill="1" applyBorder="1" applyAlignment="1">
      <alignment horizontal="left" vertical="center" wrapText="1" readingOrder="1"/>
    </xf>
    <xf numFmtId="14" fontId="2" fillId="0" borderId="2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" fillId="0" borderId="2" xfId="2" applyNumberFormat="1" applyFont="1" applyFill="1" applyBorder="1" applyAlignment="1">
      <alignment horizontal="left" vertical="center" wrapText="1" readingOrder="1"/>
    </xf>
    <xf numFmtId="0" fontId="2" fillId="0" borderId="13" xfId="2" applyNumberFormat="1" applyFont="1" applyFill="1" applyBorder="1" applyAlignment="1">
      <alignment horizontal="left" vertical="center" wrapText="1" readingOrder="1"/>
    </xf>
    <xf numFmtId="0" fontId="5" fillId="0" borderId="0" xfId="1" applyFont="1" applyFill="1" applyBorder="1" applyAlignment="1"/>
    <xf numFmtId="0" fontId="4" fillId="2" borderId="75" xfId="1" applyNumberFormat="1" applyFont="1" applyFill="1" applyBorder="1" applyAlignment="1">
      <alignment horizontal="center" vertical="center" wrapText="1" readingOrder="1"/>
    </xf>
    <xf numFmtId="187" fontId="2" fillId="0" borderId="77" xfId="1" applyNumberFormat="1" applyFont="1" applyFill="1" applyBorder="1" applyAlignment="1">
      <alignment vertical="top" wrapText="1" readingOrder="1"/>
    </xf>
    <xf numFmtId="187" fontId="4" fillId="0" borderId="81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14" fillId="0" borderId="0" xfId="1" applyFont="1" applyFill="1" applyBorder="1"/>
    <xf numFmtId="0" fontId="9" fillId="0" borderId="0" xfId="2" applyNumberFormat="1" applyFont="1" applyFill="1" applyBorder="1" applyAlignment="1">
      <alignment horizontal="center" vertical="top" wrapText="1" readingOrder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vertical="top" wrapText="1"/>
    </xf>
    <xf numFmtId="0" fontId="5" fillId="0" borderId="3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horizontal="center" vertical="top" wrapText="1" readingOrder="1"/>
    </xf>
    <xf numFmtId="0" fontId="4" fillId="0" borderId="0" xfId="2" applyNumberFormat="1" applyFont="1" applyFill="1" applyBorder="1" applyAlignment="1">
      <alignment horizontal="center" vertical="top" wrapText="1" readingOrder="1"/>
    </xf>
    <xf numFmtId="0" fontId="2" fillId="0" borderId="8" xfId="2" applyNumberFormat="1" applyFont="1" applyFill="1" applyBorder="1" applyAlignment="1">
      <alignment horizontal="center" vertical="top" wrapText="1" readingOrder="1"/>
    </xf>
    <xf numFmtId="0" fontId="4" fillId="0" borderId="7" xfId="2" applyNumberFormat="1" applyFont="1" applyFill="1" applyBorder="1" applyAlignment="1">
      <alignment horizontal="right" vertical="center" wrapText="1" readingOrder="1"/>
    </xf>
    <xf numFmtId="0" fontId="5" fillId="0" borderId="9" xfId="2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2" fillId="0" borderId="7" xfId="2" applyNumberFormat="1" applyFont="1" applyFill="1" applyBorder="1" applyAlignment="1">
      <alignment horizontal="center" vertical="top" wrapText="1" readingOrder="1"/>
    </xf>
    <xf numFmtId="0" fontId="5" fillId="0" borderId="8" xfId="2" applyNumberFormat="1" applyFont="1" applyFill="1" applyBorder="1" applyAlignment="1">
      <alignment vertical="top" wrapText="1"/>
    </xf>
    <xf numFmtId="0" fontId="2" fillId="0" borderId="22" xfId="2" applyNumberFormat="1" applyFont="1" applyFill="1" applyBorder="1" applyAlignment="1">
      <alignment horizontal="center" vertical="top" wrapText="1" readingOrder="1"/>
    </xf>
    <xf numFmtId="0" fontId="5" fillId="0" borderId="17" xfId="2" applyNumberFormat="1" applyFont="1" applyFill="1" applyBorder="1" applyAlignment="1">
      <alignment vertical="top" wrapText="1"/>
    </xf>
    <xf numFmtId="0" fontId="5" fillId="0" borderId="17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3" xfId="2" applyNumberFormat="1" applyFont="1" applyFill="1" applyBorder="1" applyAlignment="1">
      <alignment horizontal="center" vertical="center" wrapText="1" readingOrder="1"/>
    </xf>
    <xf numFmtId="0" fontId="2" fillId="0" borderId="2" xfId="2" applyNumberFormat="1" applyFont="1" applyFill="1" applyBorder="1" applyAlignment="1">
      <alignment horizontal="center" vertical="center" wrapText="1" readingOrder="1"/>
    </xf>
    <xf numFmtId="0" fontId="4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vertical="center" wrapText="1" readingOrder="1"/>
    </xf>
    <xf numFmtId="0" fontId="2" fillId="0" borderId="4" xfId="2" applyNumberFormat="1" applyFont="1" applyFill="1" applyBorder="1" applyAlignment="1">
      <alignment vertical="top" wrapText="1" readingOrder="1"/>
    </xf>
    <xf numFmtId="0" fontId="5" fillId="0" borderId="5" xfId="0" applyFont="1" applyFill="1" applyBorder="1"/>
    <xf numFmtId="0" fontId="5" fillId="0" borderId="6" xfId="2" applyNumberFormat="1" applyFont="1" applyFill="1" applyBorder="1" applyAlignment="1">
      <alignment vertical="top" wrapText="1"/>
    </xf>
    <xf numFmtId="0" fontId="5" fillId="0" borderId="6" xfId="0" applyFont="1" applyFill="1" applyBorder="1"/>
    <xf numFmtId="0" fontId="2" fillId="0" borderId="3" xfId="2" applyNumberFormat="1" applyFont="1" applyFill="1" applyBorder="1" applyAlignment="1">
      <alignment horizontal="center" vertical="center" wrapText="1" readingOrder="1"/>
    </xf>
    <xf numFmtId="0" fontId="2" fillId="0" borderId="13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2" xfId="2" applyNumberFormat="1" applyFont="1" applyFill="1" applyBorder="1" applyAlignment="1">
      <alignment horizontal="left" vertical="center" wrapText="1" readingOrder="1"/>
    </xf>
    <xf numFmtId="49" fontId="2" fillId="0" borderId="13" xfId="2" applyNumberFormat="1" applyFont="1" applyFill="1" applyBorder="1" applyAlignment="1">
      <alignment horizontal="left" vertical="center" wrapText="1" readingOrder="1"/>
    </xf>
    <xf numFmtId="49" fontId="2" fillId="0" borderId="2" xfId="2" applyNumberFormat="1" applyFont="1" applyFill="1" applyBorder="1" applyAlignment="1">
      <alignment horizontal="left" vertical="center" wrapText="1" readingOrder="1"/>
    </xf>
    <xf numFmtId="14" fontId="2" fillId="0" borderId="13" xfId="2" applyNumberFormat="1" applyFont="1" applyFill="1" applyBorder="1" applyAlignment="1">
      <alignment horizontal="left"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49" fontId="2" fillId="0" borderId="13" xfId="2" applyNumberFormat="1" applyFont="1" applyFill="1" applyBorder="1" applyAlignment="1">
      <alignment horizontal="center" vertical="center" wrapText="1" readingOrder="1"/>
    </xf>
    <xf numFmtId="49" fontId="2" fillId="0" borderId="2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49" fontId="2" fillId="0" borderId="3" xfId="2" applyNumberFormat="1" applyFont="1" applyFill="1" applyBorder="1" applyAlignment="1">
      <alignment horizontal="left" vertical="center" wrapText="1" readingOrder="1"/>
    </xf>
    <xf numFmtId="0" fontId="5" fillId="0" borderId="56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2" fillId="0" borderId="66" xfId="2" applyNumberFormat="1" applyFont="1" applyFill="1" applyBorder="1" applyAlignment="1">
      <alignment horizontal="center" vertical="top" wrapText="1" readingOrder="1"/>
    </xf>
    <xf numFmtId="0" fontId="5" fillId="0" borderId="67" xfId="2" applyNumberFormat="1" applyFont="1" applyFill="1" applyBorder="1" applyAlignment="1">
      <alignment vertical="top" wrapText="1"/>
    </xf>
    <xf numFmtId="0" fontId="5" fillId="0" borderId="68" xfId="2" applyNumberFormat="1" applyFont="1" applyFill="1" applyBorder="1" applyAlignment="1">
      <alignment vertical="top" wrapText="1"/>
    </xf>
    <xf numFmtId="0" fontId="4" fillId="0" borderId="61" xfId="2" applyNumberFormat="1" applyFont="1" applyFill="1" applyBorder="1" applyAlignment="1">
      <alignment vertical="center" wrapText="1" readingOrder="1"/>
    </xf>
    <xf numFmtId="0" fontId="5" fillId="0" borderId="62" xfId="2" applyNumberFormat="1" applyFont="1" applyFill="1" applyBorder="1" applyAlignment="1">
      <alignment vertical="top" wrapText="1"/>
    </xf>
    <xf numFmtId="0" fontId="2" fillId="0" borderId="63" xfId="2" applyNumberFormat="1" applyFont="1" applyFill="1" applyBorder="1" applyAlignment="1">
      <alignment vertical="top" wrapText="1" readingOrder="1"/>
    </xf>
    <xf numFmtId="0" fontId="5" fillId="0" borderId="59" xfId="0" applyFont="1" applyFill="1" applyBorder="1"/>
    <xf numFmtId="0" fontId="5" fillId="0" borderId="60" xfId="2" applyNumberFormat="1" applyFont="1" applyFill="1" applyBorder="1" applyAlignment="1">
      <alignment vertical="top" wrapText="1"/>
    </xf>
    <xf numFmtId="0" fontId="5" fillId="0" borderId="60" xfId="0" applyFont="1" applyFill="1" applyBorder="1"/>
    <xf numFmtId="0" fontId="2" fillId="0" borderId="64" xfId="2" applyNumberFormat="1" applyFont="1" applyFill="1" applyBorder="1" applyAlignment="1">
      <alignment horizontal="center" vertical="top" wrapText="1" readingOrder="1"/>
    </xf>
    <xf numFmtId="0" fontId="5" fillId="0" borderId="65" xfId="2" applyNumberFormat="1" applyFont="1" applyFill="1" applyBorder="1" applyAlignment="1">
      <alignment vertical="top" wrapText="1"/>
    </xf>
    <xf numFmtId="0" fontId="5" fillId="0" borderId="65" xfId="0" applyFont="1" applyFill="1" applyBorder="1"/>
    <xf numFmtId="0" fontId="28" fillId="0" borderId="2" xfId="0" applyFont="1" applyBorder="1"/>
    <xf numFmtId="14" fontId="2" fillId="0" borderId="2" xfId="2" applyNumberFormat="1" applyFont="1" applyFill="1" applyBorder="1" applyAlignment="1">
      <alignment horizontal="center" vertical="center" wrapText="1" readingOrder="1"/>
    </xf>
    <xf numFmtId="49" fontId="2" fillId="0" borderId="1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left" vertical="center" wrapText="1" readingOrder="1"/>
    </xf>
    <xf numFmtId="0" fontId="4" fillId="0" borderId="13" xfId="2" applyNumberFormat="1" applyFont="1" applyFill="1" applyBorder="1" applyAlignment="1">
      <alignment horizontal="right" vertical="center" wrapText="1" readingOrder="1"/>
    </xf>
    <xf numFmtId="0" fontId="28" fillId="0" borderId="3" xfId="0" applyFont="1" applyBorder="1"/>
    <xf numFmtId="0" fontId="2" fillId="0" borderId="0" xfId="2" applyNumberFormat="1" applyFont="1" applyFill="1" applyBorder="1" applyAlignment="1">
      <alignment horizontal="left" vertical="center" wrapText="1" readingOrder="1"/>
    </xf>
    <xf numFmtId="49" fontId="2" fillId="0" borderId="0" xfId="2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90" fontId="2" fillId="0" borderId="76" xfId="1" applyNumberFormat="1" applyFont="1" applyFill="1" applyBorder="1" applyAlignment="1">
      <alignment horizontal="center" vertical="center" wrapText="1" readingOrder="1"/>
    </xf>
    <xf numFmtId="190" fontId="5" fillId="0" borderId="3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 readingOrder="1"/>
    </xf>
    <xf numFmtId="0" fontId="5" fillId="0" borderId="3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vertical="top" wrapText="1"/>
    </xf>
    <xf numFmtId="0" fontId="2" fillId="0" borderId="76" xfId="1" applyNumberFormat="1" applyFont="1" applyFill="1" applyBorder="1" applyAlignment="1">
      <alignment horizontal="center" vertical="center" wrapText="1" readingOrder="1"/>
    </xf>
    <xf numFmtId="0" fontId="4" fillId="2" borderId="69" xfId="1" applyNumberFormat="1" applyFont="1" applyFill="1" applyBorder="1" applyAlignment="1">
      <alignment horizontal="center" vertical="center" wrapText="1" readingOrder="1"/>
    </xf>
    <xf numFmtId="0" fontId="5" fillId="0" borderId="70" xfId="1" applyNumberFormat="1" applyFont="1" applyFill="1" applyBorder="1" applyAlignment="1">
      <alignment vertical="top" wrapText="1"/>
    </xf>
    <xf numFmtId="0" fontId="4" fillId="2" borderId="71" xfId="1" applyNumberFormat="1" applyFont="1" applyFill="1" applyBorder="1" applyAlignment="1">
      <alignment horizontal="center" vertical="center" wrapText="1" readingOrder="1"/>
    </xf>
    <xf numFmtId="0" fontId="4" fillId="2" borderId="72" xfId="1" applyNumberFormat="1" applyFont="1" applyFill="1" applyBorder="1" applyAlignment="1">
      <alignment horizontal="center" vertical="center" wrapText="1" readingOrder="1"/>
    </xf>
    <xf numFmtId="0" fontId="5" fillId="0" borderId="73" xfId="1" applyNumberFormat="1" applyFont="1" applyFill="1" applyBorder="1" applyAlignment="1">
      <alignment vertical="top" wrapText="1"/>
    </xf>
    <xf numFmtId="0" fontId="5" fillId="0" borderId="74" xfId="1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vertical="top" wrapText="1" readingOrder="1"/>
    </xf>
    <xf numFmtId="49" fontId="5" fillId="0" borderId="3" xfId="1" applyNumberFormat="1" applyFont="1" applyFill="1" applyBorder="1" applyAlignment="1">
      <alignment vertical="top" wrapText="1"/>
    </xf>
    <xf numFmtId="0" fontId="2" fillId="0" borderId="78" xfId="1" applyNumberFormat="1" applyFont="1" applyFill="1" applyBorder="1" applyAlignment="1">
      <alignment vertical="top" wrapText="1" readingOrder="1"/>
    </xf>
    <xf numFmtId="0" fontId="5" fillId="0" borderId="79" xfId="1" applyNumberFormat="1" applyFont="1" applyFill="1" applyBorder="1" applyAlignment="1">
      <alignment vertical="top" wrapText="1"/>
    </xf>
    <xf numFmtId="0" fontId="2" fillId="0" borderId="79" xfId="1" applyNumberFormat="1" applyFont="1" applyFill="1" applyBorder="1" applyAlignment="1">
      <alignment vertical="top" wrapText="1" readingOrder="1"/>
    </xf>
    <xf numFmtId="0" fontId="4" fillId="0" borderId="80" xfId="1" applyNumberFormat="1" applyFont="1" applyFill="1" applyBorder="1" applyAlignment="1">
      <alignment horizontal="right" vertical="top" wrapText="1" readingOrder="1"/>
    </xf>
    <xf numFmtId="0" fontId="26" fillId="0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7" fillId="0" borderId="7" xfId="2" applyNumberFormat="1" applyFont="1" applyFill="1" applyBorder="1" applyAlignment="1">
      <alignment horizontal="center" vertical="top" wrapText="1" readingOrder="1"/>
    </xf>
    <xf numFmtId="0" fontId="26" fillId="0" borderId="8" xfId="2" applyNumberFormat="1" applyFont="1" applyFill="1" applyBorder="1" applyAlignment="1">
      <alignment vertical="top" wrapText="1"/>
    </xf>
    <xf numFmtId="0" fontId="26" fillId="0" borderId="9" xfId="2" applyNumberFormat="1" applyFont="1" applyFill="1" applyBorder="1" applyAlignment="1">
      <alignment vertical="top" wrapText="1"/>
    </xf>
    <xf numFmtId="0" fontId="27" fillId="0" borderId="4" xfId="2" applyNumberFormat="1" applyFont="1" applyFill="1" applyBorder="1" applyAlignment="1">
      <alignment vertical="top" wrapText="1" readingOrder="1"/>
    </xf>
    <xf numFmtId="0" fontId="26" fillId="0" borderId="5" xfId="0" applyFont="1" applyFill="1" applyBorder="1"/>
    <xf numFmtId="0" fontId="26" fillId="0" borderId="6" xfId="2" applyNumberFormat="1" applyFont="1" applyFill="1" applyBorder="1" applyAlignment="1">
      <alignment vertical="top" wrapText="1"/>
    </xf>
    <xf numFmtId="0" fontId="26" fillId="0" borderId="6" xfId="0" applyFont="1" applyFill="1" applyBorder="1"/>
    <xf numFmtId="0" fontId="27" fillId="0" borderId="22" xfId="2" applyNumberFormat="1" applyFont="1" applyFill="1" applyBorder="1" applyAlignment="1">
      <alignment horizontal="center" vertical="top" wrapText="1" readingOrder="1"/>
    </xf>
    <xf numFmtId="0" fontId="26" fillId="0" borderId="0" xfId="0" applyFont="1" applyFill="1" applyBorder="1"/>
    <xf numFmtId="0" fontId="26" fillId="0" borderId="17" xfId="2" applyNumberFormat="1" applyFont="1" applyFill="1" applyBorder="1" applyAlignment="1">
      <alignment vertical="top" wrapText="1"/>
    </xf>
    <xf numFmtId="0" fontId="26" fillId="0" borderId="17" xfId="0" applyFont="1" applyFill="1" applyBorder="1"/>
    <xf numFmtId="0" fontId="25" fillId="0" borderId="1" xfId="2" applyNumberFormat="1" applyFont="1" applyFill="1" applyBorder="1" applyAlignment="1">
      <alignment vertical="center" wrapText="1" readingOrder="1"/>
    </xf>
    <xf numFmtId="0" fontId="26" fillId="0" borderId="2" xfId="2" applyNumberFormat="1" applyFont="1" applyFill="1" applyBorder="1" applyAlignment="1">
      <alignment vertical="top" wrapText="1"/>
    </xf>
    <xf numFmtId="49" fontId="27" fillId="0" borderId="13" xfId="2" applyNumberFormat="1" applyFont="1" applyFill="1" applyBorder="1" applyAlignment="1">
      <alignment horizontal="left" vertical="center" wrapText="1" readingOrder="1"/>
    </xf>
    <xf numFmtId="49" fontId="27" fillId="0" borderId="3" xfId="2" applyNumberFormat="1" applyFont="1" applyFill="1" applyBorder="1" applyAlignment="1">
      <alignment horizontal="left" vertical="center" wrapText="1" readingOrder="1"/>
    </xf>
    <xf numFmtId="0" fontId="27" fillId="0" borderId="13" xfId="2" applyNumberFormat="1" applyFont="1" applyFill="1" applyBorder="1" applyAlignment="1">
      <alignment horizontal="left" vertical="center" wrapText="1" readingOrder="1"/>
    </xf>
    <xf numFmtId="0" fontId="27" fillId="0" borderId="2" xfId="2" applyNumberFormat="1" applyFont="1" applyFill="1" applyBorder="1" applyAlignment="1">
      <alignment horizontal="left" vertical="center" wrapText="1" readingOrder="1"/>
    </xf>
    <xf numFmtId="0" fontId="25" fillId="0" borderId="1" xfId="2" applyNumberFormat="1" applyFont="1" applyFill="1" applyBorder="1" applyAlignment="1">
      <alignment horizontal="right" vertical="center" wrapText="1" readingOrder="1"/>
    </xf>
    <xf numFmtId="0" fontId="27" fillId="0" borderId="13" xfId="2" applyNumberFormat="1" applyFont="1" applyFill="1" applyBorder="1" applyAlignment="1">
      <alignment horizontal="center" vertical="center" wrapText="1" readingOrder="1"/>
    </xf>
    <xf numFmtId="0" fontId="27" fillId="0" borderId="3" xfId="2" applyNumberFormat="1" applyFont="1" applyFill="1" applyBorder="1" applyAlignment="1">
      <alignment horizontal="center" vertical="center" wrapText="1" readingOrder="1"/>
    </xf>
    <xf numFmtId="0" fontId="27" fillId="0" borderId="2" xfId="2" applyNumberFormat="1" applyFont="1" applyFill="1" applyBorder="1" applyAlignment="1">
      <alignment horizontal="center" vertical="center" wrapText="1" readingOrder="1"/>
    </xf>
    <xf numFmtId="0" fontId="25" fillId="0" borderId="0" xfId="2" applyNumberFormat="1" applyFont="1" applyFill="1" applyBorder="1" applyAlignment="1">
      <alignment horizontal="center" vertical="center" wrapText="1" readingOrder="1"/>
    </xf>
    <xf numFmtId="0" fontId="27" fillId="0" borderId="0" xfId="2" applyNumberFormat="1" applyFont="1" applyFill="1" applyBorder="1" applyAlignment="1">
      <alignment horizontal="center" vertical="center" wrapText="1" readingOrder="1"/>
    </xf>
    <xf numFmtId="0" fontId="27" fillId="0" borderId="0" xfId="2" applyNumberFormat="1" applyFont="1" applyFill="1" applyBorder="1" applyAlignment="1">
      <alignment horizontal="left" vertical="center" wrapText="1" readingOrder="1"/>
    </xf>
    <xf numFmtId="0" fontId="25" fillId="2" borderId="1" xfId="2" applyNumberFormat="1" applyFont="1" applyFill="1" applyBorder="1" applyAlignment="1">
      <alignment horizontal="center" vertical="center" wrapText="1" readingOrder="1"/>
    </xf>
    <xf numFmtId="43" fontId="23" fillId="0" borderId="0" xfId="20" applyFont="1" applyAlignment="1">
      <alignment horizontal="center"/>
    </xf>
    <xf numFmtId="0" fontId="23" fillId="0" borderId="0" xfId="1" applyFont="1" applyAlignment="1">
      <alignment horizontal="center"/>
    </xf>
    <xf numFmtId="0" fontId="24" fillId="0" borderId="59" xfId="1" applyFont="1" applyBorder="1" applyAlignment="1">
      <alignment horizontal="center"/>
    </xf>
    <xf numFmtId="0" fontId="24" fillId="0" borderId="60" xfId="1" applyFont="1" applyBorder="1" applyAlignment="1">
      <alignment horizontal="center"/>
    </xf>
    <xf numFmtId="0" fontId="10" fillId="0" borderId="1" xfId="2" applyNumberFormat="1" applyFont="1" applyFill="1" applyBorder="1" applyAlignment="1">
      <alignment horizontal="right" vertical="center" wrapText="1" readingOrder="1"/>
    </xf>
    <xf numFmtId="0" fontId="2" fillId="3" borderId="1" xfId="2" applyNumberFormat="1" applyFont="1" applyFill="1" applyBorder="1" applyAlignment="1">
      <alignment vertical="top" wrapText="1" readingOrder="1"/>
    </xf>
    <xf numFmtId="0" fontId="5" fillId="3" borderId="22" xfId="2" applyNumberFormat="1" applyFont="1" applyFill="1" applyBorder="1" applyAlignment="1">
      <alignment vertical="top" wrapText="1"/>
    </xf>
    <xf numFmtId="0" fontId="5" fillId="3" borderId="7" xfId="2" applyNumberFormat="1" applyFont="1" applyFill="1" applyBorder="1" applyAlignment="1">
      <alignment vertical="top" wrapText="1"/>
    </xf>
    <xf numFmtId="0" fontId="2" fillId="0" borderId="13" xfId="2" applyNumberFormat="1" applyFont="1" applyFill="1" applyBorder="1" applyAlignment="1">
      <alignment vertical="top" wrapText="1" readingOrder="1"/>
    </xf>
    <xf numFmtId="0" fontId="5" fillId="0" borderId="26" xfId="2" applyNumberFormat="1" applyFont="1" applyFill="1" applyBorder="1" applyAlignment="1">
      <alignment vertical="top" wrapText="1"/>
    </xf>
    <xf numFmtId="0" fontId="2" fillId="0" borderId="3" xfId="2" applyNumberFormat="1" applyFont="1" applyFill="1" applyBorder="1" applyAlignment="1">
      <alignment horizontal="right" vertical="top" wrapText="1" readingOrder="1"/>
    </xf>
    <xf numFmtId="0" fontId="5" fillId="0" borderId="16" xfId="2" applyNumberFormat="1" applyFont="1" applyFill="1" applyBorder="1" applyAlignment="1">
      <alignment vertical="top" wrapText="1"/>
    </xf>
    <xf numFmtId="0" fontId="2" fillId="0" borderId="2" xfId="2" applyNumberFormat="1" applyFont="1" applyFill="1" applyBorder="1" applyAlignment="1">
      <alignment horizontal="right" vertical="top" wrapText="1" readingOrder="1"/>
    </xf>
    <xf numFmtId="0" fontId="2" fillId="2" borderId="15" xfId="2" applyNumberFormat="1" applyFont="1" applyFill="1" applyBorder="1" applyAlignment="1">
      <alignment horizontal="center" vertical="center" wrapText="1" readingOrder="1"/>
    </xf>
    <xf numFmtId="0" fontId="5" fillId="2" borderId="22" xfId="2" applyNumberFormat="1" applyFont="1" applyFill="1" applyBorder="1" applyAlignment="1">
      <alignment vertical="top" wrapText="1"/>
    </xf>
    <xf numFmtId="0" fontId="5" fillId="2" borderId="21" xfId="2" applyNumberFormat="1" applyFont="1" applyFill="1" applyBorder="1" applyAlignment="1">
      <alignment vertical="top" wrapText="1"/>
    </xf>
    <xf numFmtId="0" fontId="5" fillId="2" borderId="16" xfId="2" applyNumberFormat="1" applyFont="1" applyFill="1" applyBorder="1" applyAlignment="1">
      <alignment vertical="top" wrapText="1"/>
    </xf>
    <xf numFmtId="0" fontId="5" fillId="2" borderId="18" xfId="2" applyNumberFormat="1" applyFont="1" applyFill="1" applyBorder="1" applyAlignment="1">
      <alignment vertical="top" wrapText="1"/>
    </xf>
    <xf numFmtId="0" fontId="4" fillId="2" borderId="16" xfId="2" applyNumberFormat="1" applyFont="1" applyFill="1" applyBorder="1" applyAlignment="1">
      <alignment horizontal="left" wrapText="1" readingOrder="1"/>
    </xf>
    <xf numFmtId="0" fontId="5" fillId="2" borderId="0" xfId="2" applyNumberFormat="1" applyFont="1" applyFill="1" applyBorder="1" applyAlignment="1">
      <alignment vertical="top" wrapText="1"/>
    </xf>
    <xf numFmtId="0" fontId="5" fillId="2" borderId="7" xfId="2" applyNumberFormat="1" applyFont="1" applyFill="1" applyBorder="1" applyAlignment="1">
      <alignment vertical="top" wrapText="1"/>
    </xf>
    <xf numFmtId="0" fontId="4" fillId="2" borderId="23" xfId="2" applyNumberFormat="1" applyFont="1" applyFill="1" applyBorder="1" applyAlignment="1">
      <alignment horizontal="center" vertical="center" wrapText="1" readingOrder="1"/>
    </xf>
    <xf numFmtId="0" fontId="5" fillId="0" borderId="24" xfId="2" applyNumberFormat="1" applyFont="1" applyFill="1" applyBorder="1" applyAlignment="1">
      <alignment vertical="top" wrapText="1"/>
    </xf>
    <xf numFmtId="0" fontId="5" fillId="0" borderId="25" xfId="2" applyNumberFormat="1" applyFont="1" applyFill="1" applyBorder="1" applyAlignment="1">
      <alignment vertical="top" wrapText="1"/>
    </xf>
    <xf numFmtId="0" fontId="4" fillId="2" borderId="15" xfId="2" applyNumberFormat="1" applyFont="1" applyFill="1" applyBorder="1" applyAlignment="1">
      <alignment horizontal="center" vertical="center" wrapText="1" readingOrder="1"/>
    </xf>
    <xf numFmtId="0" fontId="5" fillId="0" borderId="5" xfId="2" applyNumberFormat="1" applyFont="1" applyFill="1" applyBorder="1" applyAlignment="1">
      <alignment vertical="top" wrapText="1"/>
    </xf>
    <xf numFmtId="0" fontId="5" fillId="0" borderId="19" xfId="2" applyNumberFormat="1" applyFont="1" applyFill="1" applyBorder="1" applyAlignment="1">
      <alignment vertical="top" wrapText="1"/>
    </xf>
    <xf numFmtId="0" fontId="5" fillId="0" borderId="20" xfId="2" applyNumberFormat="1" applyFont="1" applyFill="1" applyBorder="1" applyAlignment="1">
      <alignment vertical="top" wrapText="1"/>
    </xf>
    <xf numFmtId="0" fontId="4" fillId="2" borderId="17" xfId="2" applyNumberFormat="1" applyFont="1" applyFill="1" applyBorder="1" applyAlignment="1">
      <alignment horizontal="left" vertical="center" wrapText="1" readingOrder="1"/>
    </xf>
    <xf numFmtId="0" fontId="11" fillId="0" borderId="1" xfId="2" applyNumberFormat="1" applyFont="1" applyFill="1" applyBorder="1" applyAlignment="1">
      <alignment horizontal="right" vertical="top" wrapText="1" readingOrder="1"/>
    </xf>
    <xf numFmtId="0" fontId="2" fillId="0" borderId="27" xfId="2" applyNumberFormat="1" applyFont="1" applyFill="1" applyBorder="1" applyAlignment="1">
      <alignment vertical="top" wrapText="1" readingOrder="1"/>
    </xf>
    <xf numFmtId="0" fontId="5" fillId="0" borderId="29" xfId="2" applyNumberFormat="1" applyFont="1" applyFill="1" applyBorder="1" applyAlignment="1">
      <alignment vertical="top" wrapText="1"/>
    </xf>
    <xf numFmtId="0" fontId="2" fillId="2" borderId="23" xfId="2" applyNumberFormat="1" applyFont="1" applyFill="1" applyBorder="1" applyAlignment="1">
      <alignment horizontal="center" vertical="center" wrapText="1" readingOrder="1"/>
    </xf>
    <xf numFmtId="0" fontId="2" fillId="0" borderId="8" xfId="2" applyNumberFormat="1" applyFont="1" applyFill="1" applyBorder="1" applyAlignment="1">
      <alignment horizontal="center" vertical="center" wrapText="1" readingOrder="1"/>
    </xf>
    <xf numFmtId="0" fontId="4" fillId="2" borderId="5" xfId="2" applyNumberFormat="1" applyFont="1" applyFill="1" applyBorder="1" applyAlignment="1">
      <alignment horizontal="left" vertical="center" wrapText="1" readingOrder="1"/>
    </xf>
    <xf numFmtId="0" fontId="5" fillId="2" borderId="5" xfId="2" applyNumberFormat="1" applyFont="1" applyFill="1" applyBorder="1" applyAlignment="1">
      <alignment vertical="top" wrapText="1"/>
    </xf>
    <xf numFmtId="0" fontId="5" fillId="0" borderId="17" xfId="4" applyFont="1" applyFill="1" applyBorder="1"/>
    <xf numFmtId="0" fontId="11" fillId="4" borderId="1" xfId="2" applyNumberFormat="1" applyFont="1" applyFill="1" applyBorder="1" applyAlignment="1">
      <alignment horizontal="right" vertical="top" wrapText="1" readingOrder="1"/>
    </xf>
    <xf numFmtId="0" fontId="5" fillId="2" borderId="26" xfId="2" applyNumberFormat="1" applyFont="1" applyFill="1" applyBorder="1" applyAlignment="1">
      <alignment vertical="top" wrapText="1"/>
    </xf>
    <xf numFmtId="0" fontId="5" fillId="2" borderId="8" xfId="2" applyNumberFormat="1" applyFont="1" applyFill="1" applyBorder="1" applyAlignment="1">
      <alignment vertical="top" wrapText="1"/>
    </xf>
    <xf numFmtId="0" fontId="4" fillId="2" borderId="33" xfId="2" applyNumberFormat="1" applyFont="1" applyFill="1" applyBorder="1" applyAlignment="1">
      <alignment horizontal="center" vertical="top" wrapText="1" readingOrder="1"/>
    </xf>
    <xf numFmtId="0" fontId="5" fillId="2" borderId="36" xfId="2" applyNumberFormat="1" applyFont="1" applyFill="1" applyBorder="1" applyAlignment="1">
      <alignment vertical="top" wrapText="1"/>
    </xf>
    <xf numFmtId="0" fontId="5" fillId="2" borderId="38" xfId="2" applyNumberFormat="1" applyFont="1" applyFill="1" applyBorder="1" applyAlignment="1">
      <alignment vertical="top" wrapText="1"/>
    </xf>
    <xf numFmtId="0" fontId="5" fillId="0" borderId="31" xfId="2" applyNumberFormat="1" applyFont="1" applyFill="1" applyBorder="1" applyAlignment="1">
      <alignment vertical="top" wrapText="1"/>
    </xf>
    <xf numFmtId="0" fontId="5" fillId="0" borderId="32" xfId="2" applyNumberFormat="1" applyFont="1" applyFill="1" applyBorder="1" applyAlignment="1">
      <alignment vertical="top" wrapText="1"/>
    </xf>
    <xf numFmtId="0" fontId="5" fillId="0" borderId="39" xfId="2" applyNumberFormat="1" applyFont="1" applyFill="1" applyBorder="1" applyAlignment="1">
      <alignment vertical="top" wrapText="1"/>
    </xf>
    <xf numFmtId="0" fontId="5" fillId="0" borderId="37" xfId="2" applyNumberFormat="1" applyFont="1" applyFill="1" applyBorder="1" applyAlignment="1">
      <alignment vertical="top" wrapText="1"/>
    </xf>
    <xf numFmtId="0" fontId="5" fillId="2" borderId="40" xfId="2" applyNumberFormat="1" applyFont="1" applyFill="1" applyBorder="1" applyAlignment="1">
      <alignment vertical="top" wrapText="1"/>
    </xf>
    <xf numFmtId="0" fontId="4" fillId="2" borderId="34" xfId="2" applyNumberFormat="1" applyFont="1" applyFill="1" applyBorder="1" applyAlignment="1">
      <alignment vertical="top" wrapText="1" readingOrder="1"/>
    </xf>
    <xf numFmtId="0" fontId="5" fillId="2" borderId="34" xfId="2" applyNumberFormat="1" applyFont="1" applyFill="1" applyBorder="1" applyAlignment="1">
      <alignment vertical="top" wrapText="1"/>
    </xf>
    <xf numFmtId="0" fontId="2" fillId="0" borderId="33" xfId="2" applyNumberFormat="1" applyFont="1" applyFill="1" applyBorder="1" applyAlignment="1">
      <alignment horizontal="right" vertical="center" wrapText="1" readingOrder="1"/>
    </xf>
    <xf numFmtId="0" fontId="5" fillId="0" borderId="42" xfId="2" applyNumberFormat="1" applyFont="1" applyFill="1" applyBorder="1" applyAlignment="1">
      <alignment vertical="top" wrapText="1"/>
    </xf>
    <xf numFmtId="0" fontId="4" fillId="2" borderId="31" xfId="2" applyNumberFormat="1" applyFont="1" applyFill="1" applyBorder="1" applyAlignment="1">
      <alignment vertical="top" wrapText="1" readingOrder="1"/>
    </xf>
    <xf numFmtId="0" fontId="4" fillId="2" borderId="0" xfId="2" applyNumberFormat="1" applyFont="1" applyFill="1" applyBorder="1" applyAlignment="1">
      <alignment vertical="top" wrapText="1" readingOrder="1"/>
    </xf>
    <xf numFmtId="0" fontId="4" fillId="2" borderId="32" xfId="2" applyNumberFormat="1" applyFont="1" applyFill="1" applyBorder="1" applyAlignment="1">
      <alignment vertical="top" wrapText="1" readingOrder="1"/>
    </xf>
    <xf numFmtId="0" fontId="4" fillId="2" borderId="35" xfId="2" applyNumberFormat="1" applyFont="1" applyFill="1" applyBorder="1" applyAlignment="1">
      <alignment vertical="top" wrapText="1" readingOrder="1"/>
    </xf>
    <xf numFmtId="0" fontId="5" fillId="0" borderId="35" xfId="2" applyNumberFormat="1" applyFont="1" applyFill="1" applyBorder="1" applyAlignment="1">
      <alignment vertical="top" wrapText="1"/>
    </xf>
    <xf numFmtId="0" fontId="4" fillId="0" borderId="33" xfId="2" applyNumberFormat="1" applyFont="1" applyFill="1" applyBorder="1" applyAlignment="1">
      <alignment horizontal="right" vertical="top" wrapText="1" readingOrder="1"/>
    </xf>
    <xf numFmtId="0" fontId="5" fillId="0" borderId="43" xfId="2" applyNumberFormat="1" applyFont="1" applyFill="1" applyBorder="1" applyAlignment="1">
      <alignment vertical="top" wrapText="1"/>
    </xf>
    <xf numFmtId="0" fontId="4" fillId="0" borderId="33" xfId="2" applyNumberFormat="1" applyFont="1" applyFill="1" applyBorder="1" applyAlignment="1">
      <alignment horizontal="right" vertical="center" wrapText="1" readingOrder="1"/>
    </xf>
    <xf numFmtId="0" fontId="2" fillId="0" borderId="41" xfId="2" applyNumberFormat="1" applyFont="1" applyFill="1" applyBorder="1" applyAlignment="1">
      <alignment vertical="top" wrapText="1" readingOrder="1"/>
    </xf>
    <xf numFmtId="0" fontId="5" fillId="0" borderId="36" xfId="2" applyNumberFormat="1" applyFont="1" applyFill="1" applyBorder="1" applyAlignment="1">
      <alignment vertical="top" wrapText="1"/>
    </xf>
    <xf numFmtId="0" fontId="2" fillId="0" borderId="42" xfId="2" applyNumberFormat="1" applyFont="1" applyFill="1" applyBorder="1" applyAlignment="1">
      <alignment horizontal="right" vertical="top" wrapText="1" readingOrder="1"/>
    </xf>
    <xf numFmtId="0" fontId="2" fillId="0" borderId="33" xfId="2" applyNumberFormat="1" applyFont="1" applyFill="1" applyBorder="1" applyAlignment="1">
      <alignment vertical="top" wrapText="1" readingOrder="1"/>
    </xf>
    <xf numFmtId="0" fontId="2" fillId="0" borderId="41" xfId="2" applyNumberFormat="1" applyFont="1" applyFill="1" applyBorder="1" applyAlignment="1">
      <alignment horizontal="center" vertical="center" wrapText="1" readingOrder="1"/>
    </xf>
    <xf numFmtId="0" fontId="2" fillId="0" borderId="42" xfId="2" applyNumberFormat="1" applyFont="1" applyFill="1" applyBorder="1" applyAlignment="1">
      <alignment horizontal="center" vertical="center" wrapText="1" readingOrder="1"/>
    </xf>
    <xf numFmtId="0" fontId="5" fillId="0" borderId="34" xfId="2" applyNumberFormat="1" applyFont="1" applyFill="1" applyBorder="1" applyAlignment="1">
      <alignment vertical="top" wrapText="1"/>
    </xf>
    <xf numFmtId="0" fontId="5" fillId="0" borderId="0" xfId="7" applyFont="1" applyFill="1" applyBorder="1"/>
    <xf numFmtId="0" fontId="17" fillId="0" borderId="1" xfId="2" applyNumberFormat="1" applyFont="1" applyFill="1" applyBorder="1" applyAlignment="1">
      <alignment horizontal="right" vertical="center" wrapText="1" readingOrder="1"/>
    </xf>
    <xf numFmtId="0" fontId="14" fillId="0" borderId="2" xfId="2" applyNumberFormat="1" applyFont="1" applyFill="1" applyBorder="1" applyAlignment="1">
      <alignment vertical="top" wrapText="1"/>
    </xf>
    <xf numFmtId="0" fontId="19" fillId="0" borderId="1" xfId="2" applyNumberFormat="1" applyFont="1" applyFill="1" applyBorder="1" applyAlignment="1">
      <alignment horizontal="right" vertical="center" wrapText="1" readingOrder="1"/>
    </xf>
    <xf numFmtId="0" fontId="15" fillId="0" borderId="1" xfId="2" applyNumberFormat="1" applyFont="1" applyFill="1" applyBorder="1" applyAlignment="1">
      <alignment vertical="top" wrapText="1" readingOrder="1"/>
    </xf>
    <xf numFmtId="0" fontId="16" fillId="0" borderId="1" xfId="2" applyNumberFormat="1" applyFont="1" applyFill="1" applyBorder="1" applyAlignment="1">
      <alignment horizontal="right" vertical="center" wrapText="1" readingOrder="1"/>
    </xf>
    <xf numFmtId="0" fontId="14" fillId="0" borderId="22" xfId="2" applyNumberFormat="1" applyFont="1" applyFill="1" applyBorder="1" applyAlignment="1">
      <alignment vertical="top" wrapText="1"/>
    </xf>
    <xf numFmtId="0" fontId="14" fillId="0" borderId="7" xfId="2" applyNumberFormat="1" applyFont="1" applyFill="1" applyBorder="1" applyAlignment="1">
      <alignment vertical="top" wrapText="1"/>
    </xf>
    <xf numFmtId="0" fontId="14" fillId="0" borderId="16" xfId="2" applyNumberFormat="1" applyFont="1" applyFill="1" applyBorder="1" applyAlignment="1">
      <alignment vertical="top" wrapText="1"/>
    </xf>
    <xf numFmtId="0" fontId="14" fillId="0" borderId="26" xfId="2" applyNumberFormat="1" applyFont="1" applyFill="1" applyBorder="1" applyAlignment="1">
      <alignment vertical="top" wrapText="1"/>
    </xf>
    <xf numFmtId="0" fontId="13" fillId="0" borderId="0" xfId="2" applyNumberFormat="1" applyFont="1" applyFill="1" applyBorder="1" applyAlignment="1">
      <alignment horizontal="center" vertical="center" wrapText="1" readingOrder="1"/>
    </xf>
    <xf numFmtId="0" fontId="15" fillId="0" borderId="0" xfId="2" applyNumberFormat="1" applyFont="1" applyFill="1" applyBorder="1" applyAlignment="1">
      <alignment horizontal="center" vertical="center" wrapText="1" readingOrder="1"/>
    </xf>
    <xf numFmtId="0" fontId="13" fillId="2" borderId="16" xfId="2" applyNumberFormat="1" applyFont="1" applyFill="1" applyBorder="1" applyAlignment="1">
      <alignment horizontal="right" vertical="center" wrapText="1" readingOrder="1"/>
    </xf>
    <xf numFmtId="0" fontId="14" fillId="2" borderId="0" xfId="2" applyNumberFormat="1" applyFont="1" applyFill="1" applyBorder="1" applyAlignment="1">
      <alignment vertical="top" wrapText="1"/>
    </xf>
    <xf numFmtId="0" fontId="13" fillId="2" borderId="23" xfId="2" applyNumberFormat="1" applyFont="1" applyFill="1" applyBorder="1" applyAlignment="1">
      <alignment horizontal="center" vertical="center" wrapText="1" readingOrder="1"/>
    </xf>
    <xf numFmtId="0" fontId="14" fillId="2" borderId="22" xfId="2" applyNumberFormat="1" applyFont="1" applyFill="1" applyBorder="1" applyAlignment="1">
      <alignment vertical="top" wrapText="1"/>
    </xf>
    <xf numFmtId="0" fontId="14" fillId="2" borderId="7" xfId="2" applyNumberFormat="1" applyFont="1" applyFill="1" applyBorder="1" applyAlignment="1">
      <alignment vertical="top" wrapText="1"/>
    </xf>
    <xf numFmtId="0" fontId="14" fillId="0" borderId="46" xfId="2" applyNumberFormat="1" applyFont="1" applyFill="1" applyBorder="1" applyAlignment="1">
      <alignment vertical="top" wrapText="1"/>
    </xf>
    <xf numFmtId="0" fontId="14" fillId="0" borderId="47" xfId="2" applyNumberFormat="1" applyFont="1" applyFill="1" applyBorder="1" applyAlignment="1">
      <alignment vertical="top" wrapText="1"/>
    </xf>
    <xf numFmtId="0" fontId="14" fillId="2" borderId="26" xfId="2" applyNumberFormat="1" applyFont="1" applyFill="1" applyBorder="1" applyAlignment="1">
      <alignment vertical="top" wrapText="1"/>
    </xf>
    <xf numFmtId="0" fontId="14" fillId="0" borderId="8" xfId="2" applyNumberFormat="1" applyFont="1" applyFill="1" applyBorder="1" applyAlignment="1">
      <alignment vertical="top" wrapText="1"/>
    </xf>
    <xf numFmtId="0" fontId="14" fillId="0" borderId="9" xfId="2" applyNumberFormat="1" applyFont="1" applyFill="1" applyBorder="1" applyAlignment="1">
      <alignment vertical="top" wrapText="1"/>
    </xf>
    <xf numFmtId="0" fontId="13" fillId="2" borderId="15" xfId="2" applyNumberFormat="1" applyFont="1" applyFill="1" applyBorder="1" applyAlignment="1">
      <alignment horizontal="center" vertical="center" wrapText="1" readingOrder="1"/>
    </xf>
    <xf numFmtId="0" fontId="14" fillId="2" borderId="21" xfId="2" applyNumberFormat="1" applyFont="1" applyFill="1" applyBorder="1" applyAlignment="1">
      <alignment vertical="top" wrapText="1"/>
    </xf>
    <xf numFmtId="0" fontId="14" fillId="2" borderId="16" xfId="2" applyNumberFormat="1" applyFont="1" applyFill="1" applyBorder="1" applyAlignment="1">
      <alignment vertical="top" wrapText="1"/>
    </xf>
    <xf numFmtId="0" fontId="13" fillId="2" borderId="0" xfId="2" applyNumberFormat="1" applyFont="1" applyFill="1" applyBorder="1" applyAlignment="1">
      <alignment horizontal="left" vertical="center" wrapText="1" readingOrder="1"/>
    </xf>
    <xf numFmtId="0" fontId="14" fillId="2" borderId="18" xfId="2" applyNumberFormat="1" applyFont="1" applyFill="1" applyBorder="1" applyAlignment="1">
      <alignment vertical="top" wrapText="1"/>
    </xf>
    <xf numFmtId="0" fontId="14" fillId="0" borderId="44" xfId="2" applyNumberFormat="1" applyFont="1" applyFill="1" applyBorder="1" applyAlignment="1">
      <alignment vertical="top" wrapText="1"/>
    </xf>
    <xf numFmtId="0" fontId="14" fillId="0" borderId="45" xfId="2" applyNumberFormat="1" applyFont="1" applyFill="1" applyBorder="1" applyAlignment="1">
      <alignment vertical="top" wrapText="1"/>
    </xf>
    <xf numFmtId="0" fontId="13" fillId="2" borderId="1" xfId="2" applyNumberFormat="1" applyFont="1" applyFill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vertical="top" wrapText="1" readingOrder="1"/>
    </xf>
    <xf numFmtId="0" fontId="4" fillId="0" borderId="1" xfId="2" applyNumberFormat="1" applyFont="1" applyFill="1" applyBorder="1" applyAlignment="1">
      <alignment horizontal="right" vertical="top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0" fontId="2" fillId="0" borderId="1" xfId="2" applyNumberFormat="1" applyFont="1" applyFill="1" applyBorder="1" applyAlignment="1">
      <alignment horizontal="right" vertical="center" wrapText="1" readingOrder="1"/>
    </xf>
    <xf numFmtId="0" fontId="4" fillId="0" borderId="10" xfId="2" applyNumberFormat="1" applyFont="1" applyFill="1" applyBorder="1" applyAlignment="1">
      <alignment horizontal="center" vertical="center" wrapText="1" readingOrder="1"/>
    </xf>
    <xf numFmtId="0" fontId="5" fillId="0" borderId="11" xfId="2" applyNumberFormat="1" applyFont="1" applyFill="1" applyBorder="1" applyAlignment="1">
      <alignment vertical="top" wrapText="1"/>
    </xf>
    <xf numFmtId="0" fontId="5" fillId="0" borderId="12" xfId="2" applyNumberFormat="1" applyFont="1" applyFill="1" applyBorder="1" applyAlignment="1">
      <alignment vertical="top" wrapText="1"/>
    </xf>
  </cellXfs>
  <cellStyles count="21">
    <cellStyle name="Normal" xfId="2"/>
    <cellStyle name="เครื่องหมายจุลภาค" xfId="19" builtinId="3"/>
    <cellStyle name="เครื่องหมายจุลภาค 2" xfId="20"/>
    <cellStyle name="ปกติ" xfId="0" builtinId="0"/>
    <cellStyle name="ปกติ 2" xfId="1"/>
    <cellStyle name="ปกติ 2 2" xfId="6"/>
    <cellStyle name="ปกติ 2 3" xfId="12"/>
    <cellStyle name="ปกติ 3" xfId="3"/>
    <cellStyle name="ปกติ 3 2" xfId="8"/>
    <cellStyle name="ปกติ 3 3" xfId="14"/>
    <cellStyle name="ปกติ 4" xfId="4"/>
    <cellStyle name="ปกติ 4 2" xfId="9"/>
    <cellStyle name="ปกติ 4 3" xfId="15"/>
    <cellStyle name="ปกติ 5" xfId="5"/>
    <cellStyle name="ปกติ 5 2" xfId="10"/>
    <cellStyle name="ปกติ 5 3" xfId="16"/>
    <cellStyle name="ปกติ 6" xfId="7"/>
    <cellStyle name="ปกติ 6 2" xfId="11"/>
    <cellStyle name="ปกติ 6 3" xfId="17"/>
    <cellStyle name="ปกติ 7" xfId="13"/>
    <cellStyle name="ปกติ 7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67</xdr:row>
      <xdr:rowOff>0</xdr:rowOff>
    </xdr:from>
    <xdr:ext cx="2308649" cy="1047750"/>
    <xdr:sp macro="" textlink="">
      <xdr:nvSpPr>
        <xdr:cNvPr id="2" name="TextBox 1"/>
        <xdr:cNvSpPr txBox="1"/>
      </xdr:nvSpPr>
      <xdr:spPr>
        <a:xfrm>
          <a:off x="76200" y="1920240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ลงชื่อ...................................................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323850</xdr:colOff>
      <xdr:row>66</xdr:row>
      <xdr:rowOff>171450</xdr:rowOff>
    </xdr:from>
    <xdr:ext cx="2308649" cy="1047750"/>
    <xdr:sp macro="" textlink="">
      <xdr:nvSpPr>
        <xdr:cNvPr id="3" name="TextBox 2"/>
        <xdr:cNvSpPr txBox="1"/>
      </xdr:nvSpPr>
      <xdr:spPr>
        <a:xfrm>
          <a:off x="323850" y="2080260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พรหมดี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........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   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3</xdr:col>
      <xdr:colOff>609600</xdr:colOff>
      <xdr:row>66</xdr:row>
      <xdr:rowOff>19050</xdr:rowOff>
    </xdr:from>
    <xdr:ext cx="2171700" cy="1343025"/>
    <xdr:sp macro="" textlink="">
      <xdr:nvSpPr>
        <xdr:cNvPr id="4" name="TextBox 3"/>
        <xdr:cNvSpPr txBox="1"/>
      </xdr:nvSpPr>
      <xdr:spPr>
        <a:xfrm>
          <a:off x="3381375" y="20650200"/>
          <a:ext cx="2171700" cy="1343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อภิชาติ  เศราฐมาตย์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       (นายอภิชาติ 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ปลัดเทศบาลตำบลกุดชมภู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4</xdr:col>
      <xdr:colOff>2628900</xdr:colOff>
      <xdr:row>67</xdr:row>
      <xdr:rowOff>38100</xdr:rowOff>
    </xdr:from>
    <xdr:ext cx="2152647" cy="1171575"/>
    <xdr:sp macro="" textlink="">
      <xdr:nvSpPr>
        <xdr:cNvPr id="5" name="TextBox 4"/>
        <xdr:cNvSpPr txBox="1"/>
      </xdr:nvSpPr>
      <xdr:spPr>
        <a:xfrm>
          <a:off x="6324600" y="20935950"/>
          <a:ext cx="2152647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ลงชื่อ...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เศรษฐมาตย์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นายกเทศมนตรีตำบลกุดชมภู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75</xdr:row>
      <xdr:rowOff>152400</xdr:rowOff>
    </xdr:from>
    <xdr:ext cx="2066925" cy="1019175"/>
    <xdr:sp macro="" textlink="">
      <xdr:nvSpPr>
        <xdr:cNvPr id="2" name="TextBox 1"/>
        <xdr:cNvSpPr txBox="1"/>
      </xdr:nvSpPr>
      <xdr:spPr>
        <a:xfrm>
          <a:off x="47625" y="25869900"/>
          <a:ext cx="2066925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พรหมดี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.........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2228850</xdr:colOff>
      <xdr:row>75</xdr:row>
      <xdr:rowOff>9525</xdr:rowOff>
    </xdr:from>
    <xdr:ext cx="2105025" cy="1133474"/>
    <xdr:sp macro="" textlink="">
      <xdr:nvSpPr>
        <xdr:cNvPr id="3" name="TextBox 2"/>
        <xdr:cNvSpPr txBox="1"/>
      </xdr:nvSpPr>
      <xdr:spPr>
        <a:xfrm>
          <a:off x="2228850" y="25727025"/>
          <a:ext cx="2105025" cy="1133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อภิชาติ   เศรษฐมาตย์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       (นายอภิชาติ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ปลัดเทศบาล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</xdr:col>
      <xdr:colOff>9525</xdr:colOff>
      <xdr:row>75</xdr:row>
      <xdr:rowOff>257175</xdr:rowOff>
    </xdr:from>
    <xdr:ext cx="2066922" cy="1038226"/>
    <xdr:sp macro="" textlink="">
      <xdr:nvSpPr>
        <xdr:cNvPr id="4" name="TextBox 3"/>
        <xdr:cNvSpPr txBox="1"/>
      </xdr:nvSpPr>
      <xdr:spPr>
        <a:xfrm>
          <a:off x="4352925" y="25974675"/>
          <a:ext cx="206692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ลงชื่อ...อภิชาติ  เศรษฐมาตย์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.........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นายกเทศมนตรีตำบลกุดชมภู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opLeftCell="A58" workbookViewId="0">
      <selection activeCell="E73" sqref="E73"/>
    </sheetView>
  </sheetViews>
  <sheetFormatPr defaultRowHeight="21"/>
  <cols>
    <col min="1" max="1" width="12.125" style="1" customWidth="1"/>
    <col min="2" max="2" width="20.375" style="1" customWidth="1"/>
    <col min="3" max="4" width="12.125" style="1" customWidth="1"/>
    <col min="5" max="5" width="39.875" style="1" customWidth="1"/>
    <col min="6" max="7" width="17" style="1" customWidth="1"/>
    <col min="8" max="16384" width="9" style="1"/>
  </cols>
  <sheetData>
    <row r="1" spans="1:7" ht="24.95" customHeight="1">
      <c r="A1" s="168" t="s">
        <v>0</v>
      </c>
      <c r="B1" s="168"/>
      <c r="C1" s="168"/>
      <c r="D1" s="168"/>
      <c r="E1" s="168"/>
      <c r="F1" s="168"/>
      <c r="G1" s="168"/>
    </row>
    <row r="2" spans="1:7" ht="21" customHeight="1">
      <c r="A2" s="169" t="s">
        <v>1</v>
      </c>
      <c r="B2" s="169"/>
      <c r="C2" s="169"/>
      <c r="D2" s="169"/>
      <c r="E2" s="169"/>
      <c r="F2" s="169"/>
      <c r="G2" s="169"/>
    </row>
    <row r="3" spans="1:7" ht="21" customHeight="1">
      <c r="A3" s="170" t="s">
        <v>2</v>
      </c>
      <c r="B3" s="170"/>
      <c r="C3" s="170"/>
      <c r="D3" s="170"/>
      <c r="E3" s="170"/>
      <c r="F3" s="170"/>
      <c r="G3" s="170"/>
    </row>
    <row r="4" spans="1:7">
      <c r="A4" s="165" t="s">
        <v>3</v>
      </c>
      <c r="B4" s="166"/>
      <c r="C4" s="166"/>
      <c r="D4" s="167"/>
      <c r="E4" s="10" t="s">
        <v>4</v>
      </c>
      <c r="F4" s="10" t="s">
        <v>5</v>
      </c>
      <c r="G4" s="10" t="s">
        <v>6</v>
      </c>
    </row>
    <row r="5" spans="1:7" ht="79.5" customHeight="1">
      <c r="A5" s="2" t="s">
        <v>7</v>
      </c>
      <c r="B5" s="29" t="s">
        <v>8</v>
      </c>
      <c r="C5" s="2" t="s">
        <v>9</v>
      </c>
      <c r="D5" s="2" t="s">
        <v>10</v>
      </c>
      <c r="E5" s="11" t="s">
        <v>11</v>
      </c>
      <c r="F5" s="11" t="s">
        <v>11</v>
      </c>
      <c r="G5" s="11" t="s">
        <v>12</v>
      </c>
    </row>
    <row r="6" spans="1:7" ht="24.95" customHeight="1">
      <c r="A6" s="3" t="s">
        <v>11</v>
      </c>
      <c r="B6" s="30" t="s">
        <v>11</v>
      </c>
      <c r="C6" s="12" t="s">
        <v>11</v>
      </c>
      <c r="D6" s="13">
        <v>52557768.399999999</v>
      </c>
      <c r="E6" s="14" t="s">
        <v>13</v>
      </c>
      <c r="F6" s="3" t="s">
        <v>11</v>
      </c>
      <c r="G6" s="12" t="s">
        <v>14</v>
      </c>
    </row>
    <row r="7" spans="1:7" ht="24.95" customHeight="1">
      <c r="A7" s="15" t="s">
        <v>11</v>
      </c>
      <c r="B7" s="23" t="s">
        <v>11</v>
      </c>
      <c r="C7" s="15" t="s">
        <v>11</v>
      </c>
      <c r="D7" s="15" t="s">
        <v>11</v>
      </c>
      <c r="E7" s="16" t="s">
        <v>15</v>
      </c>
      <c r="F7" s="25" t="s">
        <v>16</v>
      </c>
      <c r="G7" s="15" t="s">
        <v>11</v>
      </c>
    </row>
    <row r="8" spans="1:7" ht="24.95" customHeight="1">
      <c r="A8" s="32" t="s">
        <v>17</v>
      </c>
      <c r="B8" s="43">
        <v>0</v>
      </c>
      <c r="C8" s="32" t="s">
        <v>17</v>
      </c>
      <c r="D8" s="32" t="s">
        <v>18</v>
      </c>
      <c r="E8" s="17" t="s">
        <v>19</v>
      </c>
      <c r="F8" s="4" t="s">
        <v>20</v>
      </c>
      <c r="G8" s="12" t="s">
        <v>21</v>
      </c>
    </row>
    <row r="9" spans="1:7" ht="24.95" customHeight="1">
      <c r="A9" s="32" t="s">
        <v>22</v>
      </c>
      <c r="B9" s="43">
        <v>0</v>
      </c>
      <c r="C9" s="32" t="s">
        <v>22</v>
      </c>
      <c r="D9" s="32" t="s">
        <v>23</v>
      </c>
      <c r="E9" s="17" t="s">
        <v>24</v>
      </c>
      <c r="F9" s="4" t="s">
        <v>25</v>
      </c>
      <c r="G9" s="12" t="s">
        <v>26</v>
      </c>
    </row>
    <row r="10" spans="1:7" ht="24.95" customHeight="1">
      <c r="A10" s="32" t="s">
        <v>27</v>
      </c>
      <c r="B10" s="43">
        <v>0</v>
      </c>
      <c r="C10" s="32" t="s">
        <v>27</v>
      </c>
      <c r="D10" s="32" t="s">
        <v>28</v>
      </c>
      <c r="E10" s="17" t="s">
        <v>29</v>
      </c>
      <c r="F10" s="4" t="s">
        <v>30</v>
      </c>
      <c r="G10" s="12" t="s">
        <v>31</v>
      </c>
    </row>
    <row r="11" spans="1:7" ht="24.95" customHeight="1">
      <c r="A11" s="32" t="s">
        <v>32</v>
      </c>
      <c r="B11" s="43">
        <v>0</v>
      </c>
      <c r="C11" s="32" t="s">
        <v>32</v>
      </c>
      <c r="D11" s="32" t="s">
        <v>33</v>
      </c>
      <c r="E11" s="17" t="s">
        <v>34</v>
      </c>
      <c r="F11" s="4" t="s">
        <v>35</v>
      </c>
      <c r="G11" s="12" t="s">
        <v>36</v>
      </c>
    </row>
    <row r="12" spans="1:7" ht="24.95" customHeight="1">
      <c r="A12" s="32" t="s">
        <v>37</v>
      </c>
      <c r="B12" s="43">
        <v>0</v>
      </c>
      <c r="C12" s="32" t="s">
        <v>37</v>
      </c>
      <c r="D12" s="32" t="s">
        <v>38</v>
      </c>
      <c r="E12" s="17" t="s">
        <v>39</v>
      </c>
      <c r="F12" s="4" t="s">
        <v>40</v>
      </c>
      <c r="G12" s="42">
        <v>0</v>
      </c>
    </row>
    <row r="13" spans="1:7" ht="24.95" customHeight="1">
      <c r="A13" s="32" t="s">
        <v>41</v>
      </c>
      <c r="B13" s="43">
        <v>0</v>
      </c>
      <c r="C13" s="32" t="s">
        <v>41</v>
      </c>
      <c r="D13" s="32" t="s">
        <v>42</v>
      </c>
      <c r="E13" s="17" t="s">
        <v>43</v>
      </c>
      <c r="F13" s="4" t="s">
        <v>44</v>
      </c>
      <c r="G13" s="12" t="s">
        <v>45</v>
      </c>
    </row>
    <row r="14" spans="1:7" ht="24.95" customHeight="1">
      <c r="A14" s="32" t="s">
        <v>46</v>
      </c>
      <c r="B14" s="43">
        <v>0</v>
      </c>
      <c r="C14" s="32" t="s">
        <v>46</v>
      </c>
      <c r="D14" s="32" t="s">
        <v>47</v>
      </c>
      <c r="E14" s="17" t="s">
        <v>48</v>
      </c>
      <c r="F14" s="4" t="s">
        <v>49</v>
      </c>
      <c r="G14" s="12" t="s">
        <v>50</v>
      </c>
    </row>
    <row r="15" spans="1:7" ht="24.95" customHeight="1">
      <c r="A15" s="34" t="s">
        <v>51</v>
      </c>
      <c r="B15" s="45">
        <v>0</v>
      </c>
      <c r="C15" s="34" t="s">
        <v>51</v>
      </c>
      <c r="D15" s="34" t="s">
        <v>52</v>
      </c>
      <c r="E15" s="18" t="s">
        <v>53</v>
      </c>
      <c r="F15" s="26" t="s">
        <v>16</v>
      </c>
      <c r="G15" s="15" t="s">
        <v>54</v>
      </c>
    </row>
    <row r="16" spans="1:7" ht="24.95" customHeight="1">
      <c r="A16" s="42">
        <v>0</v>
      </c>
      <c r="B16" s="33" t="s">
        <v>55</v>
      </c>
      <c r="C16" s="32" t="s">
        <v>55</v>
      </c>
      <c r="D16" s="32" t="s">
        <v>55</v>
      </c>
      <c r="E16" s="17" t="s">
        <v>56</v>
      </c>
      <c r="F16" s="4" t="s">
        <v>57</v>
      </c>
      <c r="G16" s="42">
        <v>0</v>
      </c>
    </row>
    <row r="17" spans="1:7" ht="24.95" customHeight="1">
      <c r="A17" s="34" t="s">
        <v>51</v>
      </c>
      <c r="B17" s="35" t="s">
        <v>55</v>
      </c>
      <c r="C17" s="34" t="s">
        <v>58</v>
      </c>
      <c r="D17" s="34" t="s">
        <v>59</v>
      </c>
      <c r="E17" s="18" t="s">
        <v>53</v>
      </c>
      <c r="F17" s="26" t="s">
        <v>16</v>
      </c>
      <c r="G17" s="15" t="s">
        <v>54</v>
      </c>
    </row>
    <row r="18" spans="1:7" ht="24.95" customHeight="1">
      <c r="A18" s="42">
        <v>0</v>
      </c>
      <c r="B18" s="43">
        <v>0</v>
      </c>
      <c r="C18" s="42">
        <v>0</v>
      </c>
      <c r="D18" s="32" t="s">
        <v>60</v>
      </c>
      <c r="E18" s="17" t="s">
        <v>61</v>
      </c>
      <c r="F18" s="4" t="s">
        <v>62</v>
      </c>
      <c r="G18" s="42">
        <v>0</v>
      </c>
    </row>
    <row r="19" spans="1:7" ht="24.95" customHeight="1">
      <c r="A19" s="42">
        <v>0</v>
      </c>
      <c r="B19" s="43">
        <v>0</v>
      </c>
      <c r="C19" s="42">
        <v>0</v>
      </c>
      <c r="D19" s="32" t="s">
        <v>63</v>
      </c>
      <c r="E19" s="17" t="s">
        <v>64</v>
      </c>
      <c r="F19" s="4" t="s">
        <v>65</v>
      </c>
      <c r="G19" s="12" t="s">
        <v>66</v>
      </c>
    </row>
    <row r="20" spans="1:7" ht="24.95" customHeight="1">
      <c r="A20" s="42">
        <v>0</v>
      </c>
      <c r="B20" s="43">
        <v>0</v>
      </c>
      <c r="C20" s="42">
        <v>0</v>
      </c>
      <c r="D20" s="32" t="s">
        <v>36</v>
      </c>
      <c r="E20" s="17" t="s">
        <v>67</v>
      </c>
      <c r="F20" s="4" t="s">
        <v>68</v>
      </c>
      <c r="G20" s="42">
        <v>0</v>
      </c>
    </row>
    <row r="21" spans="1:7" ht="24.95" customHeight="1">
      <c r="A21" s="42">
        <v>0</v>
      </c>
      <c r="B21" s="43">
        <v>0</v>
      </c>
      <c r="C21" s="42">
        <v>0</v>
      </c>
      <c r="D21" s="32" t="s">
        <v>69</v>
      </c>
      <c r="E21" s="17" t="s">
        <v>70</v>
      </c>
      <c r="F21" s="4" t="s">
        <v>71</v>
      </c>
      <c r="G21" s="42">
        <v>0</v>
      </c>
    </row>
    <row r="22" spans="1:7" ht="24.95" customHeight="1">
      <c r="A22" s="42">
        <v>0</v>
      </c>
      <c r="B22" s="43">
        <v>0</v>
      </c>
      <c r="C22" s="42">
        <v>0</v>
      </c>
      <c r="D22" s="32" t="s">
        <v>72</v>
      </c>
      <c r="E22" s="17" t="s">
        <v>73</v>
      </c>
      <c r="F22" s="4" t="s">
        <v>74</v>
      </c>
      <c r="G22" s="42">
        <v>0</v>
      </c>
    </row>
    <row r="23" spans="1:7" ht="24.95" customHeight="1">
      <c r="A23" s="42">
        <v>0</v>
      </c>
      <c r="B23" s="43">
        <v>0</v>
      </c>
      <c r="C23" s="42">
        <v>0</v>
      </c>
      <c r="D23" s="32" t="s">
        <v>75</v>
      </c>
      <c r="E23" s="17" t="s">
        <v>76</v>
      </c>
      <c r="F23" s="4" t="s">
        <v>77</v>
      </c>
      <c r="G23" s="42">
        <v>0</v>
      </c>
    </row>
    <row r="24" spans="1:7" ht="24.95" customHeight="1">
      <c r="A24" s="42">
        <v>0</v>
      </c>
      <c r="B24" s="43">
        <v>0</v>
      </c>
      <c r="C24" s="42">
        <v>0</v>
      </c>
      <c r="D24" s="32" t="s">
        <v>78</v>
      </c>
      <c r="E24" s="17" t="s">
        <v>79</v>
      </c>
      <c r="F24" s="4" t="s">
        <v>80</v>
      </c>
      <c r="G24" s="12" t="s">
        <v>81</v>
      </c>
    </row>
    <row r="25" spans="1:7" ht="24.95" customHeight="1">
      <c r="A25" s="42">
        <v>0</v>
      </c>
      <c r="B25" s="43">
        <v>0</v>
      </c>
      <c r="C25" s="42">
        <v>0</v>
      </c>
      <c r="D25" s="32" t="s">
        <v>82</v>
      </c>
      <c r="E25" s="17" t="s">
        <v>83</v>
      </c>
      <c r="F25" s="4" t="s">
        <v>84</v>
      </c>
      <c r="G25" s="12" t="s">
        <v>82</v>
      </c>
    </row>
    <row r="26" spans="1:7" ht="24.95" customHeight="1">
      <c r="A26" s="42">
        <v>0</v>
      </c>
      <c r="B26" s="43">
        <v>0</v>
      </c>
      <c r="C26" s="42">
        <v>0</v>
      </c>
      <c r="D26" s="32" t="s">
        <v>85</v>
      </c>
      <c r="E26" s="17" t="s">
        <v>86</v>
      </c>
      <c r="F26" s="4" t="s">
        <v>87</v>
      </c>
      <c r="G26" s="12" t="s">
        <v>88</v>
      </c>
    </row>
    <row r="27" spans="1:7" ht="24.95" customHeight="1">
      <c r="A27" s="42">
        <v>0</v>
      </c>
      <c r="B27" s="43">
        <v>0</v>
      </c>
      <c r="C27" s="42">
        <v>0</v>
      </c>
      <c r="D27" s="32" t="s">
        <v>89</v>
      </c>
      <c r="E27" s="17" t="s">
        <v>90</v>
      </c>
      <c r="F27" s="4" t="s">
        <v>91</v>
      </c>
      <c r="G27" s="12" t="s">
        <v>92</v>
      </c>
    </row>
    <row r="28" spans="1:7" ht="24.95" customHeight="1">
      <c r="A28" s="42">
        <v>0</v>
      </c>
      <c r="B28" s="43">
        <v>0</v>
      </c>
      <c r="C28" s="42">
        <v>0</v>
      </c>
      <c r="D28" s="32" t="s">
        <v>93</v>
      </c>
      <c r="E28" s="17" t="s">
        <v>94</v>
      </c>
      <c r="F28" s="4" t="s">
        <v>95</v>
      </c>
      <c r="G28" s="12" t="s">
        <v>96</v>
      </c>
    </row>
    <row r="29" spans="1:7" ht="24.95" customHeight="1">
      <c r="A29" s="42">
        <v>0</v>
      </c>
      <c r="B29" s="43">
        <v>0</v>
      </c>
      <c r="C29" s="42">
        <v>0</v>
      </c>
      <c r="D29" s="32" t="s">
        <v>97</v>
      </c>
      <c r="E29" s="17" t="s">
        <v>98</v>
      </c>
      <c r="F29" s="4" t="s">
        <v>99</v>
      </c>
      <c r="G29" s="12" t="s">
        <v>100</v>
      </c>
    </row>
    <row r="30" spans="1:7" ht="24.95" customHeight="1">
      <c r="A30" s="42">
        <v>0</v>
      </c>
      <c r="B30" s="43">
        <v>0</v>
      </c>
      <c r="C30" s="42">
        <v>0</v>
      </c>
      <c r="D30" s="32" t="s">
        <v>101</v>
      </c>
      <c r="E30" s="17" t="s">
        <v>102</v>
      </c>
      <c r="F30" s="4" t="s">
        <v>103</v>
      </c>
      <c r="G30" s="12" t="s">
        <v>104</v>
      </c>
    </row>
    <row r="31" spans="1:7" ht="24.95" customHeight="1">
      <c r="A31" s="42">
        <v>0</v>
      </c>
      <c r="B31" s="43">
        <v>0</v>
      </c>
      <c r="C31" s="42">
        <v>0</v>
      </c>
      <c r="D31" s="32" t="s">
        <v>105</v>
      </c>
      <c r="E31" s="17" t="s">
        <v>106</v>
      </c>
      <c r="F31" s="4" t="s">
        <v>107</v>
      </c>
      <c r="G31" s="42">
        <v>0</v>
      </c>
    </row>
    <row r="32" spans="1:7" ht="24.95" customHeight="1">
      <c r="A32" s="44">
        <v>0</v>
      </c>
      <c r="B32" s="45">
        <v>0</v>
      </c>
      <c r="C32" s="44">
        <v>0</v>
      </c>
      <c r="D32" s="34" t="s">
        <v>108</v>
      </c>
      <c r="E32" s="18" t="s">
        <v>53</v>
      </c>
      <c r="F32" s="26" t="s">
        <v>16</v>
      </c>
      <c r="G32" s="15" t="s">
        <v>109</v>
      </c>
    </row>
    <row r="33" spans="1:7" ht="24.95" customHeight="1" thickBot="1">
      <c r="A33" s="36" t="s">
        <v>51</v>
      </c>
      <c r="B33" s="37" t="s">
        <v>55</v>
      </c>
      <c r="C33" s="36" t="s">
        <v>58</v>
      </c>
      <c r="D33" s="36" t="s">
        <v>110</v>
      </c>
      <c r="E33" s="20" t="s">
        <v>111</v>
      </c>
      <c r="F33" s="27" t="s">
        <v>16</v>
      </c>
      <c r="G33" s="19" t="s">
        <v>112</v>
      </c>
    </row>
    <row r="34" spans="1:7" ht="24.95" customHeight="1" thickTop="1">
      <c r="A34" s="34" t="s">
        <v>11</v>
      </c>
      <c r="B34" s="38" t="s">
        <v>11</v>
      </c>
      <c r="C34" s="34" t="s">
        <v>11</v>
      </c>
      <c r="D34" s="34" t="s">
        <v>11</v>
      </c>
      <c r="E34" s="16" t="s">
        <v>113</v>
      </c>
      <c r="F34" s="25" t="s">
        <v>16</v>
      </c>
      <c r="G34" s="15" t="s">
        <v>11</v>
      </c>
    </row>
    <row r="35" spans="1:7" ht="24.95" customHeight="1">
      <c r="A35" s="32" t="s">
        <v>114</v>
      </c>
      <c r="B35" s="43">
        <v>0</v>
      </c>
      <c r="C35" s="32" t="s">
        <v>114</v>
      </c>
      <c r="D35" s="32" t="s">
        <v>115</v>
      </c>
      <c r="E35" s="17" t="s">
        <v>116</v>
      </c>
      <c r="F35" s="4" t="s">
        <v>117</v>
      </c>
      <c r="G35" s="12" t="s">
        <v>118</v>
      </c>
    </row>
    <row r="36" spans="1:7" ht="24.95" customHeight="1">
      <c r="A36" s="32" t="s">
        <v>119</v>
      </c>
      <c r="B36" s="43">
        <v>0</v>
      </c>
      <c r="C36" s="32" t="s">
        <v>119</v>
      </c>
      <c r="D36" s="32" t="s">
        <v>120</v>
      </c>
      <c r="E36" s="17" t="s">
        <v>121</v>
      </c>
      <c r="F36" s="4" t="s">
        <v>122</v>
      </c>
      <c r="G36" s="12" t="s">
        <v>123</v>
      </c>
    </row>
    <row r="37" spans="1:7" ht="24.95" customHeight="1">
      <c r="A37" s="32" t="s">
        <v>124</v>
      </c>
      <c r="B37" s="43">
        <v>0</v>
      </c>
      <c r="C37" s="32" t="s">
        <v>124</v>
      </c>
      <c r="D37" s="32" t="s">
        <v>125</v>
      </c>
      <c r="E37" s="17" t="s">
        <v>126</v>
      </c>
      <c r="F37" s="4" t="s">
        <v>127</v>
      </c>
      <c r="G37" s="12" t="s">
        <v>128</v>
      </c>
    </row>
    <row r="38" spans="1:7" ht="24.95" customHeight="1">
      <c r="A38" s="32" t="s">
        <v>129</v>
      </c>
      <c r="B38" s="43">
        <v>0</v>
      </c>
      <c r="C38" s="32" t="s">
        <v>129</v>
      </c>
      <c r="D38" s="32" t="s">
        <v>130</v>
      </c>
      <c r="E38" s="17" t="s">
        <v>131</v>
      </c>
      <c r="F38" s="4" t="s">
        <v>132</v>
      </c>
      <c r="G38" s="12" t="s">
        <v>133</v>
      </c>
    </row>
    <row r="39" spans="1:7" ht="24.95" customHeight="1">
      <c r="A39" s="32" t="s">
        <v>134</v>
      </c>
      <c r="B39" s="43">
        <v>0</v>
      </c>
      <c r="C39" s="32" t="s">
        <v>134</v>
      </c>
      <c r="D39" s="32" t="s">
        <v>135</v>
      </c>
      <c r="E39" s="17" t="s">
        <v>136</v>
      </c>
      <c r="F39" s="4" t="s">
        <v>137</v>
      </c>
      <c r="G39" s="12" t="s">
        <v>138</v>
      </c>
    </row>
    <row r="40" spans="1:7" ht="24.95" customHeight="1">
      <c r="A40" s="32" t="s">
        <v>139</v>
      </c>
      <c r="B40" s="43">
        <v>0</v>
      </c>
      <c r="C40" s="32" t="s">
        <v>139</v>
      </c>
      <c r="D40" s="32" t="s">
        <v>140</v>
      </c>
      <c r="E40" s="17" t="s">
        <v>141</v>
      </c>
      <c r="F40" s="4" t="s">
        <v>142</v>
      </c>
      <c r="G40" s="12" t="s">
        <v>143</v>
      </c>
    </row>
    <row r="41" spans="1:7" ht="24.95" customHeight="1">
      <c r="A41" s="32" t="s">
        <v>144</v>
      </c>
      <c r="B41" s="43">
        <v>0</v>
      </c>
      <c r="C41" s="32" t="s">
        <v>144</v>
      </c>
      <c r="D41" s="32" t="s">
        <v>145</v>
      </c>
      <c r="E41" s="17" t="s">
        <v>146</v>
      </c>
      <c r="F41" s="4" t="s">
        <v>147</v>
      </c>
      <c r="G41" s="12" t="s">
        <v>148</v>
      </c>
    </row>
    <row r="42" spans="1:7" ht="24.95" customHeight="1">
      <c r="A42" s="32" t="s">
        <v>149</v>
      </c>
      <c r="B42" s="33" t="s">
        <v>55</v>
      </c>
      <c r="C42" s="32" t="s">
        <v>150</v>
      </c>
      <c r="D42" s="32" t="s">
        <v>151</v>
      </c>
      <c r="E42" s="17" t="s">
        <v>152</v>
      </c>
      <c r="F42" s="4" t="s">
        <v>153</v>
      </c>
      <c r="G42" s="12" t="s">
        <v>154</v>
      </c>
    </row>
    <row r="43" spans="1:7" ht="24.95" customHeight="1">
      <c r="A43" s="32" t="s">
        <v>155</v>
      </c>
      <c r="B43" s="43">
        <v>0</v>
      </c>
      <c r="C43" s="32" t="s">
        <v>155</v>
      </c>
      <c r="D43" s="32" t="s">
        <v>156</v>
      </c>
      <c r="E43" s="17" t="s">
        <v>157</v>
      </c>
      <c r="F43" s="4" t="s">
        <v>158</v>
      </c>
      <c r="G43" s="12" t="s">
        <v>159</v>
      </c>
    </row>
    <row r="44" spans="1:7" ht="24.95" customHeight="1">
      <c r="A44" s="32" t="s">
        <v>160</v>
      </c>
      <c r="B44" s="43">
        <v>0</v>
      </c>
      <c r="C44" s="32" t="s">
        <v>160</v>
      </c>
      <c r="D44" s="42">
        <v>0</v>
      </c>
      <c r="E44" s="17" t="s">
        <v>161</v>
      </c>
      <c r="F44" s="4" t="s">
        <v>162</v>
      </c>
      <c r="G44" s="42">
        <v>0</v>
      </c>
    </row>
    <row r="45" spans="1:7" ht="24.95" customHeight="1">
      <c r="A45" s="32" t="s">
        <v>163</v>
      </c>
      <c r="B45" s="43">
        <v>0</v>
      </c>
      <c r="C45" s="32" t="s">
        <v>163</v>
      </c>
      <c r="D45" s="32" t="s">
        <v>164</v>
      </c>
      <c r="E45" s="17" t="s">
        <v>165</v>
      </c>
      <c r="F45" s="4" t="s">
        <v>166</v>
      </c>
      <c r="G45" s="12" t="s">
        <v>167</v>
      </c>
    </row>
    <row r="46" spans="1:7" ht="24.95" customHeight="1">
      <c r="A46" s="34" t="s">
        <v>51</v>
      </c>
      <c r="B46" s="35" t="s">
        <v>55</v>
      </c>
      <c r="C46" s="34" t="s">
        <v>58</v>
      </c>
      <c r="D46" s="34" t="s">
        <v>168</v>
      </c>
      <c r="E46" s="18" t="s">
        <v>53</v>
      </c>
      <c r="F46" s="26" t="s">
        <v>16</v>
      </c>
      <c r="G46" s="15" t="s">
        <v>169</v>
      </c>
    </row>
    <row r="47" spans="1:7" ht="24.95" customHeight="1">
      <c r="A47" s="42">
        <v>0</v>
      </c>
      <c r="B47" s="43">
        <v>0</v>
      </c>
      <c r="C47" s="42">
        <v>0</v>
      </c>
      <c r="D47" s="32" t="s">
        <v>170</v>
      </c>
      <c r="E47" s="17" t="s">
        <v>171</v>
      </c>
      <c r="F47" s="4" t="s">
        <v>172</v>
      </c>
      <c r="G47" s="42">
        <v>0</v>
      </c>
    </row>
    <row r="48" spans="1:7" ht="24.95" customHeight="1">
      <c r="A48" s="42">
        <v>0</v>
      </c>
      <c r="B48" s="43">
        <v>0</v>
      </c>
      <c r="C48" s="42">
        <v>0</v>
      </c>
      <c r="D48" s="32" t="s">
        <v>173</v>
      </c>
      <c r="E48" s="17" t="s">
        <v>64</v>
      </c>
      <c r="F48" s="4" t="s">
        <v>65</v>
      </c>
      <c r="G48" s="12" t="s">
        <v>174</v>
      </c>
    </row>
    <row r="49" spans="1:10" ht="24.95" customHeight="1">
      <c r="A49" s="42">
        <v>0</v>
      </c>
      <c r="B49" s="43">
        <v>0</v>
      </c>
      <c r="C49" s="42">
        <v>0</v>
      </c>
      <c r="D49" s="32" t="s">
        <v>69</v>
      </c>
      <c r="E49" s="17" t="s">
        <v>70</v>
      </c>
      <c r="F49" s="4" t="s">
        <v>71</v>
      </c>
      <c r="G49" s="42">
        <v>0</v>
      </c>
    </row>
    <row r="50" spans="1:10" ht="24.95" customHeight="1">
      <c r="A50" s="42">
        <v>0</v>
      </c>
      <c r="B50" s="43">
        <v>0</v>
      </c>
      <c r="C50" s="42">
        <v>0</v>
      </c>
      <c r="D50" s="32" t="s">
        <v>175</v>
      </c>
      <c r="E50" s="17" t="s">
        <v>76</v>
      </c>
      <c r="F50" s="4" t="s">
        <v>77</v>
      </c>
      <c r="G50" s="12" t="s">
        <v>176</v>
      </c>
    </row>
    <row r="51" spans="1:10" ht="24.95" customHeight="1">
      <c r="A51" s="42">
        <v>0</v>
      </c>
      <c r="B51" s="43">
        <v>0</v>
      </c>
      <c r="C51" s="42">
        <v>0</v>
      </c>
      <c r="D51" s="32" t="s">
        <v>177</v>
      </c>
      <c r="E51" s="17" t="s">
        <v>79</v>
      </c>
      <c r="F51" s="4" t="s">
        <v>80</v>
      </c>
      <c r="G51" s="12" t="s">
        <v>178</v>
      </c>
    </row>
    <row r="52" spans="1:10" ht="24.95" customHeight="1">
      <c r="A52" s="42">
        <v>0</v>
      </c>
      <c r="B52" s="43">
        <v>0</v>
      </c>
      <c r="C52" s="42">
        <v>0</v>
      </c>
      <c r="D52" s="32" t="s">
        <v>82</v>
      </c>
      <c r="E52" s="17" t="s">
        <v>83</v>
      </c>
      <c r="F52" s="4" t="s">
        <v>84</v>
      </c>
      <c r="G52" s="12" t="s">
        <v>82</v>
      </c>
    </row>
    <row r="53" spans="1:10" ht="24.95" customHeight="1">
      <c r="A53" s="42">
        <v>0</v>
      </c>
      <c r="B53" s="43">
        <v>0</v>
      </c>
      <c r="C53" s="42">
        <v>0</v>
      </c>
      <c r="D53" s="32" t="s">
        <v>179</v>
      </c>
      <c r="E53" s="17" t="s">
        <v>86</v>
      </c>
      <c r="F53" s="4" t="s">
        <v>87</v>
      </c>
      <c r="G53" s="42">
        <v>0</v>
      </c>
    </row>
    <row r="54" spans="1:10" ht="24.95" customHeight="1">
      <c r="A54" s="42">
        <v>0</v>
      </c>
      <c r="B54" s="43">
        <v>0</v>
      </c>
      <c r="C54" s="42">
        <v>0</v>
      </c>
      <c r="D54" s="32" t="s">
        <v>180</v>
      </c>
      <c r="E54" s="17" t="s">
        <v>90</v>
      </c>
      <c r="F54" s="4" t="s">
        <v>91</v>
      </c>
      <c r="G54" s="12" t="s">
        <v>181</v>
      </c>
    </row>
    <row r="55" spans="1:10" ht="24.95" customHeight="1">
      <c r="A55" s="42">
        <v>0</v>
      </c>
      <c r="B55" s="43">
        <v>0</v>
      </c>
      <c r="C55" s="42">
        <v>0</v>
      </c>
      <c r="D55" s="32" t="s">
        <v>182</v>
      </c>
      <c r="E55" s="17" t="s">
        <v>94</v>
      </c>
      <c r="F55" s="4" t="s">
        <v>95</v>
      </c>
      <c r="G55" s="12" t="s">
        <v>183</v>
      </c>
    </row>
    <row r="56" spans="1:10" ht="24.95" customHeight="1">
      <c r="A56" s="42">
        <v>0</v>
      </c>
      <c r="B56" s="43">
        <v>0</v>
      </c>
      <c r="C56" s="42">
        <v>0</v>
      </c>
      <c r="D56" s="32" t="s">
        <v>97</v>
      </c>
      <c r="E56" s="17" t="s">
        <v>98</v>
      </c>
      <c r="F56" s="4" t="s">
        <v>99</v>
      </c>
      <c r="G56" s="12" t="s">
        <v>100</v>
      </c>
    </row>
    <row r="57" spans="1:10" ht="24.95" customHeight="1">
      <c r="A57" s="42">
        <v>0</v>
      </c>
      <c r="B57" s="43">
        <v>0</v>
      </c>
      <c r="C57" s="42">
        <v>0</v>
      </c>
      <c r="D57" s="32" t="s">
        <v>184</v>
      </c>
      <c r="E57" s="17" t="s">
        <v>102</v>
      </c>
      <c r="F57" s="4" t="s">
        <v>103</v>
      </c>
      <c r="G57" s="12" t="s">
        <v>185</v>
      </c>
    </row>
    <row r="58" spans="1:10" ht="24.95" customHeight="1">
      <c r="A58" s="42">
        <v>0</v>
      </c>
      <c r="B58" s="43">
        <v>0</v>
      </c>
      <c r="C58" s="42">
        <v>0</v>
      </c>
      <c r="D58" s="32" t="s">
        <v>186</v>
      </c>
      <c r="E58" s="17" t="s">
        <v>106</v>
      </c>
      <c r="F58" s="4" t="s">
        <v>107</v>
      </c>
      <c r="G58" s="42">
        <v>0</v>
      </c>
    </row>
    <row r="59" spans="1:10" ht="24.95" customHeight="1">
      <c r="A59" s="44">
        <v>0</v>
      </c>
      <c r="B59" s="45">
        <v>0</v>
      </c>
      <c r="C59" s="44">
        <v>0</v>
      </c>
      <c r="D59" s="34" t="s">
        <v>187</v>
      </c>
      <c r="E59" s="18" t="s">
        <v>53</v>
      </c>
      <c r="F59" s="26" t="s">
        <v>16</v>
      </c>
      <c r="G59" s="15" t="s">
        <v>188</v>
      </c>
    </row>
    <row r="60" spans="1:10" ht="24.95" customHeight="1" thickBot="1">
      <c r="A60" s="39" t="s">
        <v>51</v>
      </c>
      <c r="B60" s="40" t="s">
        <v>55</v>
      </c>
      <c r="C60" s="39" t="s">
        <v>58</v>
      </c>
      <c r="D60" s="39" t="s">
        <v>189</v>
      </c>
      <c r="E60" s="22" t="s">
        <v>190</v>
      </c>
      <c r="F60" s="28" t="s">
        <v>16</v>
      </c>
      <c r="G60" s="21" t="s">
        <v>191</v>
      </c>
    </row>
    <row r="61" spans="1:10" ht="24.95" customHeight="1" thickTop="1">
      <c r="A61" s="44">
        <v>0</v>
      </c>
      <c r="B61" s="46">
        <v>0</v>
      </c>
      <c r="C61" s="44">
        <v>0</v>
      </c>
      <c r="D61" s="34" t="s">
        <v>192</v>
      </c>
      <c r="E61" s="18" t="s">
        <v>193</v>
      </c>
      <c r="F61" s="26" t="s">
        <v>16</v>
      </c>
      <c r="G61" s="15" t="s">
        <v>194</v>
      </c>
    </row>
    <row r="62" spans="1:10" ht="24.95" customHeight="1">
      <c r="A62" s="41" t="s">
        <v>11</v>
      </c>
      <c r="B62" s="35" t="s">
        <v>11</v>
      </c>
      <c r="C62" s="35" t="s">
        <v>11</v>
      </c>
      <c r="D62" s="35" t="s">
        <v>195</v>
      </c>
      <c r="E62" s="15" t="s">
        <v>196</v>
      </c>
      <c r="F62" s="3" t="s">
        <v>11</v>
      </c>
      <c r="G62" s="15" t="s">
        <v>195</v>
      </c>
    </row>
    <row r="63" spans="1:10">
      <c r="A63" s="31" t="s">
        <v>197</v>
      </c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8" ht="21" customHeight="1">
      <c r="A65" s="9"/>
      <c r="B65" s="164" t="s">
        <v>198</v>
      </c>
      <c r="C65" s="164"/>
      <c r="D65" s="164"/>
      <c r="E65" s="164"/>
      <c r="F65" s="164"/>
      <c r="G65" s="164"/>
      <c r="H65" s="24"/>
      <c r="I65" s="24"/>
      <c r="J65" s="24"/>
      <c r="K65" s="9"/>
      <c r="L65" s="9"/>
      <c r="M65" s="9"/>
      <c r="N65" s="9"/>
      <c r="O65" s="9"/>
      <c r="P65" s="9"/>
      <c r="Q65" s="9"/>
      <c r="R65" s="9"/>
    </row>
    <row r="66" spans="1:18">
      <c r="K66" s="9"/>
      <c r="L66" s="9"/>
      <c r="M66" s="9"/>
      <c r="N66" s="9"/>
      <c r="O66" s="9"/>
      <c r="P66" s="9"/>
      <c r="Q66" s="9"/>
      <c r="R66" s="9"/>
    </row>
    <row r="67" spans="1:18" customFormat="1">
      <c r="A67" s="9"/>
      <c r="B67" s="9"/>
      <c r="C67" s="9"/>
      <c r="D67" s="9"/>
      <c r="E67" s="9"/>
      <c r="F67" s="9"/>
      <c r="G67" s="9"/>
    </row>
    <row r="68" spans="1:18" s="82" customFormat="1" ht="19.5">
      <c r="A68" s="149"/>
      <c r="B68" s="149"/>
      <c r="C68" s="150"/>
      <c r="D68" s="149"/>
      <c r="E68" s="149"/>
      <c r="F68" s="149"/>
      <c r="G68" s="149"/>
    </row>
    <row r="69" spans="1:18" s="82" customFormat="1" ht="19.5">
      <c r="A69" s="149"/>
      <c r="B69" s="163"/>
      <c r="C69" s="163"/>
      <c r="D69" s="163"/>
      <c r="E69" s="163"/>
      <c r="F69" s="163"/>
      <c r="G69" s="149"/>
    </row>
    <row r="70" spans="1:18" s="82" customFormat="1" ht="19.5">
      <c r="A70" s="149"/>
      <c r="B70" s="149"/>
      <c r="C70" s="149"/>
      <c r="D70" s="149"/>
      <c r="E70" s="149"/>
      <c r="F70" s="149"/>
      <c r="G70" s="149"/>
    </row>
    <row r="71" spans="1:18" s="82" customFormat="1" ht="19.5"/>
  </sheetData>
  <mergeCells count="6">
    <mergeCell ref="B69:F69"/>
    <mergeCell ref="B65:G65"/>
    <mergeCell ref="A4:D4"/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Header>&amp;Rหน้าที่ &amp;P จาก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topLeftCell="A10" workbookViewId="0">
      <selection sqref="A1:K23"/>
    </sheetView>
  </sheetViews>
  <sheetFormatPr defaultRowHeight="21"/>
  <cols>
    <col min="1" max="1" width="2.25" style="1" customWidth="1"/>
    <col min="2" max="8" width="9" style="1"/>
    <col min="9" max="9" width="16.5" style="1" customWidth="1"/>
    <col min="10" max="11" width="19.875" style="1" customWidth="1"/>
    <col min="12" max="16384" width="9" style="1"/>
  </cols>
  <sheetData>
    <row r="1" spans="1:15" ht="21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66"/>
      <c r="M1" s="66"/>
      <c r="N1" s="66"/>
      <c r="O1" s="66"/>
    </row>
    <row r="2" spans="1:15" ht="21" customHeight="1">
      <c r="A2" s="197" t="s">
        <v>470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66"/>
      <c r="M2" s="66"/>
      <c r="N2" s="66"/>
      <c r="O2" s="66"/>
    </row>
    <row r="3" spans="1:15" ht="21" customHeight="1">
      <c r="A3" s="306" t="s">
        <v>471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66"/>
      <c r="M3" s="66"/>
      <c r="N3" s="66"/>
      <c r="O3" s="66"/>
    </row>
    <row r="4" spans="1:15">
      <c r="A4" s="47"/>
      <c r="B4" s="48"/>
      <c r="C4" s="48"/>
      <c r="D4" s="48"/>
      <c r="E4" s="48"/>
      <c r="F4" s="48"/>
      <c r="G4" s="307" t="s">
        <v>321</v>
      </c>
      <c r="H4" s="308"/>
      <c r="I4" s="308"/>
      <c r="J4" s="297" t="s">
        <v>318</v>
      </c>
      <c r="K4" s="165" t="s">
        <v>53</v>
      </c>
      <c r="L4" s="62"/>
      <c r="M4" s="62"/>
      <c r="N4" s="62"/>
      <c r="O4" s="62"/>
    </row>
    <row r="5" spans="1:15">
      <c r="A5" s="49"/>
      <c r="B5" s="50"/>
      <c r="C5" s="50"/>
      <c r="D5" s="50"/>
      <c r="E5" s="50"/>
      <c r="F5" s="50"/>
      <c r="G5" s="50"/>
      <c r="H5" s="50"/>
      <c r="I5" s="50"/>
      <c r="J5" s="288"/>
      <c r="K5" s="287"/>
      <c r="L5" s="62"/>
      <c r="M5" s="62"/>
      <c r="N5" s="62"/>
      <c r="O5" s="62"/>
    </row>
    <row r="6" spans="1:15">
      <c r="A6" s="49"/>
      <c r="B6" s="50"/>
      <c r="C6" s="50"/>
      <c r="D6" s="50"/>
      <c r="E6" s="50"/>
      <c r="F6" s="50"/>
      <c r="G6" s="50"/>
      <c r="H6" s="50"/>
      <c r="I6" s="50"/>
      <c r="J6" s="51" t="s">
        <v>329</v>
      </c>
      <c r="K6" s="287"/>
      <c r="L6" s="62"/>
      <c r="M6" s="62"/>
      <c r="N6" s="62"/>
      <c r="O6" s="62"/>
    </row>
    <row r="7" spans="1:15">
      <c r="A7" s="49"/>
      <c r="B7" s="50"/>
      <c r="C7" s="50"/>
      <c r="D7" s="50"/>
      <c r="E7" s="50"/>
      <c r="F7" s="50"/>
      <c r="G7" s="50"/>
      <c r="H7" s="50"/>
      <c r="I7" s="50"/>
      <c r="J7" s="286" t="s">
        <v>349</v>
      </c>
      <c r="K7" s="287"/>
      <c r="L7" s="62"/>
      <c r="M7" s="62"/>
      <c r="N7" s="62"/>
      <c r="O7" s="62"/>
    </row>
    <row r="8" spans="1:15">
      <c r="A8" s="291" t="s">
        <v>351</v>
      </c>
      <c r="B8" s="292"/>
      <c r="C8" s="292"/>
      <c r="D8" s="50"/>
      <c r="E8" s="50"/>
      <c r="F8" s="50"/>
      <c r="G8" s="50"/>
      <c r="H8" s="50"/>
      <c r="I8" s="50"/>
      <c r="J8" s="288"/>
      <c r="K8" s="287"/>
      <c r="L8" s="62"/>
      <c r="M8" s="62"/>
      <c r="N8" s="62"/>
      <c r="O8" s="62"/>
    </row>
    <row r="9" spans="1:15">
      <c r="A9" s="289"/>
      <c r="B9" s="292"/>
      <c r="C9" s="292"/>
      <c r="D9" s="50"/>
      <c r="E9" s="50"/>
      <c r="F9" s="50"/>
      <c r="G9" s="50"/>
      <c r="H9" s="50"/>
      <c r="I9" s="50"/>
      <c r="J9" s="305" t="s">
        <v>369</v>
      </c>
      <c r="K9" s="287"/>
      <c r="L9" s="62"/>
      <c r="M9" s="62"/>
      <c r="N9" s="62"/>
      <c r="O9" s="62"/>
    </row>
    <row r="10" spans="1:15">
      <c r="A10" s="52"/>
      <c r="B10" s="53"/>
      <c r="C10" s="53"/>
      <c r="D10" s="53"/>
      <c r="E10" s="53"/>
      <c r="F10" s="53"/>
      <c r="G10" s="53"/>
      <c r="H10" s="53"/>
      <c r="I10" s="53"/>
      <c r="J10" s="293"/>
      <c r="K10" s="293"/>
      <c r="L10" s="62"/>
      <c r="M10" s="62"/>
      <c r="N10" s="62"/>
      <c r="O10" s="62"/>
    </row>
    <row r="11" spans="1:15">
      <c r="A11" s="278" t="s">
        <v>11</v>
      </c>
      <c r="B11" s="281" t="s">
        <v>157</v>
      </c>
      <c r="C11" s="283" t="s">
        <v>460</v>
      </c>
      <c r="D11" s="188"/>
      <c r="E11" s="63" t="s">
        <v>11</v>
      </c>
      <c r="F11" s="303" t="s">
        <v>461</v>
      </c>
      <c r="G11" s="166"/>
      <c r="H11" s="166"/>
      <c r="I11" s="304"/>
      <c r="J11" s="64">
        <v>0</v>
      </c>
      <c r="K11" s="64">
        <v>0</v>
      </c>
      <c r="L11" s="62"/>
      <c r="M11" s="62"/>
      <c r="N11" s="62"/>
      <c r="O11" s="62"/>
    </row>
    <row r="12" spans="1:15">
      <c r="A12" s="279"/>
      <c r="B12" s="282"/>
      <c r="C12" s="175"/>
      <c r="D12" s="172"/>
      <c r="E12" s="277" t="s">
        <v>388</v>
      </c>
      <c r="F12" s="166"/>
      <c r="G12" s="166"/>
      <c r="H12" s="166"/>
      <c r="I12" s="166"/>
      <c r="J12" s="64">
        <v>0</v>
      </c>
      <c r="K12" s="64">
        <v>0</v>
      </c>
      <c r="L12" s="62"/>
      <c r="M12" s="62"/>
      <c r="N12" s="62"/>
      <c r="O12" s="62"/>
    </row>
    <row r="13" spans="1:15">
      <c r="A13" s="280"/>
      <c r="B13" s="277" t="s">
        <v>389</v>
      </c>
      <c r="C13" s="166"/>
      <c r="D13" s="166"/>
      <c r="E13" s="166"/>
      <c r="F13" s="166"/>
      <c r="G13" s="166"/>
      <c r="H13" s="166"/>
      <c r="I13" s="166"/>
      <c r="J13" s="64">
        <v>248500</v>
      </c>
      <c r="K13" s="64">
        <v>248500</v>
      </c>
    </row>
    <row r="14" spans="1:15">
      <c r="A14" s="302" t="s">
        <v>468</v>
      </c>
      <c r="B14" s="166"/>
      <c r="C14" s="166"/>
      <c r="D14" s="166"/>
      <c r="E14" s="166"/>
      <c r="F14" s="166"/>
      <c r="G14" s="166"/>
      <c r="H14" s="166"/>
      <c r="I14" s="166"/>
      <c r="J14" s="65">
        <v>0</v>
      </c>
      <c r="K14" s="65">
        <v>0</v>
      </c>
    </row>
    <row r="15" spans="1:15">
      <c r="A15" s="302" t="s">
        <v>469</v>
      </c>
      <c r="B15" s="166"/>
      <c r="C15" s="166"/>
      <c r="D15" s="166"/>
      <c r="E15" s="166"/>
      <c r="F15" s="166"/>
      <c r="G15" s="166"/>
      <c r="H15" s="166"/>
      <c r="I15" s="166"/>
      <c r="J15" s="65">
        <v>248500</v>
      </c>
      <c r="K15" s="65">
        <v>248500</v>
      </c>
    </row>
    <row r="16" spans="1: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</sheetData>
  <mergeCells count="17">
    <mergeCell ref="J9:J10"/>
    <mergeCell ref="A1:K1"/>
    <mergeCell ref="A2:K2"/>
    <mergeCell ref="A3:K3"/>
    <mergeCell ref="A14:I14"/>
    <mergeCell ref="G4:I4"/>
    <mergeCell ref="J4:J5"/>
    <mergeCell ref="K4:K10"/>
    <mergeCell ref="J7:J8"/>
    <mergeCell ref="A8:C9"/>
    <mergeCell ref="A15:I15"/>
    <mergeCell ref="A11:A13"/>
    <mergeCell ref="B11:B12"/>
    <mergeCell ref="C11:D12"/>
    <mergeCell ref="F11:I11"/>
    <mergeCell ref="E12:I12"/>
    <mergeCell ref="B13:I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5"/>
  <sheetViews>
    <sheetView topLeftCell="P70" workbookViewId="0">
      <selection sqref="A1:AB75"/>
    </sheetView>
  </sheetViews>
  <sheetFormatPr defaultRowHeight="21"/>
  <cols>
    <col min="1" max="1" width="2.5" style="1" customWidth="1"/>
    <col min="2" max="4" width="9" style="1"/>
    <col min="5" max="5" width="12.375" style="1" customWidth="1"/>
    <col min="6" max="6" width="11.625" style="1" customWidth="1"/>
    <col min="7" max="7" width="13.25" style="1" customWidth="1"/>
    <col min="8" max="8" width="11.875" style="1" customWidth="1"/>
    <col min="9" max="9" width="12.75" style="1" customWidth="1"/>
    <col min="10" max="10" width="12.375" style="1" customWidth="1"/>
    <col min="11" max="11" width="13.5" style="1" customWidth="1"/>
    <col min="12" max="12" width="11.625" style="1" customWidth="1"/>
    <col min="13" max="13" width="11.375" style="1" customWidth="1"/>
    <col min="14" max="14" width="12.5" style="1" customWidth="1"/>
    <col min="15" max="15" width="10.875" style="1" customWidth="1"/>
    <col min="16" max="16" width="10.125" style="1" bestFit="1" customWidth="1"/>
    <col min="17" max="17" width="12.625" style="1" customWidth="1"/>
    <col min="18" max="18" width="12.875" style="1" customWidth="1"/>
    <col min="19" max="20" width="10.875" style="1" customWidth="1"/>
    <col min="21" max="21" width="11.625" style="1" customWidth="1"/>
    <col min="22" max="22" width="11.25" style="1" customWidth="1"/>
    <col min="23" max="23" width="10.875" style="1" customWidth="1"/>
    <col min="24" max="24" width="13.5" style="1" customWidth="1"/>
    <col min="25" max="25" width="11.375" style="1" customWidth="1"/>
    <col min="26" max="26" width="10.125" style="1" bestFit="1" customWidth="1"/>
    <col min="27" max="27" width="14.125" style="1" customWidth="1"/>
    <col min="28" max="28" width="13.875" style="1" customWidth="1"/>
    <col min="29" max="16384" width="9" style="1"/>
  </cols>
  <sheetData>
    <row r="1" spans="1:28" ht="21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8" ht="21" customHeight="1">
      <c r="A2" s="197" t="s">
        <v>472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28" ht="21" customHeight="1">
      <c r="A3" s="306" t="s">
        <v>473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</row>
    <row r="4" spans="1:28" ht="42">
      <c r="A4" s="47"/>
      <c r="B4" s="48"/>
      <c r="C4" s="69"/>
      <c r="D4" s="69" t="s">
        <v>321</v>
      </c>
      <c r="E4" s="297" t="s">
        <v>311</v>
      </c>
      <c r="F4" s="298"/>
      <c r="G4" s="188"/>
      <c r="H4" s="297" t="s">
        <v>312</v>
      </c>
      <c r="I4" s="298"/>
      <c r="J4" s="297" t="s">
        <v>313</v>
      </c>
      <c r="K4" s="298"/>
      <c r="L4" s="188"/>
      <c r="M4" s="297" t="s">
        <v>314</v>
      </c>
      <c r="N4" s="188"/>
      <c r="O4" s="297" t="s">
        <v>315</v>
      </c>
      <c r="P4" s="188"/>
      <c r="Q4" s="297" t="s">
        <v>316</v>
      </c>
      <c r="R4" s="298"/>
      <c r="S4" s="188"/>
      <c r="T4" s="297" t="s">
        <v>474</v>
      </c>
      <c r="U4" s="297" t="s">
        <v>317</v>
      </c>
      <c r="V4" s="298"/>
      <c r="W4" s="188"/>
      <c r="X4" s="297" t="s">
        <v>318</v>
      </c>
      <c r="Y4" s="297" t="s">
        <v>319</v>
      </c>
      <c r="Z4" s="188"/>
      <c r="AA4" s="297" t="s">
        <v>320</v>
      </c>
      <c r="AB4" s="165" t="s">
        <v>53</v>
      </c>
    </row>
    <row r="5" spans="1:28">
      <c r="A5" s="49"/>
      <c r="B5" s="50"/>
      <c r="C5" s="50"/>
      <c r="D5" s="50"/>
      <c r="E5" s="290"/>
      <c r="F5" s="299"/>
      <c r="G5" s="300"/>
      <c r="H5" s="290"/>
      <c r="I5" s="299"/>
      <c r="J5" s="290"/>
      <c r="K5" s="299"/>
      <c r="L5" s="300"/>
      <c r="M5" s="290"/>
      <c r="N5" s="300"/>
      <c r="O5" s="290"/>
      <c r="P5" s="300"/>
      <c r="Q5" s="290"/>
      <c r="R5" s="299"/>
      <c r="S5" s="300"/>
      <c r="T5" s="288"/>
      <c r="U5" s="290"/>
      <c r="V5" s="299"/>
      <c r="W5" s="300"/>
      <c r="X5" s="288"/>
      <c r="Y5" s="290"/>
      <c r="Z5" s="300"/>
      <c r="AA5" s="288"/>
      <c r="AB5" s="287"/>
    </row>
    <row r="6" spans="1:28">
      <c r="A6" s="49"/>
      <c r="B6" s="50"/>
      <c r="C6" s="50"/>
      <c r="D6" s="50"/>
      <c r="E6" s="294" t="s">
        <v>322</v>
      </c>
      <c r="F6" s="295"/>
      <c r="G6" s="296"/>
      <c r="H6" s="294" t="s">
        <v>323</v>
      </c>
      <c r="I6" s="295"/>
      <c r="J6" s="294" t="s">
        <v>324</v>
      </c>
      <c r="K6" s="295"/>
      <c r="L6" s="296"/>
      <c r="M6" s="294" t="s">
        <v>325</v>
      </c>
      <c r="N6" s="296"/>
      <c r="O6" s="294" t="s">
        <v>326</v>
      </c>
      <c r="P6" s="296"/>
      <c r="Q6" s="294" t="s">
        <v>327</v>
      </c>
      <c r="R6" s="295"/>
      <c r="S6" s="296"/>
      <c r="T6" s="51" t="s">
        <v>475</v>
      </c>
      <c r="U6" s="294" t="s">
        <v>328</v>
      </c>
      <c r="V6" s="295"/>
      <c r="W6" s="296"/>
      <c r="X6" s="51" t="s">
        <v>329</v>
      </c>
      <c r="Y6" s="294" t="s">
        <v>330</v>
      </c>
      <c r="Z6" s="296"/>
      <c r="AA6" s="51" t="s">
        <v>331</v>
      </c>
      <c r="AB6" s="287"/>
    </row>
    <row r="7" spans="1:28">
      <c r="A7" s="49"/>
      <c r="B7" s="50"/>
      <c r="C7" s="50"/>
      <c r="D7" s="50"/>
      <c r="E7" s="286" t="s">
        <v>332</v>
      </c>
      <c r="F7" s="286" t="s">
        <v>333</v>
      </c>
      <c r="G7" s="286" t="s">
        <v>334</v>
      </c>
      <c r="H7" s="286" t="s">
        <v>335</v>
      </c>
      <c r="I7" s="286" t="s">
        <v>336</v>
      </c>
      <c r="J7" s="286" t="s">
        <v>337</v>
      </c>
      <c r="K7" s="286" t="s">
        <v>338</v>
      </c>
      <c r="L7" s="286" t="s">
        <v>339</v>
      </c>
      <c r="M7" s="286" t="s">
        <v>340</v>
      </c>
      <c r="N7" s="286" t="s">
        <v>341</v>
      </c>
      <c r="O7" s="286" t="s">
        <v>342</v>
      </c>
      <c r="P7" s="286" t="s">
        <v>476</v>
      </c>
      <c r="Q7" s="286" t="s">
        <v>343</v>
      </c>
      <c r="R7" s="286" t="s">
        <v>344</v>
      </c>
      <c r="S7" s="286" t="s">
        <v>345</v>
      </c>
      <c r="T7" s="286" t="s">
        <v>477</v>
      </c>
      <c r="U7" s="286" t="s">
        <v>346</v>
      </c>
      <c r="V7" s="286" t="s">
        <v>347</v>
      </c>
      <c r="W7" s="286" t="s">
        <v>348</v>
      </c>
      <c r="X7" s="286" t="s">
        <v>349</v>
      </c>
      <c r="Y7" s="286" t="s">
        <v>350</v>
      </c>
      <c r="Z7" s="286" t="s">
        <v>478</v>
      </c>
      <c r="AA7" s="286" t="s">
        <v>116</v>
      </c>
      <c r="AB7" s="287"/>
    </row>
    <row r="8" spans="1:28">
      <c r="A8" s="291" t="s">
        <v>351</v>
      </c>
      <c r="B8" s="292"/>
      <c r="C8" s="292"/>
      <c r="D8" s="50"/>
      <c r="E8" s="288"/>
      <c r="F8" s="290"/>
      <c r="G8" s="288"/>
      <c r="H8" s="290"/>
      <c r="I8" s="290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7"/>
    </row>
    <row r="9" spans="1:28">
      <c r="A9" s="311"/>
      <c r="B9" s="312"/>
      <c r="C9" s="312"/>
      <c r="D9" s="53"/>
      <c r="E9" s="54" t="s">
        <v>352</v>
      </c>
      <c r="F9" s="54" t="s">
        <v>353</v>
      </c>
      <c r="G9" s="54" t="s">
        <v>354</v>
      </c>
      <c r="H9" s="54" t="s">
        <v>355</v>
      </c>
      <c r="I9" s="54" t="s">
        <v>356</v>
      </c>
      <c r="J9" s="54" t="s">
        <v>357</v>
      </c>
      <c r="K9" s="54" t="s">
        <v>358</v>
      </c>
      <c r="L9" s="54" t="s">
        <v>359</v>
      </c>
      <c r="M9" s="54" t="s">
        <v>360</v>
      </c>
      <c r="N9" s="54" t="s">
        <v>361</v>
      </c>
      <c r="O9" s="54" t="s">
        <v>362</v>
      </c>
      <c r="P9" s="54" t="s">
        <v>479</v>
      </c>
      <c r="Q9" s="54" t="s">
        <v>363</v>
      </c>
      <c r="R9" s="54" t="s">
        <v>364</v>
      </c>
      <c r="S9" s="54" t="s">
        <v>365</v>
      </c>
      <c r="T9" s="54" t="s">
        <v>480</v>
      </c>
      <c r="U9" s="54" t="s">
        <v>366</v>
      </c>
      <c r="V9" s="54" t="s">
        <v>367</v>
      </c>
      <c r="W9" s="54" t="s">
        <v>368</v>
      </c>
      <c r="X9" s="54" t="s">
        <v>369</v>
      </c>
      <c r="Y9" s="54" t="s">
        <v>370</v>
      </c>
      <c r="Z9" s="54" t="s">
        <v>481</v>
      </c>
      <c r="AA9" s="54" t="s">
        <v>371</v>
      </c>
      <c r="AB9" s="293"/>
    </row>
    <row r="10" spans="1:28" ht="21" customHeight="1">
      <c r="A10" s="278" t="s">
        <v>11</v>
      </c>
      <c r="B10" s="281" t="s">
        <v>121</v>
      </c>
      <c r="C10" s="283" t="s">
        <v>390</v>
      </c>
      <c r="D10" s="70" t="s">
        <v>483</v>
      </c>
      <c r="E10" s="42">
        <v>1440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1440</v>
      </c>
    </row>
    <row r="11" spans="1:28" ht="21" customHeight="1">
      <c r="A11" s="279"/>
      <c r="B11" s="284"/>
      <c r="C11" s="309"/>
      <c r="D11" s="70" t="s">
        <v>485</v>
      </c>
      <c r="E11" s="42">
        <v>51840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51840</v>
      </c>
    </row>
    <row r="12" spans="1:28" ht="42" customHeight="1">
      <c r="A12" s="279"/>
      <c r="B12" s="284"/>
      <c r="C12" s="309"/>
      <c r="D12" s="70" t="s">
        <v>392</v>
      </c>
      <c r="E12" s="42">
        <v>574560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574560</v>
      </c>
    </row>
    <row r="13" spans="1:28">
      <c r="A13" s="280"/>
      <c r="B13" s="282"/>
      <c r="C13" s="172"/>
      <c r="D13" s="71" t="s">
        <v>388</v>
      </c>
      <c r="E13" s="72">
        <v>627840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627840</v>
      </c>
    </row>
    <row r="14" spans="1:28">
      <c r="A14" s="278" t="s">
        <v>11</v>
      </c>
      <c r="B14" s="281" t="s">
        <v>126</v>
      </c>
      <c r="C14" s="283" t="s">
        <v>393</v>
      </c>
      <c r="D14" s="70" t="s">
        <v>395</v>
      </c>
      <c r="E14" s="42">
        <v>2186655.9300000002</v>
      </c>
      <c r="F14" s="42">
        <v>177190</v>
      </c>
      <c r="G14" s="42">
        <v>1082387.3500000001</v>
      </c>
      <c r="H14" s="42">
        <v>139590</v>
      </c>
      <c r="I14" s="42">
        <v>0</v>
      </c>
      <c r="J14" s="42">
        <v>456580</v>
      </c>
      <c r="K14" s="42">
        <v>1481900</v>
      </c>
      <c r="L14" s="42">
        <v>0</v>
      </c>
      <c r="M14" s="42">
        <v>180720</v>
      </c>
      <c r="N14" s="42">
        <v>0</v>
      </c>
      <c r="O14" s="42">
        <v>310850</v>
      </c>
      <c r="P14" s="42">
        <v>0</v>
      </c>
      <c r="Q14" s="42">
        <v>513740</v>
      </c>
      <c r="R14" s="42">
        <v>146420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6676033.2800000003</v>
      </c>
    </row>
    <row r="15" spans="1:28" ht="21" customHeight="1">
      <c r="A15" s="279"/>
      <c r="B15" s="284"/>
      <c r="C15" s="309"/>
      <c r="D15" s="70" t="s">
        <v>397</v>
      </c>
      <c r="E15" s="42">
        <v>73000</v>
      </c>
      <c r="F15" s="42">
        <v>0</v>
      </c>
      <c r="G15" s="42">
        <v>660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73660</v>
      </c>
    </row>
    <row r="16" spans="1:28">
      <c r="A16" s="279"/>
      <c r="B16" s="284"/>
      <c r="C16" s="309"/>
      <c r="D16" s="70" t="s">
        <v>399</v>
      </c>
      <c r="E16" s="42">
        <v>119000</v>
      </c>
      <c r="F16" s="42">
        <v>0</v>
      </c>
      <c r="G16" s="42">
        <v>60500</v>
      </c>
      <c r="H16" s="42">
        <v>0</v>
      </c>
      <c r="I16" s="42">
        <v>0</v>
      </c>
      <c r="J16" s="42">
        <v>24500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24500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228500</v>
      </c>
    </row>
    <row r="17" spans="1:28" ht="21" customHeight="1">
      <c r="A17" s="279"/>
      <c r="B17" s="284"/>
      <c r="C17" s="309"/>
      <c r="D17" s="70" t="s">
        <v>401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49000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49000</v>
      </c>
    </row>
    <row r="18" spans="1:28" ht="42" customHeight="1">
      <c r="A18" s="279"/>
      <c r="B18" s="284"/>
      <c r="C18" s="309"/>
      <c r="D18" s="70" t="s">
        <v>403</v>
      </c>
      <c r="E18" s="42">
        <v>714413.9</v>
      </c>
      <c r="F18" s="42">
        <v>165888.46</v>
      </c>
      <c r="G18" s="42">
        <v>448170</v>
      </c>
      <c r="H18" s="42">
        <v>255570</v>
      </c>
      <c r="I18" s="42">
        <v>0</v>
      </c>
      <c r="J18" s="42">
        <v>242910</v>
      </c>
      <c r="K18" s="42">
        <v>930450.97</v>
      </c>
      <c r="L18" s="42">
        <v>0</v>
      </c>
      <c r="M18" s="42">
        <v>503650</v>
      </c>
      <c r="N18" s="42">
        <v>0</v>
      </c>
      <c r="O18" s="42">
        <v>125650</v>
      </c>
      <c r="P18" s="42">
        <v>0</v>
      </c>
      <c r="Q18" s="42">
        <v>362740</v>
      </c>
      <c r="R18" s="42">
        <v>85910</v>
      </c>
      <c r="S18" s="42">
        <v>0</v>
      </c>
      <c r="T18" s="42">
        <v>0</v>
      </c>
      <c r="U18" s="42">
        <v>0</v>
      </c>
      <c r="V18" s="42">
        <v>0</v>
      </c>
      <c r="W18" s="42">
        <v>108060</v>
      </c>
      <c r="X18" s="42">
        <v>0</v>
      </c>
      <c r="Y18" s="42">
        <v>83600</v>
      </c>
      <c r="Z18" s="42">
        <v>0</v>
      </c>
      <c r="AA18" s="42">
        <v>0</v>
      </c>
      <c r="AB18" s="42">
        <v>4027013.33</v>
      </c>
    </row>
    <row r="19" spans="1:28" ht="42" customHeight="1">
      <c r="A19" s="279"/>
      <c r="B19" s="284"/>
      <c r="C19" s="309"/>
      <c r="D19" s="70" t="s">
        <v>405</v>
      </c>
      <c r="E19" s="42">
        <v>46115</v>
      </c>
      <c r="F19" s="42">
        <v>0</v>
      </c>
      <c r="G19" s="42">
        <v>14000</v>
      </c>
      <c r="H19" s="42">
        <v>45500</v>
      </c>
      <c r="I19" s="42">
        <v>0</v>
      </c>
      <c r="J19" s="42">
        <v>21000</v>
      </c>
      <c r="K19" s="42">
        <v>103008.23</v>
      </c>
      <c r="L19" s="42">
        <v>0</v>
      </c>
      <c r="M19" s="42">
        <v>42000</v>
      </c>
      <c r="N19" s="42">
        <v>0</v>
      </c>
      <c r="O19" s="42">
        <v>0</v>
      </c>
      <c r="P19" s="42">
        <v>0</v>
      </c>
      <c r="Q19" s="42">
        <v>45085</v>
      </c>
      <c r="R19" s="42">
        <v>7025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9395</v>
      </c>
      <c r="Z19" s="42">
        <v>0</v>
      </c>
      <c r="AA19" s="42">
        <v>0</v>
      </c>
      <c r="AB19" s="42">
        <v>333128.23</v>
      </c>
    </row>
    <row r="20" spans="1:28">
      <c r="A20" s="280"/>
      <c r="B20" s="282"/>
      <c r="C20" s="172"/>
      <c r="D20" s="71" t="s">
        <v>388</v>
      </c>
      <c r="E20" s="72">
        <v>3139184.83</v>
      </c>
      <c r="F20" s="72">
        <v>343078.46</v>
      </c>
      <c r="G20" s="72">
        <v>1605717.35</v>
      </c>
      <c r="H20" s="72">
        <v>440660</v>
      </c>
      <c r="I20" s="72">
        <v>0</v>
      </c>
      <c r="J20" s="72">
        <v>744990</v>
      </c>
      <c r="K20" s="72">
        <v>2564359.2000000002</v>
      </c>
      <c r="L20" s="72">
        <v>0</v>
      </c>
      <c r="M20" s="72">
        <v>726370</v>
      </c>
      <c r="N20" s="72">
        <v>0</v>
      </c>
      <c r="O20" s="72">
        <v>436500</v>
      </c>
      <c r="P20" s="72">
        <v>0</v>
      </c>
      <c r="Q20" s="72">
        <v>946065</v>
      </c>
      <c r="R20" s="72">
        <v>239355</v>
      </c>
      <c r="S20" s="72">
        <v>0</v>
      </c>
      <c r="T20" s="72">
        <v>0</v>
      </c>
      <c r="U20" s="72">
        <v>0</v>
      </c>
      <c r="V20" s="72">
        <v>0</v>
      </c>
      <c r="W20" s="72">
        <v>108060</v>
      </c>
      <c r="X20" s="72">
        <v>0</v>
      </c>
      <c r="Y20" s="72">
        <v>92995</v>
      </c>
      <c r="Z20" s="72">
        <v>0</v>
      </c>
      <c r="AA20" s="72">
        <v>0</v>
      </c>
      <c r="AB20" s="72">
        <v>11387334.84</v>
      </c>
    </row>
    <row r="21" spans="1:28" ht="42" customHeight="1">
      <c r="A21" s="278" t="s">
        <v>11</v>
      </c>
      <c r="B21" s="281" t="s">
        <v>131</v>
      </c>
      <c r="C21" s="283" t="s">
        <v>406</v>
      </c>
      <c r="D21" s="70" t="s">
        <v>408</v>
      </c>
      <c r="E21" s="42">
        <v>67700</v>
      </c>
      <c r="F21" s="42">
        <v>0</v>
      </c>
      <c r="G21" s="42">
        <v>150000</v>
      </c>
      <c r="H21" s="42">
        <v>0</v>
      </c>
      <c r="I21" s="42">
        <v>30000</v>
      </c>
      <c r="J21" s="42">
        <v>100000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81850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429550</v>
      </c>
    </row>
    <row r="22" spans="1:28" ht="21" customHeight="1">
      <c r="A22" s="279"/>
      <c r="B22" s="284"/>
      <c r="C22" s="309"/>
      <c r="D22" s="70" t="s">
        <v>410</v>
      </c>
      <c r="E22" s="42">
        <v>9187.5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9187.5</v>
      </c>
    </row>
    <row r="23" spans="1:28" ht="21" customHeight="1">
      <c r="A23" s="279"/>
      <c r="B23" s="284"/>
      <c r="C23" s="309"/>
      <c r="D23" s="70" t="s">
        <v>487</v>
      </c>
      <c r="E23" s="42">
        <v>10000</v>
      </c>
      <c r="F23" s="42">
        <v>0</v>
      </c>
      <c r="G23" s="42">
        <v>20000</v>
      </c>
      <c r="H23" s="42">
        <v>0</v>
      </c>
      <c r="I23" s="42">
        <v>0</v>
      </c>
      <c r="J23" s="42">
        <v>10000</v>
      </c>
      <c r="K23" s="42">
        <v>15000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10000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65000</v>
      </c>
    </row>
    <row r="24" spans="1:28">
      <c r="A24" s="279"/>
      <c r="B24" s="284"/>
      <c r="C24" s="309"/>
      <c r="D24" s="70" t="s">
        <v>412</v>
      </c>
      <c r="E24" s="42">
        <v>27500</v>
      </c>
      <c r="F24" s="42">
        <v>0</v>
      </c>
      <c r="G24" s="42">
        <v>58800</v>
      </c>
      <c r="H24" s="42">
        <v>0</v>
      </c>
      <c r="I24" s="42">
        <v>0</v>
      </c>
      <c r="J24" s="42">
        <v>21000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24500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131800</v>
      </c>
    </row>
    <row r="25" spans="1:28" ht="21" customHeight="1">
      <c r="A25" s="279"/>
      <c r="B25" s="284"/>
      <c r="C25" s="309"/>
      <c r="D25" s="70" t="s">
        <v>414</v>
      </c>
      <c r="E25" s="42">
        <v>32350</v>
      </c>
      <c r="F25" s="42">
        <v>0</v>
      </c>
      <c r="G25" s="42">
        <v>10000</v>
      </c>
      <c r="H25" s="42">
        <v>0</v>
      </c>
      <c r="I25" s="42">
        <v>0</v>
      </c>
      <c r="J25" s="42">
        <v>5000</v>
      </c>
      <c r="K25" s="42">
        <v>10000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10000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67350</v>
      </c>
    </row>
    <row r="26" spans="1:28" ht="21" customHeight="1">
      <c r="A26" s="279"/>
      <c r="B26" s="284"/>
      <c r="C26" s="309"/>
      <c r="D26" s="70" t="s">
        <v>489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10000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10000</v>
      </c>
    </row>
    <row r="27" spans="1:28">
      <c r="A27" s="280"/>
      <c r="B27" s="282"/>
      <c r="C27" s="172"/>
      <c r="D27" s="71" t="s">
        <v>388</v>
      </c>
      <c r="E27" s="72">
        <v>146737.5</v>
      </c>
      <c r="F27" s="72">
        <v>0</v>
      </c>
      <c r="G27" s="72">
        <v>238800</v>
      </c>
      <c r="H27" s="72">
        <v>0</v>
      </c>
      <c r="I27" s="72">
        <v>30000</v>
      </c>
      <c r="J27" s="72">
        <v>136000</v>
      </c>
      <c r="K27" s="72">
        <v>25000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126350</v>
      </c>
      <c r="R27" s="72">
        <v>10000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712887.5</v>
      </c>
    </row>
    <row r="28" spans="1:28" ht="42" customHeight="1">
      <c r="A28" s="278" t="s">
        <v>11</v>
      </c>
      <c r="B28" s="281" t="s">
        <v>136</v>
      </c>
      <c r="C28" s="283" t="s">
        <v>415</v>
      </c>
      <c r="D28" s="70" t="s">
        <v>417</v>
      </c>
      <c r="E28" s="42">
        <v>396936</v>
      </c>
      <c r="F28" s="42">
        <v>0</v>
      </c>
      <c r="G28" s="42">
        <v>61360</v>
      </c>
      <c r="H28" s="42">
        <v>0</v>
      </c>
      <c r="I28" s="42">
        <v>0</v>
      </c>
      <c r="J28" s="42">
        <v>60000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220000</v>
      </c>
      <c r="R28" s="42">
        <v>20000</v>
      </c>
      <c r="S28" s="42">
        <v>419701</v>
      </c>
      <c r="T28" s="42">
        <v>0</v>
      </c>
      <c r="U28" s="42">
        <v>0</v>
      </c>
      <c r="V28" s="42">
        <v>0</v>
      </c>
      <c r="W28" s="42">
        <v>0</v>
      </c>
      <c r="X28" s="42">
        <v>50000</v>
      </c>
      <c r="Y28" s="42">
        <v>0</v>
      </c>
      <c r="Z28" s="42">
        <v>0</v>
      </c>
      <c r="AA28" s="42">
        <v>0</v>
      </c>
      <c r="AB28" s="42">
        <v>1227997</v>
      </c>
    </row>
    <row r="29" spans="1:28" ht="21" customHeight="1">
      <c r="A29" s="279"/>
      <c r="B29" s="284"/>
      <c r="C29" s="309"/>
      <c r="D29" s="70" t="s">
        <v>419</v>
      </c>
      <c r="E29" s="42">
        <v>63050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63050</v>
      </c>
    </row>
    <row r="30" spans="1:28" ht="42" customHeight="1">
      <c r="A30" s="279"/>
      <c r="B30" s="284"/>
      <c r="C30" s="309"/>
      <c r="D30" s="70" t="s">
        <v>421</v>
      </c>
      <c r="E30" s="42">
        <v>589937.55000000005</v>
      </c>
      <c r="F30" s="42">
        <v>0</v>
      </c>
      <c r="G30" s="42">
        <v>387458</v>
      </c>
      <c r="H30" s="42">
        <v>0</v>
      </c>
      <c r="I30" s="42">
        <v>24190</v>
      </c>
      <c r="J30" s="42">
        <v>62956</v>
      </c>
      <c r="K30" s="42">
        <v>861288</v>
      </c>
      <c r="L30" s="42">
        <v>18220</v>
      </c>
      <c r="M30" s="42">
        <v>0</v>
      </c>
      <c r="N30" s="42">
        <v>138200</v>
      </c>
      <c r="O30" s="42">
        <v>0</v>
      </c>
      <c r="P30" s="42">
        <v>60000</v>
      </c>
      <c r="Q30" s="42">
        <v>93800</v>
      </c>
      <c r="R30" s="42">
        <v>0</v>
      </c>
      <c r="S30" s="42">
        <v>60000</v>
      </c>
      <c r="T30" s="42">
        <v>220000</v>
      </c>
      <c r="U30" s="42">
        <v>193700</v>
      </c>
      <c r="V30" s="42">
        <v>363520</v>
      </c>
      <c r="W30" s="42">
        <v>29700</v>
      </c>
      <c r="X30" s="42">
        <v>29810</v>
      </c>
      <c r="Y30" s="42">
        <v>0</v>
      </c>
      <c r="Z30" s="42">
        <v>30000</v>
      </c>
      <c r="AA30" s="42">
        <v>0</v>
      </c>
      <c r="AB30" s="42">
        <v>3162779.55</v>
      </c>
    </row>
    <row r="31" spans="1:28" ht="42" customHeight="1">
      <c r="A31" s="279"/>
      <c r="B31" s="284"/>
      <c r="C31" s="309"/>
      <c r="D31" s="70" t="s">
        <v>423</v>
      </c>
      <c r="E31" s="42">
        <v>86627.66</v>
      </c>
      <c r="F31" s="42">
        <v>0</v>
      </c>
      <c r="G31" s="42">
        <v>50000</v>
      </c>
      <c r="H31" s="42">
        <v>0</v>
      </c>
      <c r="I31" s="42">
        <v>50000</v>
      </c>
      <c r="J31" s="42">
        <v>46700</v>
      </c>
      <c r="K31" s="42">
        <v>93200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15340.76</v>
      </c>
      <c r="R31" s="42">
        <v>0</v>
      </c>
      <c r="S31" s="42">
        <v>28938.12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370806.54</v>
      </c>
    </row>
    <row r="32" spans="1:28">
      <c r="A32" s="280"/>
      <c r="B32" s="282"/>
      <c r="C32" s="172"/>
      <c r="D32" s="71" t="s">
        <v>388</v>
      </c>
      <c r="E32" s="72">
        <v>1136551.21</v>
      </c>
      <c r="F32" s="72">
        <v>0</v>
      </c>
      <c r="G32" s="72">
        <v>498818</v>
      </c>
      <c r="H32" s="72">
        <v>0</v>
      </c>
      <c r="I32" s="72">
        <v>74190</v>
      </c>
      <c r="J32" s="72">
        <v>169656</v>
      </c>
      <c r="K32" s="72">
        <v>954488</v>
      </c>
      <c r="L32" s="72">
        <v>18220</v>
      </c>
      <c r="M32" s="72">
        <v>0</v>
      </c>
      <c r="N32" s="72">
        <v>138200</v>
      </c>
      <c r="O32" s="72">
        <v>0</v>
      </c>
      <c r="P32" s="72">
        <v>60000</v>
      </c>
      <c r="Q32" s="72">
        <v>329140.76</v>
      </c>
      <c r="R32" s="72">
        <v>20000</v>
      </c>
      <c r="S32" s="72">
        <v>508639.12</v>
      </c>
      <c r="T32" s="72">
        <v>220000</v>
      </c>
      <c r="U32" s="72">
        <v>193700</v>
      </c>
      <c r="V32" s="72">
        <v>363520</v>
      </c>
      <c r="W32" s="72">
        <v>29700</v>
      </c>
      <c r="X32" s="72">
        <v>79810</v>
      </c>
      <c r="Y32" s="72">
        <v>0</v>
      </c>
      <c r="Z32" s="72">
        <v>30000</v>
      </c>
      <c r="AA32" s="72">
        <v>0</v>
      </c>
      <c r="AB32" s="72">
        <v>4824633.09</v>
      </c>
    </row>
    <row r="33" spans="1:28">
      <c r="A33" s="278" t="s">
        <v>11</v>
      </c>
      <c r="B33" s="281" t="s">
        <v>141</v>
      </c>
      <c r="C33" s="283" t="s">
        <v>424</v>
      </c>
      <c r="D33" s="70" t="s">
        <v>426</v>
      </c>
      <c r="E33" s="42">
        <v>111000</v>
      </c>
      <c r="F33" s="42">
        <v>0</v>
      </c>
      <c r="G33" s="42">
        <v>69051.350000000006</v>
      </c>
      <c r="H33" s="42">
        <v>0</v>
      </c>
      <c r="I33" s="42">
        <v>0</v>
      </c>
      <c r="J33" s="42">
        <v>70000</v>
      </c>
      <c r="K33" s="42">
        <v>20000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70000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340051.35</v>
      </c>
    </row>
    <row r="34" spans="1:28">
      <c r="A34" s="279"/>
      <c r="B34" s="284"/>
      <c r="C34" s="309"/>
      <c r="D34" s="70" t="s">
        <v>428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186061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186061</v>
      </c>
    </row>
    <row r="35" spans="1:28" ht="42" customHeight="1">
      <c r="A35" s="279"/>
      <c r="B35" s="284"/>
      <c r="C35" s="309"/>
      <c r="D35" s="70" t="s">
        <v>430</v>
      </c>
      <c r="E35" s="42">
        <v>75490</v>
      </c>
      <c r="F35" s="42">
        <v>0</v>
      </c>
      <c r="G35" s="42">
        <v>0</v>
      </c>
      <c r="H35" s="42">
        <v>0</v>
      </c>
      <c r="I35" s="42">
        <v>0</v>
      </c>
      <c r="J35" s="42">
        <v>20000</v>
      </c>
      <c r="K35" s="42">
        <v>100000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5000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200490</v>
      </c>
    </row>
    <row r="36" spans="1:28">
      <c r="A36" s="279"/>
      <c r="B36" s="284"/>
      <c r="C36" s="309"/>
      <c r="D36" s="70" t="s">
        <v>432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1061330.3999999999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1061330.3999999999</v>
      </c>
    </row>
    <row r="37" spans="1:28">
      <c r="A37" s="279"/>
      <c r="B37" s="284"/>
      <c r="C37" s="309"/>
      <c r="D37" s="70" t="s">
        <v>491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500000</v>
      </c>
      <c r="Y37" s="42">
        <v>0</v>
      </c>
      <c r="Z37" s="42">
        <v>0</v>
      </c>
      <c r="AA37" s="42">
        <v>0</v>
      </c>
      <c r="AB37" s="42">
        <v>500000</v>
      </c>
    </row>
    <row r="38" spans="1:28" ht="42" customHeight="1">
      <c r="A38" s="279"/>
      <c r="B38" s="284"/>
      <c r="C38" s="309"/>
      <c r="D38" s="70" t="s">
        <v>434</v>
      </c>
      <c r="E38" s="42">
        <v>50000</v>
      </c>
      <c r="F38" s="42">
        <v>0</v>
      </c>
      <c r="G38" s="42">
        <v>0</v>
      </c>
      <c r="H38" s="42">
        <v>0</v>
      </c>
      <c r="I38" s="42">
        <v>2600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50000</v>
      </c>
      <c r="R38" s="42">
        <v>0</v>
      </c>
      <c r="S38" s="42">
        <v>40900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143500</v>
      </c>
    </row>
    <row r="39" spans="1:28" ht="42" customHeight="1">
      <c r="A39" s="279"/>
      <c r="B39" s="284"/>
      <c r="C39" s="309"/>
      <c r="D39" s="70" t="s">
        <v>436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50000</v>
      </c>
      <c r="R39" s="42">
        <v>0</v>
      </c>
      <c r="S39" s="42">
        <v>50000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100000</v>
      </c>
    </row>
    <row r="40" spans="1:28" ht="21" customHeight="1">
      <c r="A40" s="279"/>
      <c r="B40" s="284"/>
      <c r="C40" s="309"/>
      <c r="D40" s="70" t="s">
        <v>493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30000</v>
      </c>
      <c r="Z40" s="42">
        <v>0</v>
      </c>
      <c r="AA40" s="42">
        <v>0</v>
      </c>
      <c r="AB40" s="42">
        <v>30000</v>
      </c>
    </row>
    <row r="41" spans="1:28" ht="42" customHeight="1">
      <c r="A41" s="279"/>
      <c r="B41" s="284"/>
      <c r="C41" s="309"/>
      <c r="D41" s="70" t="s">
        <v>438</v>
      </c>
      <c r="E41" s="42">
        <v>93100</v>
      </c>
      <c r="F41" s="42">
        <v>0</v>
      </c>
      <c r="G41" s="42">
        <v>89200</v>
      </c>
      <c r="H41" s="42">
        <v>0</v>
      </c>
      <c r="I41" s="42">
        <v>0</v>
      </c>
      <c r="J41" s="42">
        <v>50000</v>
      </c>
      <c r="K41" s="42">
        <v>50000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31300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313600</v>
      </c>
    </row>
    <row r="42" spans="1:28" ht="21" customHeight="1">
      <c r="A42" s="279"/>
      <c r="B42" s="284"/>
      <c r="C42" s="309"/>
      <c r="D42" s="70" t="s">
        <v>495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40000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40000</v>
      </c>
    </row>
    <row r="43" spans="1:28" ht="21" customHeight="1">
      <c r="A43" s="279"/>
      <c r="B43" s="284"/>
      <c r="C43" s="309"/>
      <c r="D43" s="70" t="s">
        <v>497</v>
      </c>
      <c r="E43" s="42">
        <v>0</v>
      </c>
      <c r="F43" s="42">
        <v>0</v>
      </c>
      <c r="G43" s="42">
        <v>0</v>
      </c>
      <c r="H43" s="42">
        <v>0</v>
      </c>
      <c r="I43" s="42">
        <v>20000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20000</v>
      </c>
    </row>
    <row r="44" spans="1:28">
      <c r="A44" s="280"/>
      <c r="B44" s="282"/>
      <c r="C44" s="172"/>
      <c r="D44" s="71" t="s">
        <v>388</v>
      </c>
      <c r="E44" s="72">
        <v>329590</v>
      </c>
      <c r="F44" s="72">
        <v>0</v>
      </c>
      <c r="G44" s="72">
        <v>158251.35</v>
      </c>
      <c r="H44" s="72">
        <v>0</v>
      </c>
      <c r="I44" s="72">
        <v>22600</v>
      </c>
      <c r="J44" s="72">
        <v>140000</v>
      </c>
      <c r="K44" s="72">
        <v>1271330.3999999999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201300</v>
      </c>
      <c r="R44" s="72">
        <v>186061</v>
      </c>
      <c r="S44" s="72">
        <v>95900</v>
      </c>
      <c r="T44" s="72">
        <v>0</v>
      </c>
      <c r="U44" s="72">
        <v>0</v>
      </c>
      <c r="V44" s="72">
        <v>0</v>
      </c>
      <c r="W44" s="72">
        <v>0</v>
      </c>
      <c r="X44" s="72">
        <v>500000</v>
      </c>
      <c r="Y44" s="72">
        <v>30000</v>
      </c>
      <c r="Z44" s="72">
        <v>0</v>
      </c>
      <c r="AA44" s="72">
        <v>0</v>
      </c>
      <c r="AB44" s="72">
        <v>2935032.75</v>
      </c>
    </row>
    <row r="45" spans="1:28">
      <c r="A45" s="278" t="s">
        <v>11</v>
      </c>
      <c r="B45" s="281" t="s">
        <v>146</v>
      </c>
      <c r="C45" s="283" t="s">
        <v>439</v>
      </c>
      <c r="D45" s="70" t="s">
        <v>441</v>
      </c>
      <c r="E45" s="42">
        <v>172856.01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82581.91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119299.56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374737.48</v>
      </c>
    </row>
    <row r="46" spans="1:28" ht="21" customHeight="1">
      <c r="A46" s="279"/>
      <c r="B46" s="284"/>
      <c r="C46" s="309"/>
      <c r="D46" s="70" t="s">
        <v>499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10000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10000</v>
      </c>
    </row>
    <row r="47" spans="1:28" ht="21" customHeight="1">
      <c r="A47" s="279"/>
      <c r="B47" s="284"/>
      <c r="C47" s="309"/>
      <c r="D47" s="70" t="s">
        <v>501</v>
      </c>
      <c r="E47" s="42">
        <v>10000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10000</v>
      </c>
    </row>
    <row r="48" spans="1:28" ht="21" customHeight="1">
      <c r="A48" s="279"/>
      <c r="B48" s="284"/>
      <c r="C48" s="309"/>
      <c r="D48" s="70" t="s">
        <v>443</v>
      </c>
      <c r="E48" s="42">
        <v>4186</v>
      </c>
      <c r="F48" s="42">
        <v>0</v>
      </c>
      <c r="G48" s="42">
        <v>9692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13878</v>
      </c>
    </row>
    <row r="49" spans="1:28" ht="42" customHeight="1">
      <c r="A49" s="279"/>
      <c r="B49" s="284"/>
      <c r="C49" s="309"/>
      <c r="D49" s="70" t="s">
        <v>445</v>
      </c>
      <c r="E49" s="42">
        <v>71796.94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30000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101796.94</v>
      </c>
    </row>
    <row r="50" spans="1:28">
      <c r="A50" s="280"/>
      <c r="B50" s="282"/>
      <c r="C50" s="172"/>
      <c r="D50" s="71" t="s">
        <v>388</v>
      </c>
      <c r="E50" s="72">
        <v>258838.95</v>
      </c>
      <c r="F50" s="72">
        <v>0</v>
      </c>
      <c r="G50" s="72">
        <v>9692</v>
      </c>
      <c r="H50" s="72">
        <v>0</v>
      </c>
      <c r="I50" s="72">
        <v>0</v>
      </c>
      <c r="J50" s="72">
        <v>0</v>
      </c>
      <c r="K50" s="72">
        <v>122581.91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119299.56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510412.42</v>
      </c>
    </row>
    <row r="51" spans="1:28" ht="21" customHeight="1">
      <c r="A51" s="278" t="s">
        <v>11</v>
      </c>
      <c r="B51" s="281" t="s">
        <v>152</v>
      </c>
      <c r="C51" s="283" t="s">
        <v>446</v>
      </c>
      <c r="D51" s="70" t="s">
        <v>448</v>
      </c>
      <c r="E51" s="42">
        <v>17100</v>
      </c>
      <c r="F51" s="42">
        <v>0</v>
      </c>
      <c r="G51" s="42">
        <v>11850</v>
      </c>
      <c r="H51" s="42">
        <v>11000</v>
      </c>
      <c r="I51" s="42">
        <v>300</v>
      </c>
      <c r="J51" s="42">
        <v>12000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52250</v>
      </c>
    </row>
    <row r="52" spans="1:28" ht="21" customHeight="1">
      <c r="A52" s="279"/>
      <c r="B52" s="284"/>
      <c r="C52" s="309"/>
      <c r="D52" s="70" t="s">
        <v>503</v>
      </c>
      <c r="E52" s="42">
        <v>0</v>
      </c>
      <c r="F52" s="42">
        <v>0</v>
      </c>
      <c r="G52" s="42">
        <v>0</v>
      </c>
      <c r="H52" s="42">
        <v>0</v>
      </c>
      <c r="I52" s="42">
        <v>52500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52500</v>
      </c>
    </row>
    <row r="53" spans="1:28" ht="21" customHeight="1">
      <c r="A53" s="279"/>
      <c r="B53" s="284"/>
      <c r="C53" s="309"/>
      <c r="D53" s="70" t="s">
        <v>453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100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100</v>
      </c>
    </row>
    <row r="54" spans="1:28" ht="21" customHeight="1">
      <c r="A54" s="279"/>
      <c r="B54" s="284"/>
      <c r="C54" s="309"/>
      <c r="D54" s="70" t="s">
        <v>455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500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500</v>
      </c>
    </row>
    <row r="55" spans="1:28" ht="21" customHeight="1">
      <c r="A55" s="279"/>
      <c r="B55" s="284"/>
      <c r="C55" s="309"/>
      <c r="D55" s="70" t="s">
        <v>457</v>
      </c>
      <c r="E55" s="42">
        <v>0</v>
      </c>
      <c r="F55" s="42">
        <v>0</v>
      </c>
      <c r="G55" s="42">
        <v>300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300</v>
      </c>
    </row>
    <row r="56" spans="1:28">
      <c r="A56" s="279"/>
      <c r="B56" s="284"/>
      <c r="C56" s="309"/>
      <c r="D56" s="70" t="s">
        <v>459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3000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3000</v>
      </c>
    </row>
    <row r="57" spans="1:28">
      <c r="A57" s="280"/>
      <c r="B57" s="282"/>
      <c r="C57" s="172"/>
      <c r="D57" s="71" t="s">
        <v>388</v>
      </c>
      <c r="E57" s="72">
        <v>17100</v>
      </c>
      <c r="F57" s="72">
        <v>0</v>
      </c>
      <c r="G57" s="72">
        <v>12150</v>
      </c>
      <c r="H57" s="72">
        <v>11000</v>
      </c>
      <c r="I57" s="72">
        <v>52800</v>
      </c>
      <c r="J57" s="72">
        <v>12100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3500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108650</v>
      </c>
    </row>
    <row r="58" spans="1:28">
      <c r="A58" s="278" t="s">
        <v>11</v>
      </c>
      <c r="B58" s="281" t="s">
        <v>161</v>
      </c>
      <c r="C58" s="283" t="s">
        <v>504</v>
      </c>
      <c r="D58" s="67" t="s">
        <v>505</v>
      </c>
      <c r="E58" s="42">
        <v>50000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50000</v>
      </c>
    </row>
    <row r="59" spans="1:28">
      <c r="A59" s="280"/>
      <c r="B59" s="282"/>
      <c r="C59" s="175"/>
      <c r="D59" s="68" t="s">
        <v>388</v>
      </c>
      <c r="E59" s="72">
        <v>50000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50000</v>
      </c>
    </row>
    <row r="60" spans="1:28" ht="42" customHeight="1">
      <c r="A60" s="278" t="s">
        <v>11</v>
      </c>
      <c r="B60" s="281" t="s">
        <v>165</v>
      </c>
      <c r="C60" s="283" t="s">
        <v>465</v>
      </c>
      <c r="D60" s="70" t="s">
        <v>467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1721000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140000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1861000</v>
      </c>
    </row>
    <row r="61" spans="1:28" ht="42" customHeight="1">
      <c r="A61" s="279"/>
      <c r="B61" s="284"/>
      <c r="C61" s="309"/>
      <c r="D61" s="70" t="s">
        <v>507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100000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100000</v>
      </c>
    </row>
    <row r="62" spans="1:28" ht="42" customHeight="1">
      <c r="A62" s="279"/>
      <c r="B62" s="284"/>
      <c r="C62" s="309"/>
      <c r="D62" s="70" t="s">
        <v>509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1534500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1534500</v>
      </c>
    </row>
    <row r="63" spans="1:28">
      <c r="A63" s="280"/>
      <c r="B63" s="282"/>
      <c r="C63" s="172"/>
      <c r="D63" s="71" t="s">
        <v>388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1721000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1534500</v>
      </c>
      <c r="S63" s="72">
        <v>0</v>
      </c>
      <c r="T63" s="72">
        <v>140000</v>
      </c>
      <c r="U63" s="72">
        <v>0</v>
      </c>
      <c r="V63" s="72">
        <v>100000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3495500</v>
      </c>
    </row>
    <row r="64" spans="1:28" ht="42" customHeight="1">
      <c r="A64" s="278" t="s">
        <v>11</v>
      </c>
      <c r="B64" s="281" t="s">
        <v>157</v>
      </c>
      <c r="C64" s="283" t="s">
        <v>460</v>
      </c>
      <c r="D64" s="70" t="s">
        <v>462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1425000</v>
      </c>
      <c r="Y64" s="42">
        <v>0</v>
      </c>
      <c r="Z64" s="42">
        <v>0</v>
      </c>
      <c r="AA64" s="42">
        <v>0</v>
      </c>
      <c r="AB64" s="42">
        <v>1425000</v>
      </c>
    </row>
    <row r="65" spans="1:28" ht="21" customHeight="1">
      <c r="A65" s="279"/>
      <c r="B65" s="284"/>
      <c r="C65" s="309"/>
      <c r="D65" s="70" t="s">
        <v>464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9000</v>
      </c>
      <c r="Y65" s="42">
        <v>0</v>
      </c>
      <c r="Z65" s="42">
        <v>0</v>
      </c>
      <c r="AA65" s="42">
        <v>0</v>
      </c>
      <c r="AB65" s="42">
        <v>9000</v>
      </c>
    </row>
    <row r="66" spans="1:28">
      <c r="A66" s="280"/>
      <c r="B66" s="282"/>
      <c r="C66" s="172"/>
      <c r="D66" s="71" t="s">
        <v>388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1434000</v>
      </c>
      <c r="Y66" s="72">
        <v>0</v>
      </c>
      <c r="Z66" s="72">
        <v>0</v>
      </c>
      <c r="AA66" s="72">
        <v>0</v>
      </c>
      <c r="AB66" s="72">
        <v>1434000</v>
      </c>
    </row>
    <row r="67" spans="1:28" ht="42" customHeight="1">
      <c r="A67" s="278" t="s">
        <v>11</v>
      </c>
      <c r="B67" s="281" t="s">
        <v>116</v>
      </c>
      <c r="C67" s="283" t="s">
        <v>372</v>
      </c>
      <c r="D67" s="70" t="s">
        <v>374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254629</v>
      </c>
      <c r="AB67" s="42">
        <v>254629</v>
      </c>
    </row>
    <row r="68" spans="1:28" ht="21" customHeight="1">
      <c r="A68" s="279"/>
      <c r="B68" s="284"/>
      <c r="C68" s="309"/>
      <c r="D68" s="70" t="s">
        <v>377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2300</v>
      </c>
      <c r="AB68" s="42">
        <v>2300</v>
      </c>
    </row>
    <row r="69" spans="1:28">
      <c r="A69" s="279"/>
      <c r="B69" s="284"/>
      <c r="C69" s="309"/>
      <c r="D69" s="70" t="s">
        <v>379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7316400</v>
      </c>
      <c r="AB69" s="42">
        <v>7316400</v>
      </c>
    </row>
    <row r="70" spans="1:28">
      <c r="A70" s="279"/>
      <c r="B70" s="284"/>
      <c r="C70" s="309"/>
      <c r="D70" s="70" t="s">
        <v>381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3152800</v>
      </c>
      <c r="AB70" s="42">
        <v>3152800</v>
      </c>
    </row>
    <row r="71" spans="1:28" ht="21" customHeight="1">
      <c r="A71" s="279"/>
      <c r="B71" s="284"/>
      <c r="C71" s="309"/>
      <c r="D71" s="70" t="s">
        <v>383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51500</v>
      </c>
      <c r="AB71" s="42">
        <v>51500</v>
      </c>
    </row>
    <row r="72" spans="1:28">
      <c r="A72" s="279"/>
      <c r="B72" s="284"/>
      <c r="C72" s="309"/>
      <c r="D72" s="70" t="s">
        <v>511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154205</v>
      </c>
      <c r="AB72" s="42">
        <v>154205</v>
      </c>
    </row>
    <row r="73" spans="1:28" ht="21" customHeight="1">
      <c r="A73" s="279"/>
      <c r="B73" s="284"/>
      <c r="C73" s="309"/>
      <c r="D73" s="70" t="s">
        <v>385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12260.5</v>
      </c>
      <c r="AB73" s="42">
        <v>12260.5</v>
      </c>
    </row>
    <row r="74" spans="1:28">
      <c r="A74" s="280"/>
      <c r="B74" s="282"/>
      <c r="C74" s="172"/>
      <c r="D74" s="71" t="s">
        <v>388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10944094.5</v>
      </c>
      <c r="AB74" s="72">
        <v>10944094.5</v>
      </c>
    </row>
    <row r="75" spans="1:28">
      <c r="A75" s="310" t="s">
        <v>468</v>
      </c>
      <c r="B75" s="166"/>
      <c r="C75" s="166"/>
      <c r="D75" s="166"/>
      <c r="E75" s="73">
        <v>5705842.4900000002</v>
      </c>
      <c r="F75" s="73">
        <v>343078.46</v>
      </c>
      <c r="G75" s="73">
        <v>2523428.7000000002</v>
      </c>
      <c r="H75" s="73">
        <v>451660</v>
      </c>
      <c r="I75" s="73">
        <v>179590</v>
      </c>
      <c r="J75" s="73">
        <v>1202746</v>
      </c>
      <c r="K75" s="73">
        <v>6658759.5099999998</v>
      </c>
      <c r="L75" s="73">
        <v>18220</v>
      </c>
      <c r="M75" s="73">
        <v>726370</v>
      </c>
      <c r="N75" s="73">
        <v>138200</v>
      </c>
      <c r="O75" s="73">
        <v>436500</v>
      </c>
      <c r="P75" s="73">
        <v>60000</v>
      </c>
      <c r="Q75" s="73">
        <v>1725655.32</v>
      </c>
      <c r="R75" s="73">
        <v>1989916</v>
      </c>
      <c r="S75" s="73">
        <v>604539.12</v>
      </c>
      <c r="T75" s="73">
        <v>360000</v>
      </c>
      <c r="U75" s="73">
        <v>193700</v>
      </c>
      <c r="V75" s="73">
        <v>463520</v>
      </c>
      <c r="W75" s="73">
        <v>137760</v>
      </c>
      <c r="X75" s="73">
        <v>2013810</v>
      </c>
      <c r="Y75" s="73">
        <v>122995</v>
      </c>
      <c r="Z75" s="73">
        <v>30000</v>
      </c>
      <c r="AA75" s="73">
        <v>10944094.5</v>
      </c>
      <c r="AB75" s="73">
        <v>37030385.100000001</v>
      </c>
    </row>
  </sheetData>
  <mergeCells count="81">
    <mergeCell ref="Y4:Z5"/>
    <mergeCell ref="E4:G5"/>
    <mergeCell ref="H4:I5"/>
    <mergeCell ref="J4:L5"/>
    <mergeCell ref="M4:N5"/>
    <mergeCell ref="O4:P5"/>
    <mergeCell ref="Q4:S5"/>
    <mergeCell ref="T4:T5"/>
    <mergeCell ref="U4:W5"/>
    <mergeCell ref="X4:X5"/>
    <mergeCell ref="A1:AB1"/>
    <mergeCell ref="A2:AB2"/>
    <mergeCell ref="A3:AB3"/>
    <mergeCell ref="L7:L8"/>
    <mergeCell ref="M7:M8"/>
    <mergeCell ref="N7:N8"/>
    <mergeCell ref="O7:O8"/>
    <mergeCell ref="AA4:AA5"/>
    <mergeCell ref="AB4:AB9"/>
    <mergeCell ref="E6:G6"/>
    <mergeCell ref="H6:I6"/>
    <mergeCell ref="J6:L6"/>
    <mergeCell ref="M6:N6"/>
    <mergeCell ref="O6:P6"/>
    <mergeCell ref="Q6:S6"/>
    <mergeCell ref="U6:W6"/>
    <mergeCell ref="Y6:Z6"/>
    <mergeCell ref="E7:E8"/>
    <mergeCell ref="F7:F8"/>
    <mergeCell ref="G7:G8"/>
    <mergeCell ref="H7:H8"/>
    <mergeCell ref="I7:I8"/>
    <mergeCell ref="J7:J8"/>
    <mergeCell ref="K7:K8"/>
    <mergeCell ref="A10:A13"/>
    <mergeCell ref="B10:B13"/>
    <mergeCell ref="C10:C13"/>
    <mergeCell ref="Z7:Z8"/>
    <mergeCell ref="AA7:AA8"/>
    <mergeCell ref="A8:C9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A14:A20"/>
    <mergeCell ref="B14:B20"/>
    <mergeCell ref="C14:C20"/>
    <mergeCell ref="A21:A27"/>
    <mergeCell ref="B21:B27"/>
    <mergeCell ref="C21:C27"/>
    <mergeCell ref="A28:A32"/>
    <mergeCell ref="B28:B32"/>
    <mergeCell ref="C28:C32"/>
    <mergeCell ref="A33:A44"/>
    <mergeCell ref="B33:B44"/>
    <mergeCell ref="C33:C44"/>
    <mergeCell ref="A51:A57"/>
    <mergeCell ref="B51:B57"/>
    <mergeCell ref="C51:C57"/>
    <mergeCell ref="A45:A50"/>
    <mergeCell ref="B45:B50"/>
    <mergeCell ref="C45:C50"/>
    <mergeCell ref="A58:A59"/>
    <mergeCell ref="B58:B59"/>
    <mergeCell ref="C58:C59"/>
    <mergeCell ref="A60:A63"/>
    <mergeCell ref="B60:B63"/>
    <mergeCell ref="C60:C63"/>
    <mergeCell ref="A64:A66"/>
    <mergeCell ref="B64:B66"/>
    <mergeCell ref="C64:C66"/>
    <mergeCell ref="A75:D75"/>
    <mergeCell ref="A67:A74"/>
    <mergeCell ref="B67:B74"/>
    <mergeCell ref="C67:C7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0" orientation="landscape" verticalDpi="0" r:id="rId1"/>
  <headerFooter>
    <oddHeader>&amp;Rหน้าที่ &amp;P จาก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topLeftCell="D28" workbookViewId="0">
      <selection sqref="A1:S31"/>
    </sheetView>
  </sheetViews>
  <sheetFormatPr defaultRowHeight="21"/>
  <cols>
    <col min="1" max="1" width="0.25" style="1" customWidth="1"/>
    <col min="2" max="2" width="11" style="1" customWidth="1"/>
    <col min="3" max="7" width="9" style="1"/>
    <col min="8" max="8" width="12.5" style="1" customWidth="1"/>
    <col min="9" max="10" width="10.75" style="1" customWidth="1"/>
    <col min="11" max="12" width="9" style="1"/>
    <col min="13" max="13" width="10.5" style="1" customWidth="1"/>
    <col min="14" max="14" width="10.625" style="1" customWidth="1"/>
    <col min="15" max="15" width="12.125" style="1" customWidth="1"/>
    <col min="16" max="18" width="9" style="1"/>
    <col min="19" max="19" width="11.125" style="1" customWidth="1"/>
    <col min="20" max="16384" width="9" style="1"/>
  </cols>
  <sheetData>
    <row r="1" spans="1:19" ht="21" customHeight="1">
      <c r="A1" s="197" t="s">
        <v>512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21" customHeight="1">
      <c r="A2" s="198" t="s">
        <v>513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21" customHeight="1">
      <c r="A3" s="198" t="s">
        <v>514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21" customHeight="1">
      <c r="A4" s="198" t="s">
        <v>515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21" customHeight="1">
      <c r="A6" s="74"/>
      <c r="B6" s="75"/>
      <c r="C6" s="76"/>
      <c r="D6" s="76"/>
      <c r="E6" s="76"/>
      <c r="F6" s="325" t="s">
        <v>516</v>
      </c>
      <c r="G6" s="327"/>
      <c r="H6" s="313" t="s">
        <v>322</v>
      </c>
      <c r="I6" s="313" t="s">
        <v>323</v>
      </c>
      <c r="J6" s="313" t="s">
        <v>324</v>
      </c>
      <c r="K6" s="316"/>
      <c r="L6" s="317"/>
      <c r="M6" s="313" t="s">
        <v>326</v>
      </c>
      <c r="N6" s="313" t="s">
        <v>327</v>
      </c>
      <c r="O6" s="317"/>
      <c r="P6" s="313" t="s">
        <v>328</v>
      </c>
      <c r="Q6" s="317"/>
      <c r="R6" s="313" t="s">
        <v>331</v>
      </c>
      <c r="S6" s="313" t="s">
        <v>53</v>
      </c>
    </row>
    <row r="7" spans="1:19">
      <c r="A7" s="74"/>
      <c r="B7" s="321" t="s">
        <v>517</v>
      </c>
      <c r="C7" s="292"/>
      <c r="D7" s="50"/>
      <c r="E7" s="50"/>
      <c r="F7" s="326"/>
      <c r="G7" s="328"/>
      <c r="H7" s="314"/>
      <c r="I7" s="315"/>
      <c r="J7" s="314"/>
      <c r="K7" s="318"/>
      <c r="L7" s="319"/>
      <c r="M7" s="314"/>
      <c r="N7" s="314"/>
      <c r="O7" s="319"/>
      <c r="P7" s="314"/>
      <c r="Q7" s="319"/>
      <c r="R7" s="315"/>
      <c r="S7" s="320"/>
    </row>
    <row r="8" spans="1:19">
      <c r="A8" s="74"/>
      <c r="B8" s="322"/>
      <c r="C8" s="292"/>
      <c r="D8" s="50"/>
      <c r="E8" s="50"/>
      <c r="F8" s="326"/>
      <c r="G8" s="328"/>
      <c r="H8" s="313" t="s">
        <v>352</v>
      </c>
      <c r="I8" s="313" t="s">
        <v>356</v>
      </c>
      <c r="J8" s="313" t="s">
        <v>357</v>
      </c>
      <c r="K8" s="313" t="s">
        <v>358</v>
      </c>
      <c r="L8" s="317"/>
      <c r="M8" s="313" t="s">
        <v>479</v>
      </c>
      <c r="N8" s="313" t="s">
        <v>363</v>
      </c>
      <c r="O8" s="313" t="s">
        <v>365</v>
      </c>
      <c r="P8" s="313" t="s">
        <v>366</v>
      </c>
      <c r="Q8" s="313" t="s">
        <v>367</v>
      </c>
      <c r="R8" s="313" t="s">
        <v>371</v>
      </c>
      <c r="S8" s="320"/>
    </row>
    <row r="9" spans="1:19">
      <c r="A9" s="74"/>
      <c r="B9" s="322"/>
      <c r="C9" s="292"/>
      <c r="D9" s="50"/>
      <c r="E9" s="50"/>
      <c r="F9" s="50"/>
      <c r="G9" s="50"/>
      <c r="H9" s="322"/>
      <c r="I9" s="320"/>
      <c r="J9" s="320"/>
      <c r="K9" s="322"/>
      <c r="L9" s="329"/>
      <c r="M9" s="322"/>
      <c r="N9" s="322"/>
      <c r="O9" s="320"/>
      <c r="P9" s="320"/>
      <c r="Q9" s="320"/>
      <c r="R9" s="320"/>
      <c r="S9" s="320"/>
    </row>
    <row r="10" spans="1:19">
      <c r="A10" s="74"/>
      <c r="B10" s="77"/>
      <c r="C10" s="78"/>
      <c r="D10" s="78"/>
      <c r="E10" s="78"/>
      <c r="F10" s="78"/>
      <c r="G10" s="78"/>
      <c r="H10" s="314"/>
      <c r="I10" s="315"/>
      <c r="J10" s="315"/>
      <c r="K10" s="314"/>
      <c r="L10" s="319"/>
      <c r="M10" s="314"/>
      <c r="N10" s="314"/>
      <c r="O10" s="315"/>
      <c r="P10" s="315"/>
      <c r="Q10" s="315"/>
      <c r="R10" s="315"/>
      <c r="S10" s="315"/>
    </row>
    <row r="11" spans="1:19">
      <c r="A11" s="74"/>
      <c r="B11" s="333" t="s">
        <v>116</v>
      </c>
      <c r="C11" s="335" t="s">
        <v>372</v>
      </c>
      <c r="D11" s="336" t="s">
        <v>376</v>
      </c>
      <c r="E11" s="324"/>
      <c r="F11" s="337" t="s">
        <v>377</v>
      </c>
      <c r="G11" s="338"/>
      <c r="H11" s="79" t="s">
        <v>11</v>
      </c>
      <c r="I11" s="79" t="s">
        <v>11</v>
      </c>
      <c r="J11" s="79" t="s">
        <v>11</v>
      </c>
      <c r="K11" s="323" t="s">
        <v>11</v>
      </c>
      <c r="L11" s="324"/>
      <c r="M11" s="79" t="s">
        <v>11</v>
      </c>
      <c r="N11" s="79" t="s">
        <v>11</v>
      </c>
      <c r="O11" s="79" t="s">
        <v>11</v>
      </c>
      <c r="P11" s="79" t="s">
        <v>11</v>
      </c>
      <c r="Q11" s="79" t="s">
        <v>11</v>
      </c>
      <c r="R11" s="79" t="s">
        <v>518</v>
      </c>
      <c r="S11" s="80" t="s">
        <v>518</v>
      </c>
    </row>
    <row r="12" spans="1:19">
      <c r="A12" s="74"/>
      <c r="B12" s="334"/>
      <c r="C12" s="318"/>
      <c r="D12" s="330" t="s">
        <v>519</v>
      </c>
      <c r="E12" s="331"/>
      <c r="F12" s="331"/>
      <c r="G12" s="331"/>
      <c r="H12" s="80" t="s">
        <v>11</v>
      </c>
      <c r="I12" s="80" t="s">
        <v>11</v>
      </c>
      <c r="J12" s="80" t="s">
        <v>11</v>
      </c>
      <c r="K12" s="332" t="s">
        <v>11</v>
      </c>
      <c r="L12" s="324"/>
      <c r="M12" s="80" t="s">
        <v>11</v>
      </c>
      <c r="N12" s="80" t="s">
        <v>11</v>
      </c>
      <c r="O12" s="80" t="s">
        <v>11</v>
      </c>
      <c r="P12" s="80" t="s">
        <v>11</v>
      </c>
      <c r="Q12" s="80" t="s">
        <v>11</v>
      </c>
      <c r="R12" s="80" t="s">
        <v>518</v>
      </c>
      <c r="S12" s="80" t="s">
        <v>518</v>
      </c>
    </row>
    <row r="13" spans="1:19">
      <c r="A13" s="74"/>
      <c r="B13" s="333" t="s">
        <v>121</v>
      </c>
      <c r="C13" s="335" t="s">
        <v>390</v>
      </c>
      <c r="D13" s="336" t="s">
        <v>520</v>
      </c>
      <c r="E13" s="324"/>
      <c r="F13" s="337" t="s">
        <v>521</v>
      </c>
      <c r="G13" s="338"/>
      <c r="H13" s="79" t="s">
        <v>522</v>
      </c>
      <c r="I13" s="79" t="s">
        <v>11</v>
      </c>
      <c r="J13" s="79" t="s">
        <v>11</v>
      </c>
      <c r="K13" s="323" t="s">
        <v>11</v>
      </c>
      <c r="L13" s="324"/>
      <c r="M13" s="79" t="s">
        <v>11</v>
      </c>
      <c r="N13" s="79" t="s">
        <v>11</v>
      </c>
      <c r="O13" s="79" t="s">
        <v>11</v>
      </c>
      <c r="P13" s="79" t="s">
        <v>11</v>
      </c>
      <c r="Q13" s="79" t="s">
        <v>11</v>
      </c>
      <c r="R13" s="79" t="s">
        <v>11</v>
      </c>
      <c r="S13" s="80" t="s">
        <v>522</v>
      </c>
    </row>
    <row r="14" spans="1:19">
      <c r="A14" s="74"/>
      <c r="B14" s="339"/>
      <c r="C14" s="340"/>
      <c r="D14" s="336" t="s">
        <v>523</v>
      </c>
      <c r="E14" s="324"/>
      <c r="F14" s="337" t="s">
        <v>524</v>
      </c>
      <c r="G14" s="338"/>
      <c r="H14" s="79" t="s">
        <v>522</v>
      </c>
      <c r="I14" s="79" t="s">
        <v>11</v>
      </c>
      <c r="J14" s="79" t="s">
        <v>11</v>
      </c>
      <c r="K14" s="323" t="s">
        <v>11</v>
      </c>
      <c r="L14" s="324"/>
      <c r="M14" s="79" t="s">
        <v>11</v>
      </c>
      <c r="N14" s="79" t="s">
        <v>11</v>
      </c>
      <c r="O14" s="79" t="s">
        <v>11</v>
      </c>
      <c r="P14" s="79" t="s">
        <v>11</v>
      </c>
      <c r="Q14" s="79" t="s">
        <v>11</v>
      </c>
      <c r="R14" s="79" t="s">
        <v>11</v>
      </c>
      <c r="S14" s="80" t="s">
        <v>522</v>
      </c>
    </row>
    <row r="15" spans="1:19" ht="34.5" customHeight="1">
      <c r="A15" s="74"/>
      <c r="B15" s="339"/>
      <c r="C15" s="340"/>
      <c r="D15" s="336" t="s">
        <v>482</v>
      </c>
      <c r="E15" s="324"/>
      <c r="F15" s="337" t="s">
        <v>483</v>
      </c>
      <c r="G15" s="338"/>
      <c r="H15" s="79" t="s">
        <v>525</v>
      </c>
      <c r="I15" s="79" t="s">
        <v>11</v>
      </c>
      <c r="J15" s="79" t="s">
        <v>11</v>
      </c>
      <c r="K15" s="323" t="s">
        <v>11</v>
      </c>
      <c r="L15" s="324"/>
      <c r="M15" s="79" t="s">
        <v>11</v>
      </c>
      <c r="N15" s="79" t="s">
        <v>11</v>
      </c>
      <c r="O15" s="79" t="s">
        <v>11</v>
      </c>
      <c r="P15" s="79" t="s">
        <v>11</v>
      </c>
      <c r="Q15" s="79" t="s">
        <v>11</v>
      </c>
      <c r="R15" s="79" t="s">
        <v>11</v>
      </c>
      <c r="S15" s="80" t="s">
        <v>525</v>
      </c>
    </row>
    <row r="16" spans="1:19" ht="27" customHeight="1">
      <c r="B16" s="334"/>
      <c r="C16" s="318"/>
      <c r="D16" s="330" t="s">
        <v>526</v>
      </c>
      <c r="E16" s="331"/>
      <c r="F16" s="331"/>
      <c r="G16" s="331"/>
      <c r="H16" s="80" t="s">
        <v>527</v>
      </c>
      <c r="I16" s="80" t="s">
        <v>11</v>
      </c>
      <c r="J16" s="80" t="s">
        <v>11</v>
      </c>
      <c r="K16" s="332" t="s">
        <v>11</v>
      </c>
      <c r="L16" s="324"/>
      <c r="M16" s="80" t="s">
        <v>11</v>
      </c>
      <c r="N16" s="80" t="s">
        <v>11</v>
      </c>
      <c r="O16" s="80" t="s">
        <v>11</v>
      </c>
      <c r="P16" s="80" t="s">
        <v>11</v>
      </c>
      <c r="Q16" s="80" t="s">
        <v>11</v>
      </c>
      <c r="R16" s="80" t="s">
        <v>11</v>
      </c>
      <c r="S16" s="80" t="s">
        <v>527</v>
      </c>
    </row>
    <row r="17" spans="2:19" ht="30" customHeight="1">
      <c r="B17" s="333" t="s">
        <v>126</v>
      </c>
      <c r="C17" s="335" t="s">
        <v>393</v>
      </c>
      <c r="D17" s="336" t="s">
        <v>394</v>
      </c>
      <c r="E17" s="324"/>
      <c r="F17" s="337" t="s">
        <v>395</v>
      </c>
      <c r="G17" s="338"/>
      <c r="H17" s="79" t="s">
        <v>11</v>
      </c>
      <c r="I17" s="79" t="s">
        <v>11</v>
      </c>
      <c r="J17" s="79" t="s">
        <v>528</v>
      </c>
      <c r="K17" s="323" t="s">
        <v>11</v>
      </c>
      <c r="L17" s="324"/>
      <c r="M17" s="79" t="s">
        <v>11</v>
      </c>
      <c r="N17" s="79" t="s">
        <v>11</v>
      </c>
      <c r="O17" s="79" t="s">
        <v>11</v>
      </c>
      <c r="P17" s="79" t="s">
        <v>11</v>
      </c>
      <c r="Q17" s="79" t="s">
        <v>11</v>
      </c>
      <c r="R17" s="79" t="s">
        <v>11</v>
      </c>
      <c r="S17" s="80" t="s">
        <v>528</v>
      </c>
    </row>
    <row r="18" spans="2:19" ht="25.5" customHeight="1">
      <c r="B18" s="334"/>
      <c r="C18" s="318"/>
      <c r="D18" s="330" t="s">
        <v>529</v>
      </c>
      <c r="E18" s="331"/>
      <c r="F18" s="331"/>
      <c r="G18" s="331"/>
      <c r="H18" s="80" t="s">
        <v>11</v>
      </c>
      <c r="I18" s="80" t="s">
        <v>11</v>
      </c>
      <c r="J18" s="80" t="s">
        <v>528</v>
      </c>
      <c r="K18" s="332" t="s">
        <v>11</v>
      </c>
      <c r="L18" s="324"/>
      <c r="M18" s="80" t="s">
        <v>11</v>
      </c>
      <c r="N18" s="80" t="s">
        <v>11</v>
      </c>
      <c r="O18" s="80" t="s">
        <v>11</v>
      </c>
      <c r="P18" s="80" t="s">
        <v>11</v>
      </c>
      <c r="Q18" s="80" t="s">
        <v>11</v>
      </c>
      <c r="R18" s="80" t="s">
        <v>11</v>
      </c>
      <c r="S18" s="80" t="s">
        <v>528</v>
      </c>
    </row>
    <row r="19" spans="2:19">
      <c r="B19" s="333" t="s">
        <v>131</v>
      </c>
      <c r="C19" s="335" t="s">
        <v>406</v>
      </c>
      <c r="D19" s="336" t="s">
        <v>486</v>
      </c>
      <c r="E19" s="324"/>
      <c r="F19" s="337" t="s">
        <v>487</v>
      </c>
      <c r="G19" s="338"/>
      <c r="H19" s="79" t="s">
        <v>11</v>
      </c>
      <c r="I19" s="79" t="s">
        <v>11</v>
      </c>
      <c r="J19" s="79" t="s">
        <v>11</v>
      </c>
      <c r="K19" s="323" t="s">
        <v>530</v>
      </c>
      <c r="L19" s="324"/>
      <c r="M19" s="79" t="s">
        <v>11</v>
      </c>
      <c r="N19" s="79" t="s">
        <v>11</v>
      </c>
      <c r="O19" s="79" t="s">
        <v>11</v>
      </c>
      <c r="P19" s="79" t="s">
        <v>11</v>
      </c>
      <c r="Q19" s="79" t="s">
        <v>11</v>
      </c>
      <c r="R19" s="79" t="s">
        <v>11</v>
      </c>
      <c r="S19" s="80" t="s">
        <v>530</v>
      </c>
    </row>
    <row r="20" spans="2:19">
      <c r="B20" s="339"/>
      <c r="C20" s="340"/>
      <c r="D20" s="336" t="s">
        <v>407</v>
      </c>
      <c r="E20" s="324"/>
      <c r="F20" s="337" t="s">
        <v>408</v>
      </c>
      <c r="G20" s="338"/>
      <c r="H20" s="79" t="s">
        <v>531</v>
      </c>
      <c r="I20" s="79" t="s">
        <v>11</v>
      </c>
      <c r="J20" s="79" t="s">
        <v>11</v>
      </c>
      <c r="K20" s="323" t="s">
        <v>11</v>
      </c>
      <c r="L20" s="324"/>
      <c r="M20" s="79" t="s">
        <v>11</v>
      </c>
      <c r="N20" s="79" t="s">
        <v>11</v>
      </c>
      <c r="O20" s="79" t="s">
        <v>11</v>
      </c>
      <c r="P20" s="79" t="s">
        <v>11</v>
      </c>
      <c r="Q20" s="79" t="s">
        <v>11</v>
      </c>
      <c r="R20" s="79" t="s">
        <v>11</v>
      </c>
      <c r="S20" s="80" t="s">
        <v>531</v>
      </c>
    </row>
    <row r="21" spans="2:19" ht="22.5" customHeight="1">
      <c r="B21" s="334"/>
      <c r="C21" s="318"/>
      <c r="D21" s="330" t="s">
        <v>532</v>
      </c>
      <c r="E21" s="331"/>
      <c r="F21" s="331"/>
      <c r="G21" s="331"/>
      <c r="H21" s="80" t="s">
        <v>531</v>
      </c>
      <c r="I21" s="80" t="s">
        <v>11</v>
      </c>
      <c r="J21" s="80" t="s">
        <v>11</v>
      </c>
      <c r="K21" s="332" t="s">
        <v>530</v>
      </c>
      <c r="L21" s="324"/>
      <c r="M21" s="80" t="s">
        <v>11</v>
      </c>
      <c r="N21" s="80" t="s">
        <v>11</v>
      </c>
      <c r="O21" s="80" t="s">
        <v>11</v>
      </c>
      <c r="P21" s="80" t="s">
        <v>11</v>
      </c>
      <c r="Q21" s="80" t="s">
        <v>11</v>
      </c>
      <c r="R21" s="80" t="s">
        <v>11</v>
      </c>
      <c r="S21" s="80" t="s">
        <v>533</v>
      </c>
    </row>
    <row r="22" spans="2:19">
      <c r="B22" s="333" t="s">
        <v>136</v>
      </c>
      <c r="C22" s="335" t="s">
        <v>415</v>
      </c>
      <c r="D22" s="336" t="s">
        <v>422</v>
      </c>
      <c r="E22" s="324"/>
      <c r="F22" s="337" t="s">
        <v>423</v>
      </c>
      <c r="G22" s="338"/>
      <c r="H22" s="79" t="s">
        <v>534</v>
      </c>
      <c r="I22" s="79" t="s">
        <v>11</v>
      </c>
      <c r="J22" s="79" t="s">
        <v>11</v>
      </c>
      <c r="K22" s="323" t="s">
        <v>11</v>
      </c>
      <c r="L22" s="324"/>
      <c r="M22" s="79" t="s">
        <v>11</v>
      </c>
      <c r="N22" s="79" t="s">
        <v>535</v>
      </c>
      <c r="O22" s="79" t="s">
        <v>11</v>
      </c>
      <c r="P22" s="79" t="s">
        <v>11</v>
      </c>
      <c r="Q22" s="79" t="s">
        <v>11</v>
      </c>
      <c r="R22" s="79" t="s">
        <v>11</v>
      </c>
      <c r="S22" s="80" t="s">
        <v>536</v>
      </c>
    </row>
    <row r="23" spans="2:19">
      <c r="B23" s="339"/>
      <c r="C23" s="340"/>
      <c r="D23" s="336" t="s">
        <v>420</v>
      </c>
      <c r="E23" s="324"/>
      <c r="F23" s="337" t="s">
        <v>421</v>
      </c>
      <c r="G23" s="338"/>
      <c r="H23" s="79" t="s">
        <v>537</v>
      </c>
      <c r="I23" s="79" t="s">
        <v>11</v>
      </c>
      <c r="J23" s="79" t="s">
        <v>538</v>
      </c>
      <c r="K23" s="323" t="s">
        <v>11</v>
      </c>
      <c r="L23" s="324"/>
      <c r="M23" s="79" t="s">
        <v>539</v>
      </c>
      <c r="N23" s="79" t="s">
        <v>11</v>
      </c>
      <c r="O23" s="79" t="s">
        <v>540</v>
      </c>
      <c r="P23" s="79" t="s">
        <v>541</v>
      </c>
      <c r="Q23" s="79" t="s">
        <v>542</v>
      </c>
      <c r="R23" s="79" t="s">
        <v>11</v>
      </c>
      <c r="S23" s="80" t="s">
        <v>543</v>
      </c>
    </row>
    <row r="24" spans="2:19">
      <c r="B24" s="339"/>
      <c r="C24" s="340"/>
      <c r="D24" s="336" t="s">
        <v>416</v>
      </c>
      <c r="E24" s="324"/>
      <c r="F24" s="337" t="s">
        <v>417</v>
      </c>
      <c r="G24" s="338"/>
      <c r="H24" s="79" t="s">
        <v>11</v>
      </c>
      <c r="I24" s="79" t="s">
        <v>11</v>
      </c>
      <c r="J24" s="79" t="s">
        <v>11</v>
      </c>
      <c r="K24" s="323" t="s">
        <v>11</v>
      </c>
      <c r="L24" s="324"/>
      <c r="M24" s="79" t="s">
        <v>11</v>
      </c>
      <c r="N24" s="79" t="s">
        <v>11</v>
      </c>
      <c r="O24" s="79" t="s">
        <v>534</v>
      </c>
      <c r="P24" s="79" t="s">
        <v>11</v>
      </c>
      <c r="Q24" s="79" t="s">
        <v>11</v>
      </c>
      <c r="R24" s="79" t="s">
        <v>11</v>
      </c>
      <c r="S24" s="80" t="s">
        <v>534</v>
      </c>
    </row>
    <row r="25" spans="2:19" ht="26.25" customHeight="1">
      <c r="B25" s="334"/>
      <c r="C25" s="318"/>
      <c r="D25" s="330" t="s">
        <v>544</v>
      </c>
      <c r="E25" s="331"/>
      <c r="F25" s="331"/>
      <c r="G25" s="331"/>
      <c r="H25" s="80" t="s">
        <v>545</v>
      </c>
      <c r="I25" s="80" t="s">
        <v>11</v>
      </c>
      <c r="J25" s="80" t="s">
        <v>538</v>
      </c>
      <c r="K25" s="332" t="s">
        <v>11</v>
      </c>
      <c r="L25" s="324"/>
      <c r="M25" s="80" t="s">
        <v>539</v>
      </c>
      <c r="N25" s="80" t="s">
        <v>535</v>
      </c>
      <c r="O25" s="80" t="s">
        <v>546</v>
      </c>
      <c r="P25" s="80" t="s">
        <v>541</v>
      </c>
      <c r="Q25" s="80" t="s">
        <v>542</v>
      </c>
      <c r="R25" s="80" t="s">
        <v>11</v>
      </c>
      <c r="S25" s="80" t="s">
        <v>547</v>
      </c>
    </row>
    <row r="26" spans="2:19" ht="30.75" customHeight="1">
      <c r="B26" s="333" t="s">
        <v>141</v>
      </c>
      <c r="C26" s="335" t="s">
        <v>424</v>
      </c>
      <c r="D26" s="336" t="s">
        <v>429</v>
      </c>
      <c r="E26" s="324"/>
      <c r="F26" s="337" t="s">
        <v>430</v>
      </c>
      <c r="G26" s="338"/>
      <c r="H26" s="79" t="s">
        <v>11</v>
      </c>
      <c r="I26" s="79" t="s">
        <v>11</v>
      </c>
      <c r="J26" s="79" t="s">
        <v>11</v>
      </c>
      <c r="K26" s="323" t="s">
        <v>11</v>
      </c>
      <c r="L26" s="324"/>
      <c r="M26" s="79" t="s">
        <v>11</v>
      </c>
      <c r="N26" s="79" t="s">
        <v>11</v>
      </c>
      <c r="O26" s="79" t="s">
        <v>548</v>
      </c>
      <c r="P26" s="79" t="s">
        <v>11</v>
      </c>
      <c r="Q26" s="79" t="s">
        <v>11</v>
      </c>
      <c r="R26" s="79" t="s">
        <v>11</v>
      </c>
      <c r="S26" s="80" t="s">
        <v>548</v>
      </c>
    </row>
    <row r="27" spans="2:19" ht="44.25" customHeight="1">
      <c r="B27" s="339"/>
      <c r="C27" s="340"/>
      <c r="D27" s="336" t="s">
        <v>433</v>
      </c>
      <c r="E27" s="324"/>
      <c r="F27" s="337" t="s">
        <v>434</v>
      </c>
      <c r="G27" s="338"/>
      <c r="H27" s="79" t="s">
        <v>11</v>
      </c>
      <c r="I27" s="79" t="s">
        <v>549</v>
      </c>
      <c r="J27" s="79" t="s">
        <v>11</v>
      </c>
      <c r="K27" s="323" t="s">
        <v>11</v>
      </c>
      <c r="L27" s="324"/>
      <c r="M27" s="79" t="s">
        <v>11</v>
      </c>
      <c r="N27" s="79" t="s">
        <v>11</v>
      </c>
      <c r="O27" s="79" t="s">
        <v>11</v>
      </c>
      <c r="P27" s="79" t="s">
        <v>11</v>
      </c>
      <c r="Q27" s="79" t="s">
        <v>11</v>
      </c>
      <c r="R27" s="79" t="s">
        <v>11</v>
      </c>
      <c r="S27" s="80" t="s">
        <v>549</v>
      </c>
    </row>
    <row r="28" spans="2:19" ht="25.5" customHeight="1">
      <c r="B28" s="334"/>
      <c r="C28" s="318"/>
      <c r="D28" s="330" t="s">
        <v>550</v>
      </c>
      <c r="E28" s="331"/>
      <c r="F28" s="331"/>
      <c r="G28" s="331"/>
      <c r="H28" s="80" t="s">
        <v>11</v>
      </c>
      <c r="I28" s="80" t="s">
        <v>549</v>
      </c>
      <c r="J28" s="80" t="s">
        <v>11</v>
      </c>
      <c r="K28" s="332" t="s">
        <v>11</v>
      </c>
      <c r="L28" s="324"/>
      <c r="M28" s="80" t="s">
        <v>11</v>
      </c>
      <c r="N28" s="80" t="s">
        <v>11</v>
      </c>
      <c r="O28" s="80" t="s">
        <v>548</v>
      </c>
      <c r="P28" s="80" t="s">
        <v>11</v>
      </c>
      <c r="Q28" s="80" t="s">
        <v>11</v>
      </c>
      <c r="R28" s="80" t="s">
        <v>11</v>
      </c>
      <c r="S28" s="80" t="s">
        <v>551</v>
      </c>
    </row>
    <row r="29" spans="2:19" ht="32.25" customHeight="1">
      <c r="B29" s="333" t="s">
        <v>146</v>
      </c>
      <c r="C29" s="335" t="s">
        <v>439</v>
      </c>
      <c r="D29" s="336" t="s">
        <v>440</v>
      </c>
      <c r="E29" s="324"/>
      <c r="F29" s="337" t="s">
        <v>441</v>
      </c>
      <c r="G29" s="338"/>
      <c r="H29" s="79" t="s">
        <v>534</v>
      </c>
      <c r="I29" s="79" t="s">
        <v>11</v>
      </c>
      <c r="J29" s="79" t="s">
        <v>11</v>
      </c>
      <c r="K29" s="323" t="s">
        <v>11</v>
      </c>
      <c r="L29" s="324"/>
      <c r="M29" s="79" t="s">
        <v>11</v>
      </c>
      <c r="N29" s="79" t="s">
        <v>11</v>
      </c>
      <c r="O29" s="79" t="s">
        <v>11</v>
      </c>
      <c r="P29" s="79" t="s">
        <v>11</v>
      </c>
      <c r="Q29" s="79" t="s">
        <v>11</v>
      </c>
      <c r="R29" s="79" t="s">
        <v>11</v>
      </c>
      <c r="S29" s="80" t="s">
        <v>534</v>
      </c>
    </row>
    <row r="30" spans="2:19" ht="27.75" customHeight="1">
      <c r="B30" s="334"/>
      <c r="C30" s="318"/>
      <c r="D30" s="330" t="s">
        <v>552</v>
      </c>
      <c r="E30" s="331"/>
      <c r="F30" s="331"/>
      <c r="G30" s="331"/>
      <c r="H30" s="80" t="s">
        <v>534</v>
      </c>
      <c r="I30" s="80" t="s">
        <v>11</v>
      </c>
      <c r="J30" s="80" t="s">
        <v>11</v>
      </c>
      <c r="K30" s="332" t="s">
        <v>11</v>
      </c>
      <c r="L30" s="324"/>
      <c r="M30" s="80" t="s">
        <v>11</v>
      </c>
      <c r="N30" s="80" t="s">
        <v>11</v>
      </c>
      <c r="O30" s="80" t="s">
        <v>11</v>
      </c>
      <c r="P30" s="80" t="s">
        <v>11</v>
      </c>
      <c r="Q30" s="80" t="s">
        <v>11</v>
      </c>
      <c r="R30" s="80" t="s">
        <v>11</v>
      </c>
      <c r="S30" s="80" t="s">
        <v>534</v>
      </c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</sheetData>
  <mergeCells count="92">
    <mergeCell ref="K26:L26"/>
    <mergeCell ref="K21:L21"/>
    <mergeCell ref="K28:L28"/>
    <mergeCell ref="K27:L27"/>
    <mergeCell ref="B29:B30"/>
    <mergeCell ref="C29:C30"/>
    <mergeCell ref="D29:E29"/>
    <mergeCell ref="F29:G29"/>
    <mergeCell ref="K29:L29"/>
    <mergeCell ref="D30:G30"/>
    <mergeCell ref="K30:L30"/>
    <mergeCell ref="B26:B28"/>
    <mergeCell ref="C26:C28"/>
    <mergeCell ref="D28:G28"/>
    <mergeCell ref="D27:E27"/>
    <mergeCell ref="F27:G27"/>
    <mergeCell ref="D26:E26"/>
    <mergeCell ref="F26:G26"/>
    <mergeCell ref="B22:B25"/>
    <mergeCell ref="C22:C25"/>
    <mergeCell ref="D22:E22"/>
    <mergeCell ref="F22:G22"/>
    <mergeCell ref="D25:G25"/>
    <mergeCell ref="K25:L25"/>
    <mergeCell ref="K19:L19"/>
    <mergeCell ref="D20:E20"/>
    <mergeCell ref="F20:G20"/>
    <mergeCell ref="K20:L20"/>
    <mergeCell ref="D19:E19"/>
    <mergeCell ref="F19:G19"/>
    <mergeCell ref="K22:L22"/>
    <mergeCell ref="D23:E23"/>
    <mergeCell ref="F23:G23"/>
    <mergeCell ref="K23:L23"/>
    <mergeCell ref="D24:E24"/>
    <mergeCell ref="F24:G24"/>
    <mergeCell ref="K24:L24"/>
    <mergeCell ref="B17:B18"/>
    <mergeCell ref="C17:C18"/>
    <mergeCell ref="D17:E17"/>
    <mergeCell ref="F17:G17"/>
    <mergeCell ref="B19:B21"/>
    <mergeCell ref="C19:C21"/>
    <mergeCell ref="D21:G21"/>
    <mergeCell ref="K14:L14"/>
    <mergeCell ref="K17:L17"/>
    <mergeCell ref="D18:G18"/>
    <mergeCell ref="K18:L18"/>
    <mergeCell ref="K15:L15"/>
    <mergeCell ref="K16:L16"/>
    <mergeCell ref="B11:B12"/>
    <mergeCell ref="C11:C12"/>
    <mergeCell ref="D11:E11"/>
    <mergeCell ref="F11:G11"/>
    <mergeCell ref="D14:E14"/>
    <mergeCell ref="F14:G14"/>
    <mergeCell ref="B13:B16"/>
    <mergeCell ref="C13:C16"/>
    <mergeCell ref="D13:E13"/>
    <mergeCell ref="F13:G13"/>
    <mergeCell ref="D15:E15"/>
    <mergeCell ref="F15:G15"/>
    <mergeCell ref="D16:G16"/>
    <mergeCell ref="K13:L13"/>
    <mergeCell ref="Q8:Q10"/>
    <mergeCell ref="R8:R10"/>
    <mergeCell ref="F6:F8"/>
    <mergeCell ref="G6:G8"/>
    <mergeCell ref="K11:L11"/>
    <mergeCell ref="K8:L10"/>
    <mergeCell ref="M8:M10"/>
    <mergeCell ref="N8:N10"/>
    <mergeCell ref="O8:O10"/>
    <mergeCell ref="P8:P10"/>
    <mergeCell ref="D12:G12"/>
    <mergeCell ref="K12:L12"/>
    <mergeCell ref="A1:S1"/>
    <mergeCell ref="A2:S2"/>
    <mergeCell ref="A3:S3"/>
    <mergeCell ref="A4:S4"/>
    <mergeCell ref="H6:H7"/>
    <mergeCell ref="I6:I7"/>
    <mergeCell ref="J6:L7"/>
    <mergeCell ref="M6:M7"/>
    <mergeCell ref="N6:O7"/>
    <mergeCell ref="P6:Q7"/>
    <mergeCell ref="R6:R7"/>
    <mergeCell ref="S6:S10"/>
    <mergeCell ref="B7:C9"/>
    <mergeCell ref="H8:H10"/>
    <mergeCell ref="I8:I10"/>
    <mergeCell ref="J8:J10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8"/>
  <sheetViews>
    <sheetView topLeftCell="P1" workbookViewId="0">
      <selection sqref="A1:AB88"/>
    </sheetView>
  </sheetViews>
  <sheetFormatPr defaultRowHeight="19.5"/>
  <cols>
    <col min="1" max="4" width="9" style="82"/>
    <col min="5" max="5" width="14" style="82" customWidth="1"/>
    <col min="6" max="6" width="12.25" style="82" customWidth="1"/>
    <col min="7" max="7" width="13.375" style="82" customWidth="1"/>
    <col min="8" max="8" width="11.75" style="82" customWidth="1"/>
    <col min="9" max="9" width="11.375" style="82" customWidth="1"/>
    <col min="10" max="10" width="13.125" style="82" customWidth="1"/>
    <col min="11" max="11" width="13.375" style="82" customWidth="1"/>
    <col min="12" max="12" width="11.875" style="82" customWidth="1"/>
    <col min="13" max="13" width="12.125" style="82" customWidth="1"/>
    <col min="14" max="14" width="11.75" style="82" customWidth="1"/>
    <col min="15" max="15" width="12.375" style="82" customWidth="1"/>
    <col min="16" max="16" width="11.875" style="82" bestFit="1" customWidth="1"/>
    <col min="17" max="17" width="13" style="82" customWidth="1"/>
    <col min="18" max="18" width="13.625" style="82" customWidth="1"/>
    <col min="19" max="19" width="12.5" style="82" customWidth="1"/>
    <col min="20" max="22" width="11.5" style="82" customWidth="1"/>
    <col min="23" max="23" width="11.75" style="82" customWidth="1"/>
    <col min="24" max="24" width="13.125" style="82" customWidth="1"/>
    <col min="25" max="25" width="11.25" style="82" customWidth="1"/>
    <col min="26" max="26" width="11.875" style="82" bestFit="1" customWidth="1"/>
    <col min="27" max="28" width="14.875" style="82" customWidth="1"/>
    <col min="29" max="16384" width="9" style="82"/>
  </cols>
  <sheetData>
    <row r="1" spans="1:28" ht="19.5" customHeight="1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</row>
    <row r="2" spans="1:28" ht="19.5" customHeight="1">
      <c r="A2" s="350" t="s">
        <v>553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</row>
    <row r="3" spans="1:28" ht="19.5" customHeight="1">
      <c r="A3" s="351" t="s">
        <v>554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</row>
    <row r="4" spans="1:28" ht="58.5">
      <c r="A4" s="83"/>
      <c r="B4" s="84"/>
      <c r="C4" s="84"/>
      <c r="D4" s="84"/>
      <c r="E4" s="362" t="s">
        <v>311</v>
      </c>
      <c r="F4" s="367"/>
      <c r="G4" s="367"/>
      <c r="H4" s="362" t="s">
        <v>312</v>
      </c>
      <c r="I4" s="367"/>
      <c r="J4" s="362" t="s">
        <v>313</v>
      </c>
      <c r="K4" s="367"/>
      <c r="L4" s="368"/>
      <c r="M4" s="362" t="s">
        <v>314</v>
      </c>
      <c r="N4" s="368"/>
      <c r="O4" s="362" t="s">
        <v>315</v>
      </c>
      <c r="P4" s="368"/>
      <c r="Q4" s="362" t="s">
        <v>316</v>
      </c>
      <c r="R4" s="367"/>
      <c r="S4" s="368"/>
      <c r="T4" s="85" t="s">
        <v>474</v>
      </c>
      <c r="U4" s="362" t="s">
        <v>317</v>
      </c>
      <c r="V4" s="367"/>
      <c r="W4" s="368"/>
      <c r="X4" s="85" t="s">
        <v>318</v>
      </c>
      <c r="Y4" s="362" t="s">
        <v>319</v>
      </c>
      <c r="Z4" s="368"/>
      <c r="AA4" s="85" t="s">
        <v>320</v>
      </c>
      <c r="AB4" s="369" t="s">
        <v>555</v>
      </c>
    </row>
    <row r="5" spans="1:28">
      <c r="A5" s="86"/>
      <c r="B5" s="87"/>
      <c r="C5" s="87"/>
      <c r="D5" s="87"/>
      <c r="E5" s="354" t="s">
        <v>322</v>
      </c>
      <c r="F5" s="357"/>
      <c r="G5" s="357"/>
      <c r="H5" s="354" t="s">
        <v>323</v>
      </c>
      <c r="I5" s="357"/>
      <c r="J5" s="354" t="s">
        <v>324</v>
      </c>
      <c r="K5" s="357"/>
      <c r="L5" s="358"/>
      <c r="M5" s="354" t="s">
        <v>325</v>
      </c>
      <c r="N5" s="358"/>
      <c r="O5" s="354" t="s">
        <v>326</v>
      </c>
      <c r="P5" s="358"/>
      <c r="Q5" s="354" t="s">
        <v>327</v>
      </c>
      <c r="R5" s="357"/>
      <c r="S5" s="358"/>
      <c r="T5" s="354" t="s">
        <v>475</v>
      </c>
      <c r="U5" s="354" t="s">
        <v>328</v>
      </c>
      <c r="V5" s="357"/>
      <c r="W5" s="358"/>
      <c r="X5" s="354" t="s">
        <v>329</v>
      </c>
      <c r="Y5" s="354" t="s">
        <v>330</v>
      </c>
      <c r="Z5" s="358"/>
      <c r="AA5" s="354" t="s">
        <v>331</v>
      </c>
      <c r="AB5" s="355"/>
    </row>
    <row r="6" spans="1:28">
      <c r="A6" s="86"/>
      <c r="B6" s="87"/>
      <c r="C6" s="87"/>
      <c r="D6" s="365" t="s">
        <v>321</v>
      </c>
      <c r="E6" s="359"/>
      <c r="F6" s="360"/>
      <c r="G6" s="360"/>
      <c r="H6" s="359"/>
      <c r="I6" s="360"/>
      <c r="J6" s="359"/>
      <c r="K6" s="360"/>
      <c r="L6" s="361"/>
      <c r="M6" s="359"/>
      <c r="N6" s="361"/>
      <c r="O6" s="359"/>
      <c r="P6" s="361"/>
      <c r="Q6" s="359"/>
      <c r="R6" s="360"/>
      <c r="S6" s="361"/>
      <c r="T6" s="356"/>
      <c r="U6" s="359"/>
      <c r="V6" s="360"/>
      <c r="W6" s="361"/>
      <c r="X6" s="356"/>
      <c r="Y6" s="359"/>
      <c r="Z6" s="361"/>
      <c r="AA6" s="356"/>
      <c r="AB6" s="355"/>
    </row>
    <row r="7" spans="1:28">
      <c r="A7" s="86"/>
      <c r="B7" s="87"/>
      <c r="C7" s="87"/>
      <c r="D7" s="353"/>
      <c r="E7" s="362" t="s">
        <v>332</v>
      </c>
      <c r="F7" s="362" t="s">
        <v>333</v>
      </c>
      <c r="G7" s="362" t="s">
        <v>334</v>
      </c>
      <c r="H7" s="362" t="s">
        <v>335</v>
      </c>
      <c r="I7" s="362" t="s">
        <v>336</v>
      </c>
      <c r="J7" s="362" t="s">
        <v>337</v>
      </c>
      <c r="K7" s="362" t="s">
        <v>338</v>
      </c>
      <c r="L7" s="362" t="s">
        <v>339</v>
      </c>
      <c r="M7" s="362" t="s">
        <v>340</v>
      </c>
      <c r="N7" s="362" t="s">
        <v>341</v>
      </c>
      <c r="O7" s="362" t="s">
        <v>342</v>
      </c>
      <c r="P7" s="362" t="s">
        <v>476</v>
      </c>
      <c r="Q7" s="362" t="s">
        <v>343</v>
      </c>
      <c r="R7" s="362" t="s">
        <v>344</v>
      </c>
      <c r="S7" s="362" t="s">
        <v>345</v>
      </c>
      <c r="T7" s="362" t="s">
        <v>477</v>
      </c>
      <c r="U7" s="362" t="s">
        <v>346</v>
      </c>
      <c r="V7" s="362" t="s">
        <v>347</v>
      </c>
      <c r="W7" s="362" t="s">
        <v>348</v>
      </c>
      <c r="X7" s="362" t="s">
        <v>349</v>
      </c>
      <c r="Y7" s="362" t="s">
        <v>350</v>
      </c>
      <c r="Z7" s="362" t="s">
        <v>478</v>
      </c>
      <c r="AA7" s="362" t="s">
        <v>116</v>
      </c>
      <c r="AB7" s="355"/>
    </row>
    <row r="8" spans="1:28">
      <c r="A8" s="86"/>
      <c r="B8" s="87"/>
      <c r="C8" s="87"/>
      <c r="D8" s="87"/>
      <c r="E8" s="363"/>
      <c r="F8" s="363"/>
      <c r="G8" s="366"/>
      <c r="H8" s="363"/>
      <c r="I8" s="366"/>
      <c r="J8" s="366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55"/>
    </row>
    <row r="9" spans="1:28">
      <c r="A9" s="86"/>
      <c r="B9" s="87"/>
      <c r="C9" s="87"/>
      <c r="D9" s="87"/>
      <c r="E9" s="354" t="s">
        <v>352</v>
      </c>
      <c r="F9" s="354" t="s">
        <v>353</v>
      </c>
      <c r="G9" s="354" t="s">
        <v>354</v>
      </c>
      <c r="H9" s="354" t="s">
        <v>355</v>
      </c>
      <c r="I9" s="354" t="s">
        <v>356</v>
      </c>
      <c r="J9" s="354" t="s">
        <v>357</v>
      </c>
      <c r="K9" s="354" t="s">
        <v>358</v>
      </c>
      <c r="L9" s="354" t="s">
        <v>359</v>
      </c>
      <c r="M9" s="354" t="s">
        <v>360</v>
      </c>
      <c r="N9" s="354" t="s">
        <v>361</v>
      </c>
      <c r="O9" s="354" t="s">
        <v>362</v>
      </c>
      <c r="P9" s="354" t="s">
        <v>479</v>
      </c>
      <c r="Q9" s="354" t="s">
        <v>363</v>
      </c>
      <c r="R9" s="354" t="s">
        <v>364</v>
      </c>
      <c r="S9" s="354" t="s">
        <v>365</v>
      </c>
      <c r="T9" s="354" t="s">
        <v>480</v>
      </c>
      <c r="U9" s="354" t="s">
        <v>366</v>
      </c>
      <c r="V9" s="354" t="s">
        <v>367</v>
      </c>
      <c r="W9" s="354" t="s">
        <v>368</v>
      </c>
      <c r="X9" s="354" t="s">
        <v>369</v>
      </c>
      <c r="Y9" s="354" t="s">
        <v>370</v>
      </c>
      <c r="Z9" s="354" t="s">
        <v>481</v>
      </c>
      <c r="AA9" s="354" t="s">
        <v>371</v>
      </c>
      <c r="AB9" s="355"/>
    </row>
    <row r="10" spans="1:28">
      <c r="A10" s="352" t="s">
        <v>351</v>
      </c>
      <c r="B10" s="353"/>
      <c r="C10" s="87"/>
      <c r="D10" s="87"/>
      <c r="E10" s="355"/>
      <c r="F10" s="355"/>
      <c r="G10" s="364"/>
      <c r="H10" s="355"/>
      <c r="I10" s="364"/>
      <c r="J10" s="364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>
      <c r="A11" s="88"/>
      <c r="B11" s="89"/>
      <c r="C11" s="89"/>
      <c r="D11" s="89"/>
      <c r="E11" s="356"/>
      <c r="F11" s="356"/>
      <c r="G11" s="359"/>
      <c r="H11" s="356"/>
      <c r="I11" s="359"/>
      <c r="J11" s="359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</row>
    <row r="12" spans="1:28">
      <c r="A12" s="344" t="s">
        <v>116</v>
      </c>
      <c r="B12" s="344" t="s">
        <v>375</v>
      </c>
      <c r="C12" s="344" t="s">
        <v>373</v>
      </c>
      <c r="D12" s="342"/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254629</v>
      </c>
      <c r="AB12" s="90">
        <v>254629</v>
      </c>
    </row>
    <row r="13" spans="1:28">
      <c r="A13" s="346"/>
      <c r="B13" s="348"/>
      <c r="C13" s="344" t="s">
        <v>376</v>
      </c>
      <c r="D13" s="342"/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2300</v>
      </c>
      <c r="AB13" s="90">
        <v>2300</v>
      </c>
    </row>
    <row r="14" spans="1:28">
      <c r="A14" s="346"/>
      <c r="B14" s="348"/>
      <c r="C14" s="344" t="s">
        <v>378</v>
      </c>
      <c r="D14" s="342"/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7316400</v>
      </c>
      <c r="AB14" s="90">
        <v>7316400</v>
      </c>
    </row>
    <row r="15" spans="1:28" ht="27" customHeight="1">
      <c r="A15" s="346"/>
      <c r="B15" s="348"/>
      <c r="C15" s="344" t="s">
        <v>380</v>
      </c>
      <c r="D15" s="342"/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3152800</v>
      </c>
      <c r="AB15" s="90">
        <v>3152800</v>
      </c>
    </row>
    <row r="16" spans="1:28">
      <c r="A16" s="346"/>
      <c r="B16" s="348"/>
      <c r="C16" s="344" t="s">
        <v>382</v>
      </c>
      <c r="D16" s="342"/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51500</v>
      </c>
      <c r="AB16" s="90">
        <v>51500</v>
      </c>
    </row>
    <row r="17" spans="1:28" ht="24" customHeight="1">
      <c r="A17" s="346"/>
      <c r="B17" s="348"/>
      <c r="C17" s="344" t="s">
        <v>510</v>
      </c>
      <c r="D17" s="342"/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154205</v>
      </c>
      <c r="AB17" s="90">
        <v>154205</v>
      </c>
    </row>
    <row r="18" spans="1:28">
      <c r="A18" s="346"/>
      <c r="B18" s="348"/>
      <c r="C18" s="344" t="s">
        <v>384</v>
      </c>
      <c r="D18" s="342"/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12260.5</v>
      </c>
      <c r="AB18" s="90">
        <v>12260.5</v>
      </c>
    </row>
    <row r="19" spans="1:28">
      <c r="A19" s="346"/>
      <c r="B19" s="349"/>
      <c r="C19" s="345" t="s">
        <v>556</v>
      </c>
      <c r="D19" s="342"/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10944094.5</v>
      </c>
      <c r="AB19" s="91">
        <v>10944094.5</v>
      </c>
    </row>
    <row r="20" spans="1:28">
      <c r="A20" s="347"/>
      <c r="B20" s="341" t="s">
        <v>557</v>
      </c>
      <c r="C20" s="342"/>
      <c r="D20" s="342"/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10944094.5</v>
      </c>
      <c r="AB20" s="92">
        <v>10944094.5</v>
      </c>
    </row>
    <row r="21" spans="1:28" ht="29.25" customHeight="1">
      <c r="A21" s="344" t="s">
        <v>121</v>
      </c>
      <c r="B21" s="344" t="s">
        <v>375</v>
      </c>
      <c r="C21" s="344" t="s">
        <v>482</v>
      </c>
      <c r="D21" s="342"/>
      <c r="E21" s="90">
        <v>1440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1440</v>
      </c>
    </row>
    <row r="22" spans="1:28" ht="87" customHeight="1">
      <c r="A22" s="346"/>
      <c r="B22" s="348"/>
      <c r="C22" s="344" t="s">
        <v>484</v>
      </c>
      <c r="D22" s="342"/>
      <c r="E22" s="90">
        <v>51840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51840</v>
      </c>
    </row>
    <row r="23" spans="1:28" ht="64.5" customHeight="1">
      <c r="A23" s="346"/>
      <c r="B23" s="348"/>
      <c r="C23" s="344" t="s">
        <v>391</v>
      </c>
      <c r="D23" s="342"/>
      <c r="E23" s="90">
        <v>574560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574560</v>
      </c>
    </row>
    <row r="24" spans="1:28">
      <c r="A24" s="346"/>
      <c r="B24" s="349"/>
      <c r="C24" s="345" t="s">
        <v>556</v>
      </c>
      <c r="D24" s="342"/>
      <c r="E24" s="91">
        <v>627840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627840</v>
      </c>
    </row>
    <row r="25" spans="1:28">
      <c r="A25" s="347"/>
      <c r="B25" s="341" t="s">
        <v>557</v>
      </c>
      <c r="C25" s="342"/>
      <c r="D25" s="342"/>
      <c r="E25" s="92">
        <v>627840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627840</v>
      </c>
    </row>
    <row r="26" spans="1:28" ht="30" customHeight="1">
      <c r="A26" s="344" t="s">
        <v>126</v>
      </c>
      <c r="B26" s="344" t="s">
        <v>375</v>
      </c>
      <c r="C26" s="344" t="s">
        <v>394</v>
      </c>
      <c r="D26" s="342"/>
      <c r="E26" s="90">
        <v>2186655.9300000002</v>
      </c>
      <c r="F26" s="90">
        <v>177190</v>
      </c>
      <c r="G26" s="90">
        <v>1082387.3500000001</v>
      </c>
      <c r="H26" s="90">
        <v>139590</v>
      </c>
      <c r="I26" s="90">
        <v>0</v>
      </c>
      <c r="J26" s="90">
        <v>456580</v>
      </c>
      <c r="K26" s="90">
        <v>1481900</v>
      </c>
      <c r="L26" s="90">
        <v>0</v>
      </c>
      <c r="M26" s="90">
        <v>180720</v>
      </c>
      <c r="N26" s="90">
        <v>0</v>
      </c>
      <c r="O26" s="90">
        <v>310850</v>
      </c>
      <c r="P26" s="90">
        <v>0</v>
      </c>
      <c r="Q26" s="90">
        <v>513740</v>
      </c>
      <c r="R26" s="90">
        <v>146420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6676033.2800000003</v>
      </c>
    </row>
    <row r="27" spans="1:28" ht="45.75" customHeight="1">
      <c r="A27" s="346"/>
      <c r="B27" s="348"/>
      <c r="C27" s="344" t="s">
        <v>396</v>
      </c>
      <c r="D27" s="342"/>
      <c r="E27" s="90">
        <v>73000</v>
      </c>
      <c r="F27" s="90">
        <v>0</v>
      </c>
      <c r="G27" s="90">
        <v>660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73660</v>
      </c>
    </row>
    <row r="28" spans="1:28" ht="27" customHeight="1">
      <c r="A28" s="346"/>
      <c r="B28" s="348"/>
      <c r="C28" s="344" t="s">
        <v>398</v>
      </c>
      <c r="D28" s="342"/>
      <c r="E28" s="90">
        <v>119000</v>
      </c>
      <c r="F28" s="90">
        <v>0</v>
      </c>
      <c r="G28" s="90">
        <v>60500</v>
      </c>
      <c r="H28" s="90">
        <v>0</v>
      </c>
      <c r="I28" s="90">
        <v>0</v>
      </c>
      <c r="J28" s="90">
        <v>24500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24500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228500</v>
      </c>
    </row>
    <row r="29" spans="1:28">
      <c r="A29" s="346"/>
      <c r="B29" s="348"/>
      <c r="C29" s="344" t="s">
        <v>400</v>
      </c>
      <c r="D29" s="342"/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49000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49000</v>
      </c>
    </row>
    <row r="30" spans="1:28" ht="26.25" customHeight="1">
      <c r="A30" s="346"/>
      <c r="B30" s="348"/>
      <c r="C30" s="344" t="s">
        <v>402</v>
      </c>
      <c r="D30" s="342"/>
      <c r="E30" s="90">
        <v>714413.9</v>
      </c>
      <c r="F30" s="90">
        <v>165888.46</v>
      </c>
      <c r="G30" s="90">
        <v>448170</v>
      </c>
      <c r="H30" s="90">
        <v>255570</v>
      </c>
      <c r="I30" s="90">
        <v>0</v>
      </c>
      <c r="J30" s="90">
        <v>242910</v>
      </c>
      <c r="K30" s="90">
        <v>930450.97</v>
      </c>
      <c r="L30" s="90">
        <v>0</v>
      </c>
      <c r="M30" s="90">
        <v>503650</v>
      </c>
      <c r="N30" s="90">
        <v>0</v>
      </c>
      <c r="O30" s="90">
        <v>125650</v>
      </c>
      <c r="P30" s="90">
        <v>0</v>
      </c>
      <c r="Q30" s="90">
        <v>362740</v>
      </c>
      <c r="R30" s="90">
        <v>85910</v>
      </c>
      <c r="S30" s="90">
        <v>0</v>
      </c>
      <c r="T30" s="90">
        <v>0</v>
      </c>
      <c r="U30" s="90">
        <v>0</v>
      </c>
      <c r="V30" s="90">
        <v>0</v>
      </c>
      <c r="W30" s="90">
        <v>108060</v>
      </c>
      <c r="X30" s="90">
        <v>0</v>
      </c>
      <c r="Y30" s="90">
        <v>83600</v>
      </c>
      <c r="Z30" s="90">
        <v>0</v>
      </c>
      <c r="AA30" s="90">
        <v>0</v>
      </c>
      <c r="AB30" s="90">
        <v>4027013.33</v>
      </c>
    </row>
    <row r="31" spans="1:28">
      <c r="A31" s="346"/>
      <c r="B31" s="348"/>
      <c r="C31" s="344" t="s">
        <v>404</v>
      </c>
      <c r="D31" s="342"/>
      <c r="E31" s="90">
        <v>46115</v>
      </c>
      <c r="F31" s="90">
        <v>0</v>
      </c>
      <c r="G31" s="90">
        <v>14000</v>
      </c>
      <c r="H31" s="90">
        <v>45500</v>
      </c>
      <c r="I31" s="90">
        <v>0</v>
      </c>
      <c r="J31" s="90">
        <v>21000</v>
      </c>
      <c r="K31" s="90">
        <v>103008.23</v>
      </c>
      <c r="L31" s="90">
        <v>0</v>
      </c>
      <c r="M31" s="90">
        <v>42000</v>
      </c>
      <c r="N31" s="90">
        <v>0</v>
      </c>
      <c r="O31" s="90">
        <v>0</v>
      </c>
      <c r="P31" s="90">
        <v>0</v>
      </c>
      <c r="Q31" s="90">
        <v>45085</v>
      </c>
      <c r="R31" s="90">
        <v>7025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9395</v>
      </c>
      <c r="Z31" s="90">
        <v>0</v>
      </c>
      <c r="AA31" s="90">
        <v>0</v>
      </c>
      <c r="AB31" s="90">
        <v>333128.23</v>
      </c>
    </row>
    <row r="32" spans="1:28">
      <c r="A32" s="346"/>
      <c r="B32" s="349"/>
      <c r="C32" s="345" t="s">
        <v>556</v>
      </c>
      <c r="D32" s="342"/>
      <c r="E32" s="91">
        <v>3139184.83</v>
      </c>
      <c r="F32" s="91">
        <v>343078.46</v>
      </c>
      <c r="G32" s="91">
        <v>1605717.35</v>
      </c>
      <c r="H32" s="91">
        <v>440660</v>
      </c>
      <c r="I32" s="91">
        <v>0</v>
      </c>
      <c r="J32" s="91">
        <v>744990</v>
      </c>
      <c r="K32" s="91">
        <v>2564359.2000000002</v>
      </c>
      <c r="L32" s="91">
        <v>0</v>
      </c>
      <c r="M32" s="91">
        <v>726370</v>
      </c>
      <c r="N32" s="91">
        <v>0</v>
      </c>
      <c r="O32" s="91">
        <v>436500</v>
      </c>
      <c r="P32" s="91">
        <v>0</v>
      </c>
      <c r="Q32" s="91">
        <v>946065</v>
      </c>
      <c r="R32" s="91">
        <v>239355</v>
      </c>
      <c r="S32" s="91">
        <v>0</v>
      </c>
      <c r="T32" s="91">
        <v>0</v>
      </c>
      <c r="U32" s="91">
        <v>0</v>
      </c>
      <c r="V32" s="91">
        <v>0</v>
      </c>
      <c r="W32" s="91">
        <v>108060</v>
      </c>
      <c r="X32" s="91">
        <v>0</v>
      </c>
      <c r="Y32" s="91">
        <v>92995</v>
      </c>
      <c r="Z32" s="91">
        <v>0</v>
      </c>
      <c r="AA32" s="91">
        <v>0</v>
      </c>
      <c r="AB32" s="91">
        <v>11387334.84</v>
      </c>
    </row>
    <row r="33" spans="1:28">
      <c r="A33" s="347"/>
      <c r="B33" s="341" t="s">
        <v>557</v>
      </c>
      <c r="C33" s="342"/>
      <c r="D33" s="342"/>
      <c r="E33" s="92">
        <v>3139184.83</v>
      </c>
      <c r="F33" s="92">
        <v>343078.46</v>
      </c>
      <c r="G33" s="92">
        <v>1605717.35</v>
      </c>
      <c r="H33" s="92">
        <v>440660</v>
      </c>
      <c r="I33" s="92">
        <v>0</v>
      </c>
      <c r="J33" s="92">
        <v>744990</v>
      </c>
      <c r="K33" s="92">
        <v>2564359.2000000002</v>
      </c>
      <c r="L33" s="92">
        <v>0</v>
      </c>
      <c r="M33" s="92">
        <v>726370</v>
      </c>
      <c r="N33" s="92">
        <v>0</v>
      </c>
      <c r="O33" s="92">
        <v>436500</v>
      </c>
      <c r="P33" s="92">
        <v>0</v>
      </c>
      <c r="Q33" s="92">
        <v>946065</v>
      </c>
      <c r="R33" s="92">
        <v>239355</v>
      </c>
      <c r="S33" s="92">
        <v>0</v>
      </c>
      <c r="T33" s="92">
        <v>0</v>
      </c>
      <c r="U33" s="92">
        <v>0</v>
      </c>
      <c r="V33" s="92">
        <v>0</v>
      </c>
      <c r="W33" s="92">
        <v>108060</v>
      </c>
      <c r="X33" s="92">
        <v>0</v>
      </c>
      <c r="Y33" s="92">
        <v>92995</v>
      </c>
      <c r="Z33" s="92">
        <v>0</v>
      </c>
      <c r="AA33" s="92">
        <v>0</v>
      </c>
      <c r="AB33" s="92">
        <v>11387334.84</v>
      </c>
    </row>
    <row r="34" spans="1:28" ht="88.5" customHeight="1">
      <c r="A34" s="344" t="s">
        <v>131</v>
      </c>
      <c r="B34" s="344" t="s">
        <v>375</v>
      </c>
      <c r="C34" s="344" t="s">
        <v>407</v>
      </c>
      <c r="D34" s="342"/>
      <c r="E34" s="90">
        <v>67700</v>
      </c>
      <c r="F34" s="90">
        <v>0</v>
      </c>
      <c r="G34" s="90">
        <v>150000</v>
      </c>
      <c r="H34" s="90">
        <v>0</v>
      </c>
      <c r="I34" s="90">
        <v>30000</v>
      </c>
      <c r="J34" s="90">
        <v>100000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81850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429550</v>
      </c>
    </row>
    <row r="35" spans="1:28">
      <c r="A35" s="346"/>
      <c r="B35" s="348"/>
      <c r="C35" s="344" t="s">
        <v>409</v>
      </c>
      <c r="D35" s="342"/>
      <c r="E35" s="90">
        <v>9187.5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9187.5</v>
      </c>
    </row>
    <row r="36" spans="1:28" ht="65.25" customHeight="1">
      <c r="A36" s="346"/>
      <c r="B36" s="348"/>
      <c r="C36" s="344" t="s">
        <v>486</v>
      </c>
      <c r="D36" s="342"/>
      <c r="E36" s="90">
        <v>10000</v>
      </c>
      <c r="F36" s="90">
        <v>0</v>
      </c>
      <c r="G36" s="90">
        <v>20000</v>
      </c>
      <c r="H36" s="90">
        <v>0</v>
      </c>
      <c r="I36" s="90">
        <v>0</v>
      </c>
      <c r="J36" s="90">
        <v>10000</v>
      </c>
      <c r="K36" s="90">
        <v>15000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10000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65000</v>
      </c>
    </row>
    <row r="37" spans="1:28" ht="28.5" customHeight="1">
      <c r="A37" s="346"/>
      <c r="B37" s="348"/>
      <c r="C37" s="344" t="s">
        <v>411</v>
      </c>
      <c r="D37" s="342"/>
      <c r="E37" s="90">
        <v>27500</v>
      </c>
      <c r="F37" s="90">
        <v>0</v>
      </c>
      <c r="G37" s="90">
        <v>58800</v>
      </c>
      <c r="H37" s="90">
        <v>0</v>
      </c>
      <c r="I37" s="90">
        <v>0</v>
      </c>
      <c r="J37" s="90">
        <v>21000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24500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131800</v>
      </c>
    </row>
    <row r="38" spans="1:28">
      <c r="A38" s="346"/>
      <c r="B38" s="348"/>
      <c r="C38" s="344" t="s">
        <v>413</v>
      </c>
      <c r="D38" s="342"/>
      <c r="E38" s="90">
        <v>32350</v>
      </c>
      <c r="F38" s="90">
        <v>0</v>
      </c>
      <c r="G38" s="90">
        <v>10000</v>
      </c>
      <c r="H38" s="90">
        <v>0</v>
      </c>
      <c r="I38" s="90">
        <v>0</v>
      </c>
      <c r="J38" s="90">
        <v>5000</v>
      </c>
      <c r="K38" s="90">
        <v>10000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10000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67350</v>
      </c>
    </row>
    <row r="39" spans="1:28">
      <c r="A39" s="346"/>
      <c r="B39" s="348"/>
      <c r="C39" s="344" t="s">
        <v>488</v>
      </c>
      <c r="D39" s="342"/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10000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10000</v>
      </c>
    </row>
    <row r="40" spans="1:28">
      <c r="A40" s="346"/>
      <c r="B40" s="349"/>
      <c r="C40" s="345" t="s">
        <v>556</v>
      </c>
      <c r="D40" s="342"/>
      <c r="E40" s="91">
        <v>146737.5</v>
      </c>
      <c r="F40" s="91">
        <v>0</v>
      </c>
      <c r="G40" s="91">
        <v>238800</v>
      </c>
      <c r="H40" s="91">
        <v>0</v>
      </c>
      <c r="I40" s="91">
        <v>30000</v>
      </c>
      <c r="J40" s="91">
        <v>136000</v>
      </c>
      <c r="K40" s="91">
        <v>25000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126350</v>
      </c>
      <c r="R40" s="91">
        <v>10000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712887.5</v>
      </c>
    </row>
    <row r="41" spans="1:28">
      <c r="A41" s="347"/>
      <c r="B41" s="341" t="s">
        <v>557</v>
      </c>
      <c r="C41" s="342"/>
      <c r="D41" s="342"/>
      <c r="E41" s="92">
        <v>146737.5</v>
      </c>
      <c r="F41" s="92">
        <v>0</v>
      </c>
      <c r="G41" s="92">
        <v>238800</v>
      </c>
      <c r="H41" s="92">
        <v>0</v>
      </c>
      <c r="I41" s="92">
        <v>30000</v>
      </c>
      <c r="J41" s="92">
        <v>136000</v>
      </c>
      <c r="K41" s="92">
        <v>25000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126350</v>
      </c>
      <c r="R41" s="92">
        <v>10000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712887.5</v>
      </c>
    </row>
    <row r="42" spans="1:28">
      <c r="A42" s="344" t="s">
        <v>136</v>
      </c>
      <c r="B42" s="344" t="s">
        <v>375</v>
      </c>
      <c r="C42" s="344" t="s">
        <v>416</v>
      </c>
      <c r="D42" s="342"/>
      <c r="E42" s="90">
        <v>396936</v>
      </c>
      <c r="F42" s="90">
        <v>0</v>
      </c>
      <c r="G42" s="90">
        <v>61360</v>
      </c>
      <c r="H42" s="90">
        <v>0</v>
      </c>
      <c r="I42" s="90">
        <v>0</v>
      </c>
      <c r="J42" s="90">
        <v>60000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220000</v>
      </c>
      <c r="R42" s="90">
        <v>20000</v>
      </c>
      <c r="S42" s="90">
        <v>419701</v>
      </c>
      <c r="T42" s="90">
        <v>0</v>
      </c>
      <c r="U42" s="90">
        <v>0</v>
      </c>
      <c r="V42" s="90">
        <v>0</v>
      </c>
      <c r="W42" s="90">
        <v>0</v>
      </c>
      <c r="X42" s="90">
        <v>50000</v>
      </c>
      <c r="Y42" s="90">
        <v>0</v>
      </c>
      <c r="Z42" s="90">
        <v>0</v>
      </c>
      <c r="AA42" s="90">
        <v>0</v>
      </c>
      <c r="AB42" s="90">
        <v>1227997</v>
      </c>
    </row>
    <row r="43" spans="1:28" ht="48" customHeight="1">
      <c r="A43" s="346"/>
      <c r="B43" s="348"/>
      <c r="C43" s="344" t="s">
        <v>418</v>
      </c>
      <c r="D43" s="342"/>
      <c r="E43" s="90">
        <v>63050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63050</v>
      </c>
    </row>
    <row r="44" spans="1:28" ht="88.5" customHeight="1">
      <c r="A44" s="346"/>
      <c r="B44" s="348"/>
      <c r="C44" s="344" t="s">
        <v>420</v>
      </c>
      <c r="D44" s="342"/>
      <c r="E44" s="90">
        <v>589937.55000000005</v>
      </c>
      <c r="F44" s="90">
        <v>0</v>
      </c>
      <c r="G44" s="90">
        <v>387458</v>
      </c>
      <c r="H44" s="90">
        <v>0</v>
      </c>
      <c r="I44" s="90">
        <v>24190</v>
      </c>
      <c r="J44" s="90">
        <v>62956</v>
      </c>
      <c r="K44" s="90">
        <v>861288</v>
      </c>
      <c r="L44" s="90">
        <v>18220</v>
      </c>
      <c r="M44" s="90">
        <v>0</v>
      </c>
      <c r="N44" s="90">
        <v>138200</v>
      </c>
      <c r="O44" s="90">
        <v>0</v>
      </c>
      <c r="P44" s="90">
        <v>60000</v>
      </c>
      <c r="Q44" s="90">
        <v>93800</v>
      </c>
      <c r="R44" s="90">
        <v>0</v>
      </c>
      <c r="S44" s="90">
        <v>60000</v>
      </c>
      <c r="T44" s="90">
        <v>220000</v>
      </c>
      <c r="U44" s="90">
        <v>193700</v>
      </c>
      <c r="V44" s="90">
        <v>363520</v>
      </c>
      <c r="W44" s="90">
        <v>29700</v>
      </c>
      <c r="X44" s="90">
        <v>29810</v>
      </c>
      <c r="Y44" s="90">
        <v>0</v>
      </c>
      <c r="Z44" s="90">
        <v>30000</v>
      </c>
      <c r="AA44" s="90">
        <v>0</v>
      </c>
      <c r="AB44" s="90">
        <v>3162779.55</v>
      </c>
    </row>
    <row r="45" spans="1:28">
      <c r="A45" s="346"/>
      <c r="B45" s="348"/>
      <c r="C45" s="344" t="s">
        <v>422</v>
      </c>
      <c r="D45" s="342"/>
      <c r="E45" s="90">
        <v>86627.66</v>
      </c>
      <c r="F45" s="90">
        <v>0</v>
      </c>
      <c r="G45" s="90">
        <v>50000</v>
      </c>
      <c r="H45" s="90">
        <v>0</v>
      </c>
      <c r="I45" s="90">
        <v>50000</v>
      </c>
      <c r="J45" s="90">
        <v>46700</v>
      </c>
      <c r="K45" s="90">
        <v>93200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15340.76</v>
      </c>
      <c r="R45" s="90">
        <v>0</v>
      </c>
      <c r="S45" s="90">
        <v>28938.12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370806.54</v>
      </c>
    </row>
    <row r="46" spans="1:28">
      <c r="A46" s="346"/>
      <c r="B46" s="349"/>
      <c r="C46" s="345" t="s">
        <v>556</v>
      </c>
      <c r="D46" s="342"/>
      <c r="E46" s="91">
        <v>1136551.21</v>
      </c>
      <c r="F46" s="91">
        <v>0</v>
      </c>
      <c r="G46" s="91">
        <v>498818</v>
      </c>
      <c r="H46" s="91">
        <v>0</v>
      </c>
      <c r="I46" s="91">
        <v>74190</v>
      </c>
      <c r="J46" s="91">
        <v>169656</v>
      </c>
      <c r="K46" s="91">
        <v>954488</v>
      </c>
      <c r="L46" s="91">
        <v>18220</v>
      </c>
      <c r="M46" s="91">
        <v>0</v>
      </c>
      <c r="N46" s="91">
        <v>138200</v>
      </c>
      <c r="O46" s="91">
        <v>0</v>
      </c>
      <c r="P46" s="91">
        <v>60000</v>
      </c>
      <c r="Q46" s="91">
        <v>329140.76</v>
      </c>
      <c r="R46" s="91">
        <v>20000</v>
      </c>
      <c r="S46" s="91">
        <v>508639.12</v>
      </c>
      <c r="T46" s="91">
        <v>220000</v>
      </c>
      <c r="U46" s="91">
        <v>193700</v>
      </c>
      <c r="V46" s="91">
        <v>363520</v>
      </c>
      <c r="W46" s="91">
        <v>29700</v>
      </c>
      <c r="X46" s="91">
        <v>79810</v>
      </c>
      <c r="Y46" s="91">
        <v>0</v>
      </c>
      <c r="Z46" s="91">
        <v>30000</v>
      </c>
      <c r="AA46" s="91">
        <v>0</v>
      </c>
      <c r="AB46" s="91">
        <v>4824633.09</v>
      </c>
    </row>
    <row r="47" spans="1:28">
      <c r="A47" s="347"/>
      <c r="B47" s="341" t="s">
        <v>557</v>
      </c>
      <c r="C47" s="342"/>
      <c r="D47" s="342"/>
      <c r="E47" s="92">
        <v>1136551.21</v>
      </c>
      <c r="F47" s="92">
        <v>0</v>
      </c>
      <c r="G47" s="92">
        <v>498818</v>
      </c>
      <c r="H47" s="92">
        <v>0</v>
      </c>
      <c r="I47" s="92">
        <v>74190</v>
      </c>
      <c r="J47" s="92">
        <v>169656</v>
      </c>
      <c r="K47" s="92">
        <v>954488</v>
      </c>
      <c r="L47" s="92">
        <v>18220</v>
      </c>
      <c r="M47" s="92">
        <v>0</v>
      </c>
      <c r="N47" s="92">
        <v>138200</v>
      </c>
      <c r="O47" s="92">
        <v>0</v>
      </c>
      <c r="P47" s="92">
        <v>60000</v>
      </c>
      <c r="Q47" s="92">
        <v>329140.76</v>
      </c>
      <c r="R47" s="92">
        <v>20000</v>
      </c>
      <c r="S47" s="92">
        <v>508639.12</v>
      </c>
      <c r="T47" s="92">
        <v>220000</v>
      </c>
      <c r="U47" s="92">
        <v>193700</v>
      </c>
      <c r="V47" s="92">
        <v>363520</v>
      </c>
      <c r="W47" s="92">
        <v>29700</v>
      </c>
      <c r="X47" s="92">
        <v>79810</v>
      </c>
      <c r="Y47" s="92">
        <v>0</v>
      </c>
      <c r="Z47" s="92">
        <v>30000</v>
      </c>
      <c r="AA47" s="92">
        <v>0</v>
      </c>
      <c r="AB47" s="92">
        <v>4824633.09</v>
      </c>
    </row>
    <row r="48" spans="1:28">
      <c r="A48" s="344" t="s">
        <v>141</v>
      </c>
      <c r="B48" s="344" t="s">
        <v>375</v>
      </c>
      <c r="C48" s="344" t="s">
        <v>425</v>
      </c>
      <c r="D48" s="342"/>
      <c r="E48" s="90">
        <v>111000</v>
      </c>
      <c r="F48" s="90">
        <v>0</v>
      </c>
      <c r="G48" s="90">
        <v>69051.350000000006</v>
      </c>
      <c r="H48" s="90">
        <v>0</v>
      </c>
      <c r="I48" s="90">
        <v>0</v>
      </c>
      <c r="J48" s="90">
        <v>70000</v>
      </c>
      <c r="K48" s="90">
        <v>20000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70000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v>340051.35</v>
      </c>
    </row>
    <row r="49" spans="1:28">
      <c r="A49" s="346"/>
      <c r="B49" s="348"/>
      <c r="C49" s="344" t="s">
        <v>427</v>
      </c>
      <c r="D49" s="342"/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186061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186061</v>
      </c>
    </row>
    <row r="50" spans="1:28">
      <c r="A50" s="346"/>
      <c r="B50" s="348"/>
      <c r="C50" s="344" t="s">
        <v>429</v>
      </c>
      <c r="D50" s="342"/>
      <c r="E50" s="90">
        <v>75490</v>
      </c>
      <c r="F50" s="90">
        <v>0</v>
      </c>
      <c r="G50" s="90">
        <v>0</v>
      </c>
      <c r="H50" s="90">
        <v>0</v>
      </c>
      <c r="I50" s="90">
        <v>0</v>
      </c>
      <c r="J50" s="90">
        <v>20000</v>
      </c>
      <c r="K50" s="90">
        <v>100000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5000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200490</v>
      </c>
    </row>
    <row r="51" spans="1:28">
      <c r="A51" s="346"/>
      <c r="B51" s="348"/>
      <c r="C51" s="344" t="s">
        <v>431</v>
      </c>
      <c r="D51" s="342"/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1061330.3999999999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1061330.3999999999</v>
      </c>
    </row>
    <row r="52" spans="1:28">
      <c r="A52" s="346"/>
      <c r="B52" s="348"/>
      <c r="C52" s="344" t="s">
        <v>490</v>
      </c>
      <c r="D52" s="342"/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500000</v>
      </c>
      <c r="Y52" s="90">
        <v>0</v>
      </c>
      <c r="Z52" s="90">
        <v>0</v>
      </c>
      <c r="AA52" s="90">
        <v>0</v>
      </c>
      <c r="AB52" s="90">
        <v>500000</v>
      </c>
    </row>
    <row r="53" spans="1:28">
      <c r="A53" s="346"/>
      <c r="B53" s="348"/>
      <c r="C53" s="344" t="s">
        <v>433</v>
      </c>
      <c r="D53" s="342"/>
      <c r="E53" s="90">
        <v>50000</v>
      </c>
      <c r="F53" s="90">
        <v>0</v>
      </c>
      <c r="G53" s="90">
        <v>0</v>
      </c>
      <c r="H53" s="90">
        <v>0</v>
      </c>
      <c r="I53" s="90">
        <v>2600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50000</v>
      </c>
      <c r="R53" s="90">
        <v>0</v>
      </c>
      <c r="S53" s="90">
        <v>40900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143500</v>
      </c>
    </row>
    <row r="54" spans="1:28">
      <c r="A54" s="346"/>
      <c r="B54" s="348"/>
      <c r="C54" s="344" t="s">
        <v>435</v>
      </c>
      <c r="D54" s="342"/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50000</v>
      </c>
      <c r="R54" s="90">
        <v>0</v>
      </c>
      <c r="S54" s="90">
        <v>50000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100000</v>
      </c>
    </row>
    <row r="55" spans="1:28">
      <c r="A55" s="346"/>
      <c r="B55" s="348"/>
      <c r="C55" s="344" t="s">
        <v>492</v>
      </c>
      <c r="D55" s="342"/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30000</v>
      </c>
      <c r="Z55" s="90">
        <v>0</v>
      </c>
      <c r="AA55" s="90">
        <v>0</v>
      </c>
      <c r="AB55" s="90">
        <v>30000</v>
      </c>
    </row>
    <row r="56" spans="1:28">
      <c r="A56" s="346"/>
      <c r="B56" s="348"/>
      <c r="C56" s="344" t="s">
        <v>437</v>
      </c>
      <c r="D56" s="342"/>
      <c r="E56" s="90">
        <v>93100</v>
      </c>
      <c r="F56" s="90">
        <v>0</v>
      </c>
      <c r="G56" s="90">
        <v>89200</v>
      </c>
      <c r="H56" s="90">
        <v>0</v>
      </c>
      <c r="I56" s="90">
        <v>0</v>
      </c>
      <c r="J56" s="90">
        <v>50000</v>
      </c>
      <c r="K56" s="90">
        <v>50000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31300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313600</v>
      </c>
    </row>
    <row r="57" spans="1:28">
      <c r="A57" s="346"/>
      <c r="B57" s="348"/>
      <c r="C57" s="344" t="s">
        <v>494</v>
      </c>
      <c r="D57" s="342"/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40000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40000</v>
      </c>
    </row>
    <row r="58" spans="1:28">
      <c r="A58" s="346"/>
      <c r="B58" s="348"/>
      <c r="C58" s="344" t="s">
        <v>496</v>
      </c>
      <c r="D58" s="342"/>
      <c r="E58" s="90">
        <v>0</v>
      </c>
      <c r="F58" s="90">
        <v>0</v>
      </c>
      <c r="G58" s="90">
        <v>0</v>
      </c>
      <c r="H58" s="90">
        <v>0</v>
      </c>
      <c r="I58" s="90">
        <v>20000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20000</v>
      </c>
    </row>
    <row r="59" spans="1:28">
      <c r="A59" s="346"/>
      <c r="B59" s="349"/>
      <c r="C59" s="345" t="s">
        <v>556</v>
      </c>
      <c r="D59" s="342"/>
      <c r="E59" s="91">
        <v>329590</v>
      </c>
      <c r="F59" s="91">
        <v>0</v>
      </c>
      <c r="G59" s="91">
        <v>158251.35</v>
      </c>
      <c r="H59" s="91">
        <v>0</v>
      </c>
      <c r="I59" s="91">
        <v>22600</v>
      </c>
      <c r="J59" s="91">
        <v>140000</v>
      </c>
      <c r="K59" s="91">
        <v>1271330.3999999999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201300</v>
      </c>
      <c r="R59" s="91">
        <v>186061</v>
      </c>
      <c r="S59" s="91">
        <v>95900</v>
      </c>
      <c r="T59" s="91">
        <v>0</v>
      </c>
      <c r="U59" s="91">
        <v>0</v>
      </c>
      <c r="V59" s="91">
        <v>0</v>
      </c>
      <c r="W59" s="91">
        <v>0</v>
      </c>
      <c r="X59" s="91">
        <v>500000</v>
      </c>
      <c r="Y59" s="91">
        <v>30000</v>
      </c>
      <c r="Z59" s="91">
        <v>0</v>
      </c>
      <c r="AA59" s="91">
        <v>0</v>
      </c>
      <c r="AB59" s="91">
        <v>2935032.75</v>
      </c>
    </row>
    <row r="60" spans="1:28">
      <c r="A60" s="347"/>
      <c r="B60" s="341" t="s">
        <v>557</v>
      </c>
      <c r="C60" s="342"/>
      <c r="D60" s="342"/>
      <c r="E60" s="92">
        <v>329590</v>
      </c>
      <c r="F60" s="92">
        <v>0</v>
      </c>
      <c r="G60" s="92">
        <v>158251.35</v>
      </c>
      <c r="H60" s="92">
        <v>0</v>
      </c>
      <c r="I60" s="92">
        <v>22600</v>
      </c>
      <c r="J60" s="92">
        <v>140000</v>
      </c>
      <c r="K60" s="92">
        <v>1271330.3999999999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201300</v>
      </c>
      <c r="R60" s="92">
        <v>186061</v>
      </c>
      <c r="S60" s="92">
        <v>95900</v>
      </c>
      <c r="T60" s="92">
        <v>0</v>
      </c>
      <c r="U60" s="92">
        <v>0</v>
      </c>
      <c r="V60" s="92">
        <v>0</v>
      </c>
      <c r="W60" s="92">
        <v>0</v>
      </c>
      <c r="X60" s="92">
        <v>500000</v>
      </c>
      <c r="Y60" s="92">
        <v>30000</v>
      </c>
      <c r="Z60" s="92">
        <v>0</v>
      </c>
      <c r="AA60" s="92">
        <v>0</v>
      </c>
      <c r="AB60" s="92">
        <v>2935032.75</v>
      </c>
    </row>
    <row r="61" spans="1:28">
      <c r="A61" s="344" t="s">
        <v>146</v>
      </c>
      <c r="B61" s="344" t="s">
        <v>375</v>
      </c>
      <c r="C61" s="344" t="s">
        <v>440</v>
      </c>
      <c r="D61" s="342"/>
      <c r="E61" s="90">
        <v>172856.01</v>
      </c>
      <c r="F61" s="90">
        <v>0</v>
      </c>
      <c r="G61" s="90">
        <v>0</v>
      </c>
      <c r="H61" s="90">
        <v>0</v>
      </c>
      <c r="I61" s="90">
        <v>0</v>
      </c>
      <c r="J61" s="90">
        <v>0</v>
      </c>
      <c r="K61" s="90">
        <v>82581.91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119299.56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374737.48</v>
      </c>
    </row>
    <row r="62" spans="1:28" ht="43.5" customHeight="1">
      <c r="A62" s="346"/>
      <c r="B62" s="348"/>
      <c r="C62" s="344" t="s">
        <v>498</v>
      </c>
      <c r="D62" s="342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10000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10000</v>
      </c>
    </row>
    <row r="63" spans="1:28">
      <c r="A63" s="346"/>
      <c r="B63" s="348"/>
      <c r="C63" s="344" t="s">
        <v>500</v>
      </c>
      <c r="D63" s="342"/>
      <c r="E63" s="90">
        <v>10000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10000</v>
      </c>
    </row>
    <row r="64" spans="1:28">
      <c r="A64" s="346"/>
      <c r="B64" s="348"/>
      <c r="C64" s="344" t="s">
        <v>442</v>
      </c>
      <c r="D64" s="342"/>
      <c r="E64" s="90">
        <v>4186</v>
      </c>
      <c r="F64" s="90">
        <v>0</v>
      </c>
      <c r="G64" s="90">
        <v>9692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13878</v>
      </c>
    </row>
    <row r="65" spans="1:28">
      <c r="A65" s="346"/>
      <c r="B65" s="348"/>
      <c r="C65" s="344" t="s">
        <v>444</v>
      </c>
      <c r="D65" s="342"/>
      <c r="E65" s="90">
        <v>71796.94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30000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101796.94</v>
      </c>
    </row>
    <row r="66" spans="1:28">
      <c r="A66" s="346"/>
      <c r="B66" s="349"/>
      <c r="C66" s="345" t="s">
        <v>556</v>
      </c>
      <c r="D66" s="342"/>
      <c r="E66" s="91">
        <v>258838.95</v>
      </c>
      <c r="F66" s="91">
        <v>0</v>
      </c>
      <c r="G66" s="91">
        <v>9692</v>
      </c>
      <c r="H66" s="91">
        <v>0</v>
      </c>
      <c r="I66" s="91">
        <v>0</v>
      </c>
      <c r="J66" s="91">
        <v>0</v>
      </c>
      <c r="K66" s="91">
        <v>122581.91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119299.56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510412.42</v>
      </c>
    </row>
    <row r="67" spans="1:28">
      <c r="A67" s="347"/>
      <c r="B67" s="341" t="s">
        <v>557</v>
      </c>
      <c r="C67" s="342"/>
      <c r="D67" s="342"/>
      <c r="E67" s="92">
        <v>258838.95</v>
      </c>
      <c r="F67" s="92">
        <v>0</v>
      </c>
      <c r="G67" s="92">
        <v>9692</v>
      </c>
      <c r="H67" s="92">
        <v>0</v>
      </c>
      <c r="I67" s="92">
        <v>0</v>
      </c>
      <c r="J67" s="92">
        <v>0</v>
      </c>
      <c r="K67" s="92">
        <v>122581.91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119299.56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510412.42</v>
      </c>
    </row>
    <row r="68" spans="1:28">
      <c r="A68" s="344" t="s">
        <v>152</v>
      </c>
      <c r="B68" s="344" t="s">
        <v>375</v>
      </c>
      <c r="C68" s="344" t="s">
        <v>447</v>
      </c>
      <c r="D68" s="342"/>
      <c r="E68" s="90">
        <v>17100</v>
      </c>
      <c r="F68" s="90">
        <v>0</v>
      </c>
      <c r="G68" s="90">
        <v>11850</v>
      </c>
      <c r="H68" s="90">
        <v>11000</v>
      </c>
      <c r="I68" s="90">
        <v>300</v>
      </c>
      <c r="J68" s="90">
        <v>12000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52250</v>
      </c>
    </row>
    <row r="69" spans="1:28">
      <c r="A69" s="346"/>
      <c r="B69" s="348"/>
      <c r="C69" s="344" t="s">
        <v>502</v>
      </c>
      <c r="D69" s="342"/>
      <c r="E69" s="90">
        <v>0</v>
      </c>
      <c r="F69" s="90">
        <v>0</v>
      </c>
      <c r="G69" s="90">
        <v>0</v>
      </c>
      <c r="H69" s="90">
        <v>0</v>
      </c>
      <c r="I69" s="90">
        <v>52500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90">
        <v>0</v>
      </c>
      <c r="AA69" s="90">
        <v>0</v>
      </c>
      <c r="AB69" s="90">
        <v>52500</v>
      </c>
    </row>
    <row r="70" spans="1:28">
      <c r="A70" s="346"/>
      <c r="B70" s="348"/>
      <c r="C70" s="344" t="s">
        <v>452</v>
      </c>
      <c r="D70" s="342"/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100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100</v>
      </c>
    </row>
    <row r="71" spans="1:28">
      <c r="A71" s="346"/>
      <c r="B71" s="348"/>
      <c r="C71" s="344" t="s">
        <v>454</v>
      </c>
      <c r="D71" s="342"/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500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500</v>
      </c>
    </row>
    <row r="72" spans="1:28">
      <c r="A72" s="346"/>
      <c r="B72" s="348"/>
      <c r="C72" s="344" t="s">
        <v>456</v>
      </c>
      <c r="D72" s="342"/>
      <c r="E72" s="90">
        <v>0</v>
      </c>
      <c r="F72" s="90">
        <v>0</v>
      </c>
      <c r="G72" s="90">
        <v>300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300</v>
      </c>
    </row>
    <row r="73" spans="1:28">
      <c r="A73" s="346"/>
      <c r="B73" s="348"/>
      <c r="C73" s="344" t="s">
        <v>458</v>
      </c>
      <c r="D73" s="342"/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3000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3000</v>
      </c>
    </row>
    <row r="74" spans="1:28">
      <c r="A74" s="346"/>
      <c r="B74" s="349"/>
      <c r="C74" s="345" t="s">
        <v>556</v>
      </c>
      <c r="D74" s="342"/>
      <c r="E74" s="91">
        <v>17100</v>
      </c>
      <c r="F74" s="91">
        <v>0</v>
      </c>
      <c r="G74" s="91">
        <v>12150</v>
      </c>
      <c r="H74" s="91">
        <v>11000</v>
      </c>
      <c r="I74" s="91">
        <v>52800</v>
      </c>
      <c r="J74" s="91">
        <v>12100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3500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108650</v>
      </c>
    </row>
    <row r="75" spans="1:28">
      <c r="A75" s="347"/>
      <c r="B75" s="341" t="s">
        <v>557</v>
      </c>
      <c r="C75" s="342"/>
      <c r="D75" s="342"/>
      <c r="E75" s="92">
        <v>17100</v>
      </c>
      <c r="F75" s="92">
        <v>0</v>
      </c>
      <c r="G75" s="92">
        <v>12150</v>
      </c>
      <c r="H75" s="92">
        <v>11000</v>
      </c>
      <c r="I75" s="92">
        <v>52800</v>
      </c>
      <c r="J75" s="92">
        <v>12100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3500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108650</v>
      </c>
    </row>
    <row r="76" spans="1:28" ht="47.25" customHeight="1">
      <c r="A76" s="344" t="s">
        <v>157</v>
      </c>
      <c r="B76" s="344" t="s">
        <v>375</v>
      </c>
      <c r="C76" s="344" t="s">
        <v>461</v>
      </c>
      <c r="D76" s="342"/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1425000</v>
      </c>
      <c r="Y76" s="90">
        <v>0</v>
      </c>
      <c r="Z76" s="90">
        <v>0</v>
      </c>
      <c r="AA76" s="90">
        <v>0</v>
      </c>
      <c r="AB76" s="90">
        <v>1425000</v>
      </c>
    </row>
    <row r="77" spans="1:28" ht="61.5" customHeight="1">
      <c r="A77" s="346"/>
      <c r="B77" s="348"/>
      <c r="C77" s="344" t="s">
        <v>463</v>
      </c>
      <c r="D77" s="342"/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9000</v>
      </c>
      <c r="Y77" s="90">
        <v>0</v>
      </c>
      <c r="Z77" s="90">
        <v>0</v>
      </c>
      <c r="AA77" s="90">
        <v>0</v>
      </c>
      <c r="AB77" s="90">
        <v>9000</v>
      </c>
    </row>
    <row r="78" spans="1:28">
      <c r="A78" s="346"/>
      <c r="B78" s="349"/>
      <c r="C78" s="345" t="s">
        <v>556</v>
      </c>
      <c r="D78" s="342"/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1434000</v>
      </c>
      <c r="Y78" s="91">
        <v>0</v>
      </c>
      <c r="Z78" s="91">
        <v>0</v>
      </c>
      <c r="AA78" s="91">
        <v>0</v>
      </c>
      <c r="AB78" s="91">
        <v>1434000</v>
      </c>
    </row>
    <row r="79" spans="1:28">
      <c r="A79" s="347"/>
      <c r="B79" s="341" t="s">
        <v>557</v>
      </c>
      <c r="C79" s="342"/>
      <c r="D79" s="342"/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1434000</v>
      </c>
      <c r="Y79" s="92">
        <v>0</v>
      </c>
      <c r="Z79" s="92">
        <v>0</v>
      </c>
      <c r="AA79" s="92">
        <v>0</v>
      </c>
      <c r="AB79" s="92">
        <v>1434000</v>
      </c>
    </row>
    <row r="80" spans="1:28">
      <c r="A80" s="344" t="s">
        <v>161</v>
      </c>
      <c r="B80" s="344" t="s">
        <v>375</v>
      </c>
      <c r="C80" s="344" t="s">
        <v>161</v>
      </c>
      <c r="D80" s="342"/>
      <c r="E80" s="90">
        <v>50000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90">
        <v>0</v>
      </c>
      <c r="Y80" s="90">
        <v>0</v>
      </c>
      <c r="Z80" s="90">
        <v>0</v>
      </c>
      <c r="AA80" s="90">
        <v>0</v>
      </c>
      <c r="AB80" s="90">
        <v>50000</v>
      </c>
    </row>
    <row r="81" spans="1:28">
      <c r="A81" s="346"/>
      <c r="B81" s="349"/>
      <c r="C81" s="345" t="s">
        <v>556</v>
      </c>
      <c r="D81" s="342"/>
      <c r="E81" s="91">
        <v>50000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50000</v>
      </c>
    </row>
    <row r="82" spans="1:28">
      <c r="A82" s="347"/>
      <c r="B82" s="341" t="s">
        <v>557</v>
      </c>
      <c r="C82" s="342"/>
      <c r="D82" s="342"/>
      <c r="E82" s="92">
        <v>50000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  <c r="AB82" s="92">
        <v>50000</v>
      </c>
    </row>
    <row r="83" spans="1:28" ht="27" customHeight="1">
      <c r="A83" s="344" t="s">
        <v>165</v>
      </c>
      <c r="B83" s="344" t="s">
        <v>375</v>
      </c>
      <c r="C83" s="344" t="s">
        <v>466</v>
      </c>
      <c r="D83" s="342"/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1721000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  <c r="S83" s="90">
        <v>0</v>
      </c>
      <c r="T83" s="90">
        <v>140000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90">
        <v>0</v>
      </c>
      <c r="AA83" s="90">
        <v>0</v>
      </c>
      <c r="AB83" s="90">
        <v>1861000</v>
      </c>
    </row>
    <row r="84" spans="1:28" ht="25.5" customHeight="1">
      <c r="A84" s="346"/>
      <c r="B84" s="348"/>
      <c r="C84" s="344" t="s">
        <v>506</v>
      </c>
      <c r="D84" s="342"/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100000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100000</v>
      </c>
    </row>
    <row r="85" spans="1:28">
      <c r="A85" s="346"/>
      <c r="B85" s="348"/>
      <c r="C85" s="344" t="s">
        <v>508</v>
      </c>
      <c r="D85" s="342"/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0">
        <v>1534500</v>
      </c>
      <c r="S85" s="90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1534500</v>
      </c>
    </row>
    <row r="86" spans="1:28">
      <c r="A86" s="346"/>
      <c r="B86" s="349"/>
      <c r="C86" s="345" t="s">
        <v>556</v>
      </c>
      <c r="D86" s="342"/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1721000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1534500</v>
      </c>
      <c r="S86" s="91">
        <v>0</v>
      </c>
      <c r="T86" s="91">
        <v>140000</v>
      </c>
      <c r="U86" s="91">
        <v>0</v>
      </c>
      <c r="V86" s="91">
        <v>100000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3495500</v>
      </c>
    </row>
    <row r="87" spans="1:28">
      <c r="A87" s="347"/>
      <c r="B87" s="341" t="s">
        <v>557</v>
      </c>
      <c r="C87" s="342"/>
      <c r="D87" s="342"/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1721000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1534500</v>
      </c>
      <c r="S87" s="92">
        <v>0</v>
      </c>
      <c r="T87" s="92">
        <v>140000</v>
      </c>
      <c r="U87" s="92">
        <v>0</v>
      </c>
      <c r="V87" s="92">
        <v>100000</v>
      </c>
      <c r="W87" s="92">
        <v>0</v>
      </c>
      <c r="X87" s="92">
        <v>0</v>
      </c>
      <c r="Y87" s="92">
        <v>0</v>
      </c>
      <c r="Z87" s="92">
        <v>0</v>
      </c>
      <c r="AA87" s="92">
        <v>0</v>
      </c>
      <c r="AB87" s="92">
        <v>3495500</v>
      </c>
    </row>
    <row r="88" spans="1:28" ht="36" customHeight="1">
      <c r="A88" s="343" t="s">
        <v>388</v>
      </c>
      <c r="B88" s="342"/>
      <c r="C88" s="342"/>
      <c r="D88" s="342"/>
      <c r="E88" s="93">
        <v>5705842.4900000002</v>
      </c>
      <c r="F88" s="93">
        <v>343078.46</v>
      </c>
      <c r="G88" s="93">
        <v>2523428.7000000002</v>
      </c>
      <c r="H88" s="93">
        <v>451660</v>
      </c>
      <c r="I88" s="93">
        <v>179590</v>
      </c>
      <c r="J88" s="93">
        <v>1202746</v>
      </c>
      <c r="K88" s="93">
        <v>6658759.5099999998</v>
      </c>
      <c r="L88" s="93">
        <v>18220</v>
      </c>
      <c r="M88" s="93">
        <v>726370</v>
      </c>
      <c r="N88" s="93">
        <v>138200</v>
      </c>
      <c r="O88" s="93">
        <v>436500</v>
      </c>
      <c r="P88" s="93">
        <v>60000</v>
      </c>
      <c r="Q88" s="93">
        <v>1725655.32</v>
      </c>
      <c r="R88" s="93">
        <v>1989916</v>
      </c>
      <c r="S88" s="93">
        <v>604539.12</v>
      </c>
      <c r="T88" s="93">
        <v>360000</v>
      </c>
      <c r="U88" s="93">
        <v>193700</v>
      </c>
      <c r="V88" s="93">
        <v>463520</v>
      </c>
      <c r="W88" s="93">
        <v>137760</v>
      </c>
      <c r="X88" s="93">
        <v>2013810</v>
      </c>
      <c r="Y88" s="93">
        <v>122995</v>
      </c>
      <c r="Z88" s="93">
        <v>30000</v>
      </c>
      <c r="AA88" s="93">
        <v>10944094.5</v>
      </c>
      <c r="AB88" s="93">
        <v>37030385.100000001</v>
      </c>
    </row>
  </sheetData>
  <mergeCells count="170">
    <mergeCell ref="E4:G4"/>
    <mergeCell ref="H4:I4"/>
    <mergeCell ref="J4:L4"/>
    <mergeCell ref="M4:N4"/>
    <mergeCell ref="O4:P4"/>
    <mergeCell ref="Q4:S4"/>
    <mergeCell ref="U4:W4"/>
    <mergeCell ref="Y4:Z4"/>
    <mergeCell ref="AB4:AB11"/>
    <mergeCell ref="T5:T6"/>
    <mergeCell ref="U5:W6"/>
    <mergeCell ref="X5:X6"/>
    <mergeCell ref="Y5:Z6"/>
    <mergeCell ref="AA5:AA6"/>
    <mergeCell ref="R7:R8"/>
    <mergeCell ref="X9:X11"/>
    <mergeCell ref="Y9:Y11"/>
    <mergeCell ref="Z9:Z11"/>
    <mergeCell ref="AA9:AA11"/>
    <mergeCell ref="U9:U11"/>
    <mergeCell ref="V9:V11"/>
    <mergeCell ref="W9:W11"/>
    <mergeCell ref="M5:N6"/>
    <mergeCell ref="O5:P6"/>
    <mergeCell ref="D6:D7"/>
    <mergeCell ref="E7:E8"/>
    <mergeCell ref="F7:F8"/>
    <mergeCell ref="G7:G8"/>
    <mergeCell ref="H7:H8"/>
    <mergeCell ref="I7:I8"/>
    <mergeCell ref="J7:J8"/>
    <mergeCell ref="K7:K8"/>
    <mergeCell ref="L7:L8"/>
    <mergeCell ref="E5:G6"/>
    <mergeCell ref="H5:I6"/>
    <mergeCell ref="J5:L6"/>
    <mergeCell ref="Q5:S6"/>
    <mergeCell ref="Y7:Y8"/>
    <mergeCell ref="Z7:Z8"/>
    <mergeCell ref="AA7:AA8"/>
    <mergeCell ref="E9:E11"/>
    <mergeCell ref="F9:F11"/>
    <mergeCell ref="G9:G11"/>
    <mergeCell ref="H9:H11"/>
    <mergeCell ref="I9:I11"/>
    <mergeCell ref="J9:J11"/>
    <mergeCell ref="K9:K11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A10:B10"/>
    <mergeCell ref="A12:A20"/>
    <mergeCell ref="B12:B19"/>
    <mergeCell ref="C12:D12"/>
    <mergeCell ref="R9:R11"/>
    <mergeCell ref="S9:S11"/>
    <mergeCell ref="T9:T11"/>
    <mergeCell ref="L9:L11"/>
    <mergeCell ref="M9:M11"/>
    <mergeCell ref="N9:N11"/>
    <mergeCell ref="O9:O11"/>
    <mergeCell ref="P9:P11"/>
    <mergeCell ref="Q9:Q11"/>
    <mergeCell ref="C15:D15"/>
    <mergeCell ref="C16:D16"/>
    <mergeCell ref="C13:D13"/>
    <mergeCell ref="C14:D14"/>
    <mergeCell ref="C19:D19"/>
    <mergeCell ref="B20:D20"/>
    <mergeCell ref="C17:D17"/>
    <mergeCell ref="C18:D18"/>
    <mergeCell ref="C23:D23"/>
    <mergeCell ref="C24:D24"/>
    <mergeCell ref="A21:A25"/>
    <mergeCell ref="B21:B24"/>
    <mergeCell ref="C21:D21"/>
    <mergeCell ref="C22:D22"/>
    <mergeCell ref="C27:D27"/>
    <mergeCell ref="C28:D28"/>
    <mergeCell ref="B25:D25"/>
    <mergeCell ref="B33:D33"/>
    <mergeCell ref="B34:B40"/>
    <mergeCell ref="C34:D34"/>
    <mergeCell ref="C39:D39"/>
    <mergeCell ref="C40:D40"/>
    <mergeCell ref="C37:D37"/>
    <mergeCell ref="C38:D38"/>
    <mergeCell ref="A26:A33"/>
    <mergeCell ref="B26:B32"/>
    <mergeCell ref="C26:D26"/>
    <mergeCell ref="C31:D31"/>
    <mergeCell ref="C32:D32"/>
    <mergeCell ref="C29:D29"/>
    <mergeCell ref="C30:D30"/>
    <mergeCell ref="B41:D41"/>
    <mergeCell ref="A42:A47"/>
    <mergeCell ref="B42:B46"/>
    <mergeCell ref="C42:D42"/>
    <mergeCell ref="A34:A41"/>
    <mergeCell ref="C45:D45"/>
    <mergeCell ref="C46:D46"/>
    <mergeCell ref="C43:D43"/>
    <mergeCell ref="C44:D44"/>
    <mergeCell ref="B47:D47"/>
    <mergeCell ref="C35:D35"/>
    <mergeCell ref="C36:D36"/>
    <mergeCell ref="A48:A60"/>
    <mergeCell ref="B48:B59"/>
    <mergeCell ref="C48:D48"/>
    <mergeCell ref="C51:D51"/>
    <mergeCell ref="C52:D52"/>
    <mergeCell ref="C49:D49"/>
    <mergeCell ref="C50:D50"/>
    <mergeCell ref="C55:D55"/>
    <mergeCell ref="C56:D56"/>
    <mergeCell ref="C53:D53"/>
    <mergeCell ref="C54:D54"/>
    <mergeCell ref="C59:D59"/>
    <mergeCell ref="B60:D60"/>
    <mergeCell ref="C57:D57"/>
    <mergeCell ref="C58:D58"/>
    <mergeCell ref="A61:A67"/>
    <mergeCell ref="B61:B66"/>
    <mergeCell ref="C61:D61"/>
    <mergeCell ref="C62:D62"/>
    <mergeCell ref="A68:A75"/>
    <mergeCell ref="B68:B74"/>
    <mergeCell ref="C68:D68"/>
    <mergeCell ref="C65:D65"/>
    <mergeCell ref="C66:D66"/>
    <mergeCell ref="C69:D69"/>
    <mergeCell ref="C70:D70"/>
    <mergeCell ref="B67:D67"/>
    <mergeCell ref="C73:D73"/>
    <mergeCell ref="C74:D74"/>
    <mergeCell ref="C71:D71"/>
    <mergeCell ref="C72:D72"/>
    <mergeCell ref="B75:D75"/>
    <mergeCell ref="B87:D87"/>
    <mergeCell ref="A88:D88"/>
    <mergeCell ref="C85:D85"/>
    <mergeCell ref="C86:D86"/>
    <mergeCell ref="A83:A87"/>
    <mergeCell ref="B83:B86"/>
    <mergeCell ref="C83:D83"/>
    <mergeCell ref="C84:D84"/>
    <mergeCell ref="A1:AB1"/>
    <mergeCell ref="A2:AB2"/>
    <mergeCell ref="A3:AB3"/>
    <mergeCell ref="B76:B78"/>
    <mergeCell ref="C76:D76"/>
    <mergeCell ref="B79:D79"/>
    <mergeCell ref="A80:A82"/>
    <mergeCell ref="B80:B81"/>
    <mergeCell ref="C80:D80"/>
    <mergeCell ref="A76:A79"/>
    <mergeCell ref="C77:D77"/>
    <mergeCell ref="C78:D78"/>
    <mergeCell ref="C81:D81"/>
    <mergeCell ref="B82:D82"/>
    <mergeCell ref="C63:D63"/>
    <mergeCell ref="C64:D6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37" orientation="landscape" verticalDpi="0" r:id="rId1"/>
  <headerFooter>
    <oddHeader>&amp;Rหน้าที่ &amp;P จาก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topLeftCell="A52" workbookViewId="0">
      <selection sqref="A1:H56"/>
    </sheetView>
  </sheetViews>
  <sheetFormatPr defaultRowHeight="21"/>
  <cols>
    <col min="1" max="5" width="9" style="1"/>
    <col min="6" max="8" width="17.125" style="1" customWidth="1"/>
    <col min="9" max="16384" width="9" style="1"/>
  </cols>
  <sheetData>
    <row r="1" spans="1:8">
      <c r="A1" s="198" t="s">
        <v>0</v>
      </c>
      <c r="B1" s="173"/>
      <c r="C1" s="173"/>
      <c r="D1" s="173"/>
      <c r="E1" s="173"/>
      <c r="F1" s="173"/>
      <c r="G1" s="173"/>
      <c r="H1" s="173"/>
    </row>
    <row r="2" spans="1:8">
      <c r="A2" s="197" t="s">
        <v>567</v>
      </c>
      <c r="B2" s="173"/>
      <c r="C2" s="173"/>
      <c r="D2" s="173"/>
      <c r="E2" s="173"/>
      <c r="F2" s="173"/>
      <c r="G2" s="173"/>
      <c r="H2" s="173"/>
    </row>
    <row r="3" spans="1:8">
      <c r="A3" s="198" t="s">
        <v>568</v>
      </c>
      <c r="B3" s="173"/>
      <c r="C3" s="173"/>
      <c r="D3" s="173"/>
      <c r="E3" s="173"/>
      <c r="F3" s="173"/>
      <c r="G3" s="173"/>
      <c r="H3" s="173"/>
    </row>
    <row r="4" spans="1:8">
      <c r="A4" s="198" t="s">
        <v>569</v>
      </c>
      <c r="B4" s="173"/>
      <c r="C4" s="173"/>
      <c r="D4" s="173"/>
      <c r="E4" s="173"/>
      <c r="F4" s="173"/>
      <c r="G4" s="173"/>
      <c r="H4" s="173"/>
    </row>
    <row r="5" spans="1:8" ht="21" customHeight="1">
      <c r="A5" s="165" t="s">
        <v>570</v>
      </c>
      <c r="B5" s="167"/>
      <c r="C5" s="165" t="s">
        <v>571</v>
      </c>
      <c r="D5" s="166"/>
      <c r="E5" s="166"/>
      <c r="F5" s="2" t="s">
        <v>572</v>
      </c>
      <c r="G5" s="2" t="s">
        <v>573</v>
      </c>
      <c r="H5" s="2" t="s">
        <v>574</v>
      </c>
    </row>
    <row r="6" spans="1:8" ht="21" customHeight="1">
      <c r="A6" s="370" t="s">
        <v>19</v>
      </c>
      <c r="B6" s="167"/>
      <c r="C6" s="370" t="s">
        <v>235</v>
      </c>
      <c r="D6" s="166"/>
      <c r="E6" s="166"/>
      <c r="F6" s="94">
        <v>300000</v>
      </c>
      <c r="G6" s="94">
        <v>119347</v>
      </c>
      <c r="H6" s="94">
        <v>-162749</v>
      </c>
    </row>
    <row r="7" spans="1:8" ht="21" customHeight="1">
      <c r="A7" s="370"/>
      <c r="B7" s="167"/>
      <c r="C7" s="370" t="s">
        <v>237</v>
      </c>
      <c r="D7" s="166"/>
      <c r="E7" s="166"/>
      <c r="F7" s="94">
        <v>37000</v>
      </c>
      <c r="G7" s="94">
        <v>4402.7700000000004</v>
      </c>
      <c r="H7" s="94">
        <v>-30364.02</v>
      </c>
    </row>
    <row r="8" spans="1:8" ht="21" customHeight="1">
      <c r="A8" s="370"/>
      <c r="B8" s="167"/>
      <c r="C8" s="370" t="s">
        <v>239</v>
      </c>
      <c r="D8" s="166"/>
      <c r="E8" s="166"/>
      <c r="F8" s="94">
        <v>100000</v>
      </c>
      <c r="G8" s="94">
        <v>25730</v>
      </c>
      <c r="H8" s="94">
        <v>-71270</v>
      </c>
    </row>
    <row r="9" spans="1:8" ht="21" customHeight="1">
      <c r="A9" s="371" t="s">
        <v>575</v>
      </c>
      <c r="B9" s="166"/>
      <c r="C9" s="166"/>
      <c r="D9" s="166"/>
      <c r="E9" s="166"/>
      <c r="F9" s="81">
        <v>437000</v>
      </c>
      <c r="G9" s="81">
        <v>149479.76999999999</v>
      </c>
      <c r="H9" s="81">
        <v>-264383.02</v>
      </c>
    </row>
    <row r="10" spans="1:8" ht="39.75" customHeight="1">
      <c r="A10" s="370" t="s">
        <v>24</v>
      </c>
      <c r="B10" s="167"/>
      <c r="C10" s="370" t="s">
        <v>241</v>
      </c>
      <c r="D10" s="166"/>
      <c r="E10" s="166"/>
      <c r="F10" s="94">
        <v>2700</v>
      </c>
      <c r="G10" s="94">
        <v>523.79999999999995</v>
      </c>
      <c r="H10" s="94">
        <v>-90.7</v>
      </c>
    </row>
    <row r="11" spans="1:8" ht="43.5" customHeight="1">
      <c r="A11" s="370"/>
      <c r="B11" s="167"/>
      <c r="C11" s="370" t="s">
        <v>243</v>
      </c>
      <c r="D11" s="166"/>
      <c r="E11" s="166"/>
      <c r="F11" s="94">
        <v>0</v>
      </c>
      <c r="G11" s="94">
        <v>0</v>
      </c>
      <c r="H11" s="94">
        <v>20</v>
      </c>
    </row>
    <row r="12" spans="1:8" ht="42.75" customHeight="1">
      <c r="A12" s="370"/>
      <c r="B12" s="167"/>
      <c r="C12" s="370" t="s">
        <v>245</v>
      </c>
      <c r="D12" s="166"/>
      <c r="E12" s="166"/>
      <c r="F12" s="94">
        <v>2500</v>
      </c>
      <c r="G12" s="94">
        <v>0</v>
      </c>
      <c r="H12" s="94">
        <v>-2195</v>
      </c>
    </row>
    <row r="13" spans="1:8" ht="21" customHeight="1">
      <c r="A13" s="370"/>
      <c r="B13" s="167"/>
      <c r="C13" s="370" t="s">
        <v>247</v>
      </c>
      <c r="D13" s="166"/>
      <c r="E13" s="166"/>
      <c r="F13" s="94">
        <v>145000</v>
      </c>
      <c r="G13" s="94">
        <v>10220</v>
      </c>
      <c r="H13" s="94">
        <v>-81960</v>
      </c>
    </row>
    <row r="14" spans="1:8" ht="40.5" customHeight="1">
      <c r="A14" s="370"/>
      <c r="B14" s="167"/>
      <c r="C14" s="370" t="s">
        <v>249</v>
      </c>
      <c r="D14" s="166"/>
      <c r="E14" s="166"/>
      <c r="F14" s="94">
        <v>0</v>
      </c>
      <c r="G14" s="94">
        <v>0</v>
      </c>
      <c r="H14" s="94">
        <v>5000</v>
      </c>
    </row>
    <row r="15" spans="1:8" ht="45" customHeight="1">
      <c r="A15" s="370"/>
      <c r="B15" s="167"/>
      <c r="C15" s="370" t="s">
        <v>251</v>
      </c>
      <c r="D15" s="166"/>
      <c r="E15" s="166"/>
      <c r="F15" s="94">
        <v>700</v>
      </c>
      <c r="G15" s="94">
        <v>20</v>
      </c>
      <c r="H15" s="94">
        <v>-490</v>
      </c>
    </row>
    <row r="16" spans="1:8">
      <c r="A16" s="370"/>
      <c r="B16" s="167"/>
      <c r="C16" s="370" t="s">
        <v>253</v>
      </c>
      <c r="D16" s="166"/>
      <c r="E16" s="166"/>
      <c r="F16" s="94">
        <v>3000</v>
      </c>
      <c r="G16" s="94">
        <v>100</v>
      </c>
      <c r="H16" s="94">
        <v>-2250</v>
      </c>
    </row>
    <row r="17" spans="1:8" ht="41.25" customHeight="1">
      <c r="A17" s="370"/>
      <c r="B17" s="167"/>
      <c r="C17" s="370" t="s">
        <v>255</v>
      </c>
      <c r="D17" s="166"/>
      <c r="E17" s="166"/>
      <c r="F17" s="94">
        <v>0</v>
      </c>
      <c r="G17" s="94">
        <v>0</v>
      </c>
      <c r="H17" s="94">
        <v>8500</v>
      </c>
    </row>
    <row r="18" spans="1:8" ht="21" customHeight="1">
      <c r="A18" s="370"/>
      <c r="B18" s="167"/>
      <c r="C18" s="370" t="s">
        <v>257</v>
      </c>
      <c r="D18" s="166"/>
      <c r="E18" s="166"/>
      <c r="F18" s="94">
        <v>15000</v>
      </c>
      <c r="G18" s="94">
        <v>140</v>
      </c>
      <c r="H18" s="94">
        <v>-14787</v>
      </c>
    </row>
    <row r="19" spans="1:8" ht="42" customHeight="1">
      <c r="A19" s="370"/>
      <c r="B19" s="167"/>
      <c r="C19" s="370" t="s">
        <v>259</v>
      </c>
      <c r="D19" s="166"/>
      <c r="E19" s="166"/>
      <c r="F19" s="94">
        <v>7000</v>
      </c>
      <c r="G19" s="94">
        <v>0</v>
      </c>
      <c r="H19" s="94">
        <v>-6750</v>
      </c>
    </row>
    <row r="20" spans="1:8" ht="21" customHeight="1">
      <c r="A20" s="370"/>
      <c r="B20" s="167"/>
      <c r="C20" s="370" t="s">
        <v>576</v>
      </c>
      <c r="D20" s="166"/>
      <c r="E20" s="166"/>
      <c r="F20" s="94">
        <v>20000</v>
      </c>
      <c r="G20" s="94">
        <v>0</v>
      </c>
      <c r="H20" s="94">
        <v>-20000</v>
      </c>
    </row>
    <row r="21" spans="1:8" ht="41.25" customHeight="1">
      <c r="A21" s="370"/>
      <c r="B21" s="167"/>
      <c r="C21" s="370" t="s">
        <v>261</v>
      </c>
      <c r="D21" s="166"/>
      <c r="E21" s="166"/>
      <c r="F21" s="94">
        <v>0</v>
      </c>
      <c r="G21" s="94">
        <v>100</v>
      </c>
      <c r="H21" s="94">
        <v>100</v>
      </c>
    </row>
    <row r="22" spans="1:8" ht="44.25" customHeight="1">
      <c r="A22" s="370"/>
      <c r="B22" s="167"/>
      <c r="C22" s="370" t="s">
        <v>577</v>
      </c>
      <c r="D22" s="166"/>
      <c r="E22" s="166"/>
      <c r="F22" s="94">
        <v>5000</v>
      </c>
      <c r="G22" s="94">
        <v>0</v>
      </c>
      <c r="H22" s="94">
        <v>-5000</v>
      </c>
    </row>
    <row r="23" spans="1:8" ht="43.5" customHeight="1">
      <c r="A23" s="370"/>
      <c r="B23" s="167"/>
      <c r="C23" s="370" t="s">
        <v>263</v>
      </c>
      <c r="D23" s="166"/>
      <c r="E23" s="166"/>
      <c r="F23" s="94">
        <v>10000</v>
      </c>
      <c r="G23" s="94">
        <v>1000</v>
      </c>
      <c r="H23" s="94">
        <v>-5000</v>
      </c>
    </row>
    <row r="24" spans="1:8" ht="63.75" customHeight="1">
      <c r="A24" s="370"/>
      <c r="B24" s="167"/>
      <c r="C24" s="370" t="s">
        <v>578</v>
      </c>
      <c r="D24" s="166"/>
      <c r="E24" s="166"/>
      <c r="F24" s="94">
        <v>500</v>
      </c>
      <c r="G24" s="94">
        <v>0</v>
      </c>
      <c r="H24" s="94">
        <v>-500</v>
      </c>
    </row>
    <row r="25" spans="1:8" ht="40.5" customHeight="1">
      <c r="A25" s="370"/>
      <c r="B25" s="167"/>
      <c r="C25" s="370" t="s">
        <v>579</v>
      </c>
      <c r="D25" s="166"/>
      <c r="E25" s="166"/>
      <c r="F25" s="94">
        <v>500</v>
      </c>
      <c r="G25" s="94">
        <v>0</v>
      </c>
      <c r="H25" s="94">
        <v>-500</v>
      </c>
    </row>
    <row r="26" spans="1:8" ht="41.25" customHeight="1">
      <c r="A26" s="370"/>
      <c r="B26" s="167"/>
      <c r="C26" s="370" t="s">
        <v>265</v>
      </c>
      <c r="D26" s="166"/>
      <c r="E26" s="166"/>
      <c r="F26" s="94">
        <v>800</v>
      </c>
      <c r="G26" s="94">
        <v>0</v>
      </c>
      <c r="H26" s="94">
        <v>-740</v>
      </c>
    </row>
    <row r="27" spans="1:8" ht="42.75" customHeight="1">
      <c r="A27" s="370"/>
      <c r="B27" s="167"/>
      <c r="C27" s="370" t="s">
        <v>267</v>
      </c>
      <c r="D27" s="166"/>
      <c r="E27" s="166"/>
      <c r="F27" s="94">
        <v>1500</v>
      </c>
      <c r="G27" s="94">
        <v>220</v>
      </c>
      <c r="H27" s="94">
        <v>-860</v>
      </c>
    </row>
    <row r="28" spans="1:8">
      <c r="A28" s="370"/>
      <c r="B28" s="167"/>
      <c r="C28" s="370" t="s">
        <v>269</v>
      </c>
      <c r="D28" s="166"/>
      <c r="E28" s="166"/>
      <c r="F28" s="94">
        <v>10000</v>
      </c>
      <c r="G28" s="94">
        <v>20</v>
      </c>
      <c r="H28" s="94">
        <v>-9810</v>
      </c>
    </row>
    <row r="29" spans="1:8" ht="21" customHeight="1">
      <c r="A29" s="371" t="s">
        <v>580</v>
      </c>
      <c r="B29" s="166"/>
      <c r="C29" s="166"/>
      <c r="D29" s="166"/>
      <c r="E29" s="166"/>
      <c r="F29" s="81">
        <v>224200</v>
      </c>
      <c r="G29" s="81">
        <v>12343.8</v>
      </c>
      <c r="H29" s="81">
        <v>-137312.70000000001</v>
      </c>
    </row>
    <row r="30" spans="1:8">
      <c r="A30" s="370" t="s">
        <v>29</v>
      </c>
      <c r="B30" s="167"/>
      <c r="C30" s="370" t="s">
        <v>271</v>
      </c>
      <c r="D30" s="166"/>
      <c r="E30" s="166"/>
      <c r="F30" s="94">
        <v>500</v>
      </c>
      <c r="G30" s="94">
        <v>0</v>
      </c>
      <c r="H30" s="94">
        <v>500</v>
      </c>
    </row>
    <row r="31" spans="1:8" ht="21" customHeight="1">
      <c r="A31" s="370"/>
      <c r="B31" s="167"/>
      <c r="C31" s="370" t="s">
        <v>273</v>
      </c>
      <c r="D31" s="166"/>
      <c r="E31" s="166"/>
      <c r="F31" s="94">
        <v>300000</v>
      </c>
      <c r="G31" s="94">
        <v>250192.39</v>
      </c>
      <c r="H31" s="94">
        <v>29670.3</v>
      </c>
    </row>
    <row r="32" spans="1:8" ht="21" customHeight="1">
      <c r="A32" s="371" t="s">
        <v>581</v>
      </c>
      <c r="B32" s="166"/>
      <c r="C32" s="166"/>
      <c r="D32" s="166"/>
      <c r="E32" s="166"/>
      <c r="F32" s="81">
        <v>300500</v>
      </c>
      <c r="G32" s="81">
        <v>250192.39</v>
      </c>
      <c r="H32" s="81">
        <v>30170.3</v>
      </c>
    </row>
    <row r="33" spans="1:8" ht="43.5" customHeight="1">
      <c r="A33" s="370" t="s">
        <v>34</v>
      </c>
      <c r="B33" s="167"/>
      <c r="C33" s="370" t="s">
        <v>275</v>
      </c>
      <c r="D33" s="166"/>
      <c r="E33" s="166"/>
      <c r="F33" s="94">
        <v>0</v>
      </c>
      <c r="G33" s="94">
        <v>4800</v>
      </c>
      <c r="H33" s="94">
        <v>10400</v>
      </c>
    </row>
    <row r="34" spans="1:8" ht="21" customHeight="1">
      <c r="A34" s="370"/>
      <c r="B34" s="167"/>
      <c r="C34" s="370" t="s">
        <v>277</v>
      </c>
      <c r="D34" s="166"/>
      <c r="E34" s="166"/>
      <c r="F34" s="94">
        <v>30000</v>
      </c>
      <c r="G34" s="94">
        <v>800</v>
      </c>
      <c r="H34" s="94">
        <v>-11600</v>
      </c>
    </row>
    <row r="35" spans="1:8">
      <c r="A35" s="371" t="s">
        <v>582</v>
      </c>
      <c r="B35" s="166"/>
      <c r="C35" s="166"/>
      <c r="D35" s="166"/>
      <c r="E35" s="166"/>
      <c r="F35" s="81">
        <v>30000</v>
      </c>
      <c r="G35" s="81">
        <v>5600</v>
      </c>
      <c r="H35" s="81">
        <v>-1200</v>
      </c>
    </row>
    <row r="36" spans="1:8" ht="21" customHeight="1">
      <c r="A36" s="370" t="s">
        <v>39</v>
      </c>
      <c r="B36" s="167"/>
      <c r="C36" s="370" t="s">
        <v>583</v>
      </c>
      <c r="D36" s="166"/>
      <c r="E36" s="166"/>
      <c r="F36" s="94">
        <v>60000</v>
      </c>
      <c r="G36" s="94">
        <v>0</v>
      </c>
      <c r="H36" s="94">
        <v>-60000</v>
      </c>
    </row>
    <row r="37" spans="1:8" ht="21" customHeight="1">
      <c r="A37" s="370"/>
      <c r="B37" s="167"/>
      <c r="C37" s="370" t="s">
        <v>279</v>
      </c>
      <c r="D37" s="166"/>
      <c r="E37" s="166"/>
      <c r="F37" s="94">
        <v>50000</v>
      </c>
      <c r="G37" s="94">
        <v>0</v>
      </c>
      <c r="H37" s="94">
        <v>-48800</v>
      </c>
    </row>
    <row r="38" spans="1:8" ht="21" customHeight="1">
      <c r="A38" s="371" t="s">
        <v>584</v>
      </c>
      <c r="B38" s="166"/>
      <c r="C38" s="166"/>
      <c r="D38" s="166"/>
      <c r="E38" s="166"/>
      <c r="F38" s="81">
        <v>110000</v>
      </c>
      <c r="G38" s="81">
        <v>0</v>
      </c>
      <c r="H38" s="81">
        <v>-108800</v>
      </c>
    </row>
    <row r="39" spans="1:8" ht="43.5" customHeight="1">
      <c r="A39" s="370" t="s">
        <v>43</v>
      </c>
      <c r="B39" s="167"/>
      <c r="C39" s="370" t="s">
        <v>281</v>
      </c>
      <c r="D39" s="166"/>
      <c r="E39" s="166"/>
      <c r="F39" s="94">
        <v>1200000</v>
      </c>
      <c r="G39" s="94">
        <v>0</v>
      </c>
      <c r="H39" s="94">
        <v>-1003343.55</v>
      </c>
    </row>
    <row r="40" spans="1:8" ht="44.25" customHeight="1">
      <c r="A40" s="370"/>
      <c r="B40" s="167"/>
      <c r="C40" s="370" t="s">
        <v>283</v>
      </c>
      <c r="D40" s="166"/>
      <c r="E40" s="166"/>
      <c r="F40" s="94">
        <v>9400000</v>
      </c>
      <c r="G40" s="94">
        <v>1075170.5</v>
      </c>
      <c r="H40" s="94">
        <v>-4202159.2</v>
      </c>
    </row>
    <row r="41" spans="1:8" ht="42" customHeight="1">
      <c r="A41" s="370"/>
      <c r="B41" s="167"/>
      <c r="C41" s="370" t="s">
        <v>285</v>
      </c>
      <c r="D41" s="166"/>
      <c r="E41" s="166"/>
      <c r="F41" s="94">
        <v>6000000</v>
      </c>
      <c r="G41" s="94">
        <v>472648.32</v>
      </c>
      <c r="H41" s="94">
        <v>-4193612.74</v>
      </c>
    </row>
    <row r="42" spans="1:8" ht="21" customHeight="1">
      <c r="A42" s="370"/>
      <c r="B42" s="167"/>
      <c r="C42" s="370" t="s">
        <v>585</v>
      </c>
      <c r="D42" s="166"/>
      <c r="E42" s="166"/>
      <c r="F42" s="94">
        <v>190000</v>
      </c>
      <c r="G42" s="94">
        <v>0</v>
      </c>
      <c r="H42" s="94">
        <v>-190000</v>
      </c>
    </row>
    <row r="43" spans="1:8" ht="21" customHeight="1">
      <c r="A43" s="370"/>
      <c r="B43" s="167"/>
      <c r="C43" s="370" t="s">
        <v>287</v>
      </c>
      <c r="D43" s="166"/>
      <c r="E43" s="166"/>
      <c r="F43" s="94">
        <v>11000000</v>
      </c>
      <c r="G43" s="94">
        <v>1023715.89</v>
      </c>
      <c r="H43" s="94">
        <v>-6891803.2199999997</v>
      </c>
    </row>
    <row r="44" spans="1:8" ht="43.5" customHeight="1">
      <c r="A44" s="370"/>
      <c r="B44" s="167"/>
      <c r="C44" s="370" t="s">
        <v>586</v>
      </c>
      <c r="D44" s="166"/>
      <c r="E44" s="166"/>
      <c r="F44" s="94">
        <v>23300</v>
      </c>
      <c r="G44" s="94">
        <v>0</v>
      </c>
      <c r="H44" s="94">
        <v>-23300</v>
      </c>
    </row>
    <row r="45" spans="1:8" ht="21" customHeight="1">
      <c r="A45" s="370"/>
      <c r="B45" s="167"/>
      <c r="C45" s="370" t="s">
        <v>289</v>
      </c>
      <c r="D45" s="166"/>
      <c r="E45" s="166"/>
      <c r="F45" s="94">
        <v>125000</v>
      </c>
      <c r="G45" s="94">
        <v>0</v>
      </c>
      <c r="H45" s="94">
        <v>-89356.53</v>
      </c>
    </row>
    <row r="46" spans="1:8" ht="21" customHeight="1">
      <c r="A46" s="370"/>
      <c r="B46" s="167"/>
      <c r="C46" s="370" t="s">
        <v>291</v>
      </c>
      <c r="D46" s="166"/>
      <c r="E46" s="166"/>
      <c r="F46" s="94">
        <v>100000</v>
      </c>
      <c r="G46" s="94">
        <v>27773.42</v>
      </c>
      <c r="H46" s="94">
        <v>-41439.019999999997</v>
      </c>
    </row>
    <row r="47" spans="1:8" ht="42.75" customHeight="1">
      <c r="A47" s="370"/>
      <c r="B47" s="167"/>
      <c r="C47" s="370" t="s">
        <v>293</v>
      </c>
      <c r="D47" s="166"/>
      <c r="E47" s="166"/>
      <c r="F47" s="94">
        <v>2400000</v>
      </c>
      <c r="G47" s="94">
        <v>436132</v>
      </c>
      <c r="H47" s="94">
        <v>-1379676</v>
      </c>
    </row>
    <row r="48" spans="1:8">
      <c r="A48" s="370"/>
      <c r="B48" s="167"/>
      <c r="C48" s="370" t="s">
        <v>587</v>
      </c>
      <c r="D48" s="166"/>
      <c r="E48" s="166"/>
      <c r="F48" s="94">
        <v>1000</v>
      </c>
      <c r="G48" s="94">
        <v>0</v>
      </c>
      <c r="H48" s="94">
        <v>-1000</v>
      </c>
    </row>
    <row r="49" spans="1:8" ht="21" customHeight="1">
      <c r="A49" s="371" t="s">
        <v>588</v>
      </c>
      <c r="B49" s="166"/>
      <c r="C49" s="166"/>
      <c r="D49" s="166"/>
      <c r="E49" s="166"/>
      <c r="F49" s="81">
        <v>30439300</v>
      </c>
      <c r="G49" s="81">
        <v>3035440.13</v>
      </c>
      <c r="H49" s="81">
        <v>-18015690.260000002</v>
      </c>
    </row>
    <row r="50" spans="1:8" ht="62.25" customHeight="1">
      <c r="A50" s="370" t="s">
        <v>48</v>
      </c>
      <c r="B50" s="167"/>
      <c r="C50" s="370" t="s">
        <v>295</v>
      </c>
      <c r="D50" s="166"/>
      <c r="E50" s="166"/>
      <c r="F50" s="94">
        <v>36000000</v>
      </c>
      <c r="G50" s="94">
        <v>1045185</v>
      </c>
      <c r="H50" s="94">
        <v>-9903150</v>
      </c>
    </row>
    <row r="51" spans="1:8" ht="21" customHeight="1">
      <c r="A51" s="371" t="s">
        <v>589</v>
      </c>
      <c r="B51" s="166"/>
      <c r="C51" s="166"/>
      <c r="D51" s="166"/>
      <c r="E51" s="166"/>
      <c r="F51" s="81">
        <v>36000000</v>
      </c>
      <c r="G51" s="81">
        <v>1045185</v>
      </c>
      <c r="H51" s="81">
        <v>-9903150</v>
      </c>
    </row>
    <row r="52" spans="1:8" ht="21" customHeight="1">
      <c r="A52" s="371" t="s">
        <v>590</v>
      </c>
      <c r="B52" s="166"/>
      <c r="C52" s="166"/>
      <c r="D52" s="166"/>
      <c r="E52" s="166"/>
      <c r="F52" s="81">
        <v>67541000</v>
      </c>
      <c r="G52" s="81">
        <v>4498241.09</v>
      </c>
      <c r="H52" s="81">
        <v>-28400365.68</v>
      </c>
    </row>
  </sheetData>
  <mergeCells count="92">
    <mergeCell ref="A1:H1"/>
    <mergeCell ref="A2:H2"/>
    <mergeCell ref="A3:H3"/>
    <mergeCell ref="A4:H4"/>
    <mergeCell ref="A5:B5"/>
    <mergeCell ref="C5:E5"/>
    <mergeCell ref="A6:B6"/>
    <mergeCell ref="C6:E6"/>
    <mergeCell ref="A7:B7"/>
    <mergeCell ref="C7:E7"/>
    <mergeCell ref="A8:B8"/>
    <mergeCell ref="C8:E8"/>
    <mergeCell ref="A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E29"/>
    <mergeCell ref="A30:B30"/>
    <mergeCell ref="C30:E30"/>
    <mergeCell ref="A31:B31"/>
    <mergeCell ref="C31:E31"/>
    <mergeCell ref="A32:E32"/>
    <mergeCell ref="A33:B33"/>
    <mergeCell ref="C33:E33"/>
    <mergeCell ref="A34:B34"/>
    <mergeCell ref="C34:E34"/>
    <mergeCell ref="A35:E35"/>
    <mergeCell ref="A36:B36"/>
    <mergeCell ref="C36:E36"/>
    <mergeCell ref="A37:B37"/>
    <mergeCell ref="C37:E37"/>
    <mergeCell ref="A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51:E51"/>
    <mergeCell ref="A52:E52"/>
    <mergeCell ref="A49:E49"/>
    <mergeCell ref="A50:B50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headerFooter>
    <oddHeader>&amp;Rหน้าที่ &amp;P จาก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1" sqref="G11"/>
    </sheetView>
  </sheetViews>
  <sheetFormatPr defaultRowHeight="21"/>
  <cols>
    <col min="1" max="6" width="9" style="1"/>
    <col min="7" max="7" width="22.625" style="1" customWidth="1"/>
    <col min="8" max="16384" width="9" style="1"/>
  </cols>
  <sheetData>
    <row r="1" spans="1:8" ht="21" customHeight="1">
      <c r="A1" s="197" t="s">
        <v>0</v>
      </c>
      <c r="B1" s="197"/>
      <c r="C1" s="197"/>
      <c r="D1" s="197"/>
      <c r="E1" s="197"/>
      <c r="F1" s="197"/>
      <c r="G1" s="197"/>
      <c r="H1" s="99"/>
    </row>
    <row r="2" spans="1:8" ht="21" customHeight="1">
      <c r="A2" s="198" t="s">
        <v>558</v>
      </c>
      <c r="B2" s="198"/>
      <c r="C2" s="198"/>
      <c r="D2" s="198"/>
      <c r="E2" s="198"/>
      <c r="F2" s="198"/>
      <c r="G2" s="198"/>
      <c r="H2" s="99"/>
    </row>
    <row r="3" spans="1:8" ht="21" customHeight="1">
      <c r="A3" s="198" t="s">
        <v>591</v>
      </c>
      <c r="B3" s="198"/>
      <c r="C3" s="198"/>
      <c r="D3" s="198"/>
      <c r="E3" s="198"/>
      <c r="F3" s="198"/>
      <c r="G3" s="198"/>
      <c r="H3" s="99"/>
    </row>
    <row r="4" spans="1:8">
      <c r="A4" s="165" t="s">
        <v>4</v>
      </c>
      <c r="B4" s="166"/>
      <c r="C4" s="166"/>
      <c r="D4" s="166"/>
      <c r="E4" s="166"/>
      <c r="F4" s="167"/>
      <c r="G4" s="2" t="s">
        <v>6</v>
      </c>
      <c r="H4" s="95"/>
    </row>
    <row r="5" spans="1:8">
      <c r="A5" s="185" t="s">
        <v>559</v>
      </c>
      <c r="B5" s="166"/>
      <c r="C5" s="166"/>
      <c r="D5" s="166"/>
      <c r="E5" s="166"/>
      <c r="F5" s="167"/>
      <c r="G5" s="96">
        <v>561573</v>
      </c>
      <c r="H5" s="95"/>
    </row>
    <row r="6" spans="1:8">
      <c r="A6" s="97" t="s">
        <v>560</v>
      </c>
      <c r="B6" s="220" t="s">
        <v>561</v>
      </c>
      <c r="C6" s="166"/>
      <c r="D6" s="167"/>
      <c r="E6" s="372">
        <v>0</v>
      </c>
      <c r="F6" s="167"/>
      <c r="G6" s="3" t="s">
        <v>11</v>
      </c>
      <c r="H6" s="95"/>
    </row>
    <row r="7" spans="1:8">
      <c r="A7" s="4" t="s">
        <v>11</v>
      </c>
      <c r="B7" s="220" t="s">
        <v>562</v>
      </c>
      <c r="C7" s="166"/>
      <c r="D7" s="167"/>
      <c r="E7" s="372">
        <v>0</v>
      </c>
      <c r="F7" s="167"/>
      <c r="G7" s="3" t="s">
        <v>11</v>
      </c>
      <c r="H7" s="95"/>
    </row>
    <row r="8" spans="1:8">
      <c r="A8" s="4" t="s">
        <v>11</v>
      </c>
      <c r="B8" s="220" t="s">
        <v>563</v>
      </c>
      <c r="C8" s="166"/>
      <c r="D8" s="167"/>
      <c r="E8" s="373"/>
      <c r="F8" s="167"/>
      <c r="G8" s="96">
        <v>0</v>
      </c>
      <c r="H8" s="95"/>
    </row>
    <row r="9" spans="1:8">
      <c r="A9" s="97" t="s">
        <v>564</v>
      </c>
      <c r="B9" s="220" t="s">
        <v>565</v>
      </c>
      <c r="C9" s="166"/>
      <c r="D9" s="167"/>
      <c r="E9" s="372">
        <v>0</v>
      </c>
      <c r="F9" s="167"/>
      <c r="G9" s="3" t="s">
        <v>11</v>
      </c>
      <c r="H9" s="95"/>
    </row>
    <row r="10" spans="1:8">
      <c r="A10" s="97" t="s">
        <v>11</v>
      </c>
      <c r="B10" s="220" t="s">
        <v>563</v>
      </c>
      <c r="C10" s="166"/>
      <c r="D10" s="167"/>
      <c r="E10" s="373"/>
      <c r="F10" s="167"/>
      <c r="G10" s="96">
        <v>0</v>
      </c>
      <c r="H10" s="95"/>
    </row>
    <row r="11" spans="1:8" ht="21.75" thickBot="1">
      <c r="A11" s="374" t="s">
        <v>566</v>
      </c>
      <c r="B11" s="375"/>
      <c r="C11" s="375"/>
      <c r="D11" s="375"/>
      <c r="E11" s="375"/>
      <c r="F11" s="376"/>
      <c r="G11" s="98">
        <v>561573</v>
      </c>
      <c r="H11" s="95"/>
    </row>
    <row r="12" spans="1:8" ht="21.75" thickTop="1">
      <c r="A12" s="95"/>
      <c r="B12" s="95"/>
      <c r="C12" s="95"/>
      <c r="D12" s="95"/>
      <c r="E12" s="95"/>
      <c r="F12" s="95"/>
      <c r="G12" s="95"/>
      <c r="H12" s="95"/>
    </row>
  </sheetData>
  <mergeCells count="16">
    <mergeCell ref="B9:D9"/>
    <mergeCell ref="E9:F9"/>
    <mergeCell ref="B10:D10"/>
    <mergeCell ref="E10:F10"/>
    <mergeCell ref="A11:F11"/>
    <mergeCell ref="B6:D6"/>
    <mergeCell ref="E6:F6"/>
    <mergeCell ref="B7:D7"/>
    <mergeCell ref="E7:F7"/>
    <mergeCell ref="B8:D8"/>
    <mergeCell ref="E8:F8"/>
    <mergeCell ref="A4:F4"/>
    <mergeCell ref="A5:F5"/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opLeftCell="A70" workbookViewId="0">
      <selection activeCell="G82" sqref="G82"/>
    </sheetView>
  </sheetViews>
  <sheetFormatPr defaultRowHeight="21"/>
  <cols>
    <col min="1" max="1" width="42.25" style="1" customWidth="1"/>
    <col min="2" max="4" width="14.75" style="1" customWidth="1"/>
    <col min="5" max="16384" width="9" style="1"/>
  </cols>
  <sheetData>
    <row r="1" spans="1:4" ht="24.95" customHeight="1">
      <c r="A1" s="169" t="s">
        <v>0</v>
      </c>
      <c r="B1" s="173"/>
      <c r="C1" s="173"/>
      <c r="D1" s="173"/>
    </row>
    <row r="2" spans="1:4" ht="24.95" customHeight="1">
      <c r="A2" s="168" t="s">
        <v>199</v>
      </c>
      <c r="B2" s="173"/>
      <c r="C2" s="173"/>
      <c r="D2" s="173"/>
    </row>
    <row r="3" spans="1:4" ht="24.95" customHeight="1">
      <c r="A3" s="168" t="s">
        <v>200</v>
      </c>
      <c r="B3" s="173"/>
      <c r="C3" s="173"/>
      <c r="D3" s="173"/>
    </row>
    <row r="4" spans="1:4" ht="24.95" customHeight="1">
      <c r="A4" s="168" t="s">
        <v>201</v>
      </c>
      <c r="B4" s="173"/>
      <c r="C4" s="173"/>
      <c r="D4" s="173"/>
    </row>
    <row r="5" spans="1:4" ht="24.95" customHeight="1">
      <c r="A5" s="2" t="s">
        <v>4</v>
      </c>
      <c r="B5" s="2" t="s">
        <v>5</v>
      </c>
      <c r="C5" s="2" t="s">
        <v>202</v>
      </c>
      <c r="D5" s="2" t="s">
        <v>203</v>
      </c>
    </row>
    <row r="6" spans="1:4" ht="24.95" customHeight="1">
      <c r="A6" s="3" t="s">
        <v>204</v>
      </c>
      <c r="B6" s="4" t="s">
        <v>205</v>
      </c>
      <c r="C6" s="5">
        <v>792363.46</v>
      </c>
      <c r="D6" s="5">
        <v>0</v>
      </c>
    </row>
    <row r="7" spans="1:4" ht="24.95" customHeight="1">
      <c r="A7" s="3" t="s">
        <v>206</v>
      </c>
      <c r="B7" s="4" t="s">
        <v>205</v>
      </c>
      <c r="C7" s="5">
        <v>2562145.16</v>
      </c>
      <c r="D7" s="5">
        <v>0</v>
      </c>
    </row>
    <row r="8" spans="1:4" ht="24.95" customHeight="1">
      <c r="A8" s="3" t="s">
        <v>207</v>
      </c>
      <c r="B8" s="4" t="s">
        <v>205</v>
      </c>
      <c r="C8" s="5">
        <v>103638.19</v>
      </c>
      <c r="D8" s="5">
        <v>0</v>
      </c>
    </row>
    <row r="9" spans="1:4" ht="24.95" customHeight="1">
      <c r="A9" s="3" t="s">
        <v>208</v>
      </c>
      <c r="B9" s="4" t="s">
        <v>205</v>
      </c>
      <c r="C9" s="5">
        <v>3633.68</v>
      </c>
      <c r="D9" s="5">
        <v>0</v>
      </c>
    </row>
    <row r="10" spans="1:4" ht="24.95" customHeight="1">
      <c r="A10" s="3" t="s">
        <v>209</v>
      </c>
      <c r="B10" s="4" t="s">
        <v>205</v>
      </c>
      <c r="C10" s="5">
        <v>15864.82</v>
      </c>
      <c r="D10" s="5">
        <v>0</v>
      </c>
    </row>
    <row r="11" spans="1:4" ht="24.95" customHeight="1">
      <c r="A11" s="3" t="s">
        <v>210</v>
      </c>
      <c r="B11" s="4" t="s">
        <v>205</v>
      </c>
      <c r="C11" s="5">
        <v>22652025.440000001</v>
      </c>
      <c r="D11" s="5">
        <v>0</v>
      </c>
    </row>
    <row r="12" spans="1:4" ht="24.95" customHeight="1">
      <c r="A12" s="3" t="s">
        <v>211</v>
      </c>
      <c r="B12" s="4" t="s">
        <v>205</v>
      </c>
      <c r="C12" s="5">
        <v>12604823.279999999</v>
      </c>
      <c r="D12" s="5">
        <v>0</v>
      </c>
    </row>
    <row r="13" spans="1:4" ht="24.95" customHeight="1">
      <c r="A13" s="3" t="s">
        <v>212</v>
      </c>
      <c r="B13" s="4" t="s">
        <v>213</v>
      </c>
      <c r="C13" s="5">
        <v>22994955.18</v>
      </c>
      <c r="D13" s="5">
        <v>0</v>
      </c>
    </row>
    <row r="14" spans="1:4" ht="24.95" customHeight="1">
      <c r="A14" s="3" t="s">
        <v>214</v>
      </c>
      <c r="B14" s="4" t="s">
        <v>213</v>
      </c>
      <c r="C14" s="5">
        <v>803964.19</v>
      </c>
      <c r="D14" s="5">
        <v>0</v>
      </c>
    </row>
    <row r="15" spans="1:4" ht="24.95" customHeight="1">
      <c r="A15" s="3" t="s">
        <v>171</v>
      </c>
      <c r="B15" s="4" t="s">
        <v>215</v>
      </c>
      <c r="C15" s="5">
        <v>3715774.53</v>
      </c>
      <c r="D15" s="5">
        <v>0</v>
      </c>
    </row>
    <row r="16" spans="1:4" ht="24.95" customHeight="1">
      <c r="A16" s="3" t="s">
        <v>64</v>
      </c>
      <c r="B16" s="4" t="s">
        <v>216</v>
      </c>
      <c r="C16" s="5">
        <v>1045961.45</v>
      </c>
      <c r="D16" s="5">
        <v>0</v>
      </c>
    </row>
    <row r="17" spans="1:4" ht="24.95" customHeight="1">
      <c r="A17" s="3" t="s">
        <v>73</v>
      </c>
      <c r="B17" s="4" t="s">
        <v>217</v>
      </c>
      <c r="C17" s="5">
        <v>529573</v>
      </c>
      <c r="D17" s="5">
        <v>0</v>
      </c>
    </row>
    <row r="18" spans="1:4" ht="24.95" customHeight="1">
      <c r="A18" s="3" t="s">
        <v>76</v>
      </c>
      <c r="B18" s="4" t="s">
        <v>218</v>
      </c>
      <c r="C18" s="5">
        <v>0</v>
      </c>
      <c r="D18" s="5">
        <v>6025270.6200000001</v>
      </c>
    </row>
    <row r="19" spans="1:4" ht="24.95" customHeight="1">
      <c r="A19" s="3" t="s">
        <v>79</v>
      </c>
      <c r="B19" s="4" t="s">
        <v>219</v>
      </c>
      <c r="C19" s="5">
        <v>0</v>
      </c>
      <c r="D19" s="5">
        <v>15155.66</v>
      </c>
    </row>
    <row r="20" spans="1:4" ht="24.95" customHeight="1">
      <c r="A20" s="3" t="s">
        <v>86</v>
      </c>
      <c r="B20" s="4" t="s">
        <v>220</v>
      </c>
      <c r="C20" s="5">
        <v>0</v>
      </c>
      <c r="D20" s="5">
        <v>4387.95</v>
      </c>
    </row>
    <row r="21" spans="1:4" ht="24.95" customHeight="1">
      <c r="A21" s="3" t="s">
        <v>90</v>
      </c>
      <c r="B21" s="4" t="s">
        <v>221</v>
      </c>
      <c r="C21" s="5">
        <v>0</v>
      </c>
      <c r="D21" s="5">
        <f>1016964+689130</f>
        <v>1706094</v>
      </c>
    </row>
    <row r="22" spans="1:4" ht="24.95" customHeight="1">
      <c r="A22" s="3" t="s">
        <v>94</v>
      </c>
      <c r="B22" s="4" t="s">
        <v>222</v>
      </c>
      <c r="C22" s="5">
        <v>0</v>
      </c>
      <c r="D22" s="5">
        <v>31225</v>
      </c>
    </row>
    <row r="23" spans="1:4" ht="24.95" customHeight="1">
      <c r="A23" s="3" t="s">
        <v>223</v>
      </c>
      <c r="B23" s="4" t="s">
        <v>224</v>
      </c>
      <c r="C23" s="5">
        <v>0</v>
      </c>
      <c r="D23" s="5">
        <v>561573</v>
      </c>
    </row>
    <row r="24" spans="1:4" ht="24.95" customHeight="1">
      <c r="A24" s="3" t="s">
        <v>225</v>
      </c>
      <c r="B24" s="4" t="s">
        <v>226</v>
      </c>
      <c r="C24" s="5">
        <v>0</v>
      </c>
      <c r="D24" s="5">
        <v>500</v>
      </c>
    </row>
    <row r="25" spans="1:4" ht="24.95" customHeight="1">
      <c r="A25" s="3" t="s">
        <v>227</v>
      </c>
      <c r="B25" s="4" t="s">
        <v>226</v>
      </c>
      <c r="C25" s="5">
        <v>0</v>
      </c>
      <c r="D25" s="5">
        <v>14600</v>
      </c>
    </row>
    <row r="26" spans="1:4" ht="24.95" customHeight="1">
      <c r="A26" s="3" t="s">
        <v>228</v>
      </c>
      <c r="B26" s="4" t="s">
        <v>226</v>
      </c>
      <c r="C26" s="5">
        <v>0</v>
      </c>
      <c r="D26" s="5">
        <v>500</v>
      </c>
    </row>
    <row r="27" spans="1:4" ht="24.95" customHeight="1">
      <c r="A27" s="3" t="s">
        <v>229</v>
      </c>
      <c r="B27" s="4" t="s">
        <v>226</v>
      </c>
      <c r="C27" s="5">
        <v>0</v>
      </c>
      <c r="D27" s="5">
        <v>438526.98</v>
      </c>
    </row>
    <row r="28" spans="1:4" ht="49.5" customHeight="1">
      <c r="A28" s="3" t="s">
        <v>230</v>
      </c>
      <c r="B28" s="4" t="s">
        <v>226</v>
      </c>
      <c r="C28" s="5">
        <v>0</v>
      </c>
      <c r="D28" s="5">
        <v>691910.7</v>
      </c>
    </row>
    <row r="29" spans="1:4" ht="24.95" customHeight="1">
      <c r="A29" s="3" t="s">
        <v>231</v>
      </c>
      <c r="B29" s="4" t="s">
        <v>226</v>
      </c>
      <c r="C29" s="5">
        <v>0</v>
      </c>
      <c r="D29" s="5">
        <v>792363.46</v>
      </c>
    </row>
    <row r="30" spans="1:4" ht="24.95" customHeight="1">
      <c r="A30" s="3" t="s">
        <v>106</v>
      </c>
      <c r="B30" s="4" t="s">
        <v>232</v>
      </c>
      <c r="C30" s="5">
        <v>0</v>
      </c>
      <c r="D30" s="5">
        <v>19805952.710000001</v>
      </c>
    </row>
    <row r="31" spans="1:4" ht="24.95" customHeight="1">
      <c r="A31" s="3" t="s">
        <v>233</v>
      </c>
      <c r="B31" s="4" t="s">
        <v>234</v>
      </c>
      <c r="C31" s="5">
        <v>0</v>
      </c>
      <c r="D31" s="5">
        <v>24513579.219999999</v>
      </c>
    </row>
    <row r="32" spans="1:4" ht="24.95" customHeight="1">
      <c r="A32" s="3" t="s">
        <v>235</v>
      </c>
      <c r="B32" s="4" t="s">
        <v>236</v>
      </c>
      <c r="C32" s="5">
        <v>0</v>
      </c>
      <c r="D32" s="5">
        <v>137251</v>
      </c>
    </row>
    <row r="33" spans="1:4" ht="24.95" customHeight="1">
      <c r="A33" s="3" t="s">
        <v>237</v>
      </c>
      <c r="B33" s="4" t="s">
        <v>238</v>
      </c>
      <c r="C33" s="5">
        <v>0</v>
      </c>
      <c r="D33" s="5">
        <v>6635.98</v>
      </c>
    </row>
    <row r="34" spans="1:4" ht="24.95" customHeight="1">
      <c r="A34" s="3" t="s">
        <v>239</v>
      </c>
      <c r="B34" s="4" t="s">
        <v>240</v>
      </c>
      <c r="C34" s="5">
        <v>0</v>
      </c>
      <c r="D34" s="5">
        <v>28730</v>
      </c>
    </row>
    <row r="35" spans="1:4" ht="24.95" customHeight="1">
      <c r="A35" s="3" t="s">
        <v>241</v>
      </c>
      <c r="B35" s="4" t="s">
        <v>242</v>
      </c>
      <c r="C35" s="5">
        <v>0</v>
      </c>
      <c r="D35" s="5">
        <v>2609.3000000000002</v>
      </c>
    </row>
    <row r="36" spans="1:4" ht="24.95" customHeight="1">
      <c r="A36" s="3" t="s">
        <v>243</v>
      </c>
      <c r="B36" s="4" t="s">
        <v>244</v>
      </c>
      <c r="C36" s="5">
        <v>0</v>
      </c>
      <c r="D36" s="5">
        <v>20</v>
      </c>
    </row>
    <row r="37" spans="1:4" ht="24.95" customHeight="1">
      <c r="A37" s="3" t="s">
        <v>245</v>
      </c>
      <c r="B37" s="4" t="s">
        <v>246</v>
      </c>
      <c r="C37" s="5">
        <v>0</v>
      </c>
      <c r="D37" s="5">
        <v>305</v>
      </c>
    </row>
    <row r="38" spans="1:4" ht="24.95" customHeight="1">
      <c r="A38" s="3" t="s">
        <v>247</v>
      </c>
      <c r="B38" s="4" t="s">
        <v>248</v>
      </c>
      <c r="C38" s="5">
        <v>0</v>
      </c>
      <c r="D38" s="5">
        <v>63040</v>
      </c>
    </row>
    <row r="39" spans="1:4" ht="24.95" customHeight="1">
      <c r="A39" s="3" t="s">
        <v>249</v>
      </c>
      <c r="B39" s="4" t="s">
        <v>250</v>
      </c>
      <c r="C39" s="5">
        <v>0</v>
      </c>
      <c r="D39" s="5">
        <v>5000</v>
      </c>
    </row>
    <row r="40" spans="1:4" ht="49.5" customHeight="1">
      <c r="A40" s="3" t="s">
        <v>251</v>
      </c>
      <c r="B40" s="4" t="s">
        <v>252</v>
      </c>
      <c r="C40" s="5">
        <v>0</v>
      </c>
      <c r="D40" s="5">
        <v>210</v>
      </c>
    </row>
    <row r="41" spans="1:4" ht="24.95" customHeight="1">
      <c r="A41" s="3" t="s">
        <v>253</v>
      </c>
      <c r="B41" s="4" t="s">
        <v>254</v>
      </c>
      <c r="C41" s="5">
        <v>0</v>
      </c>
      <c r="D41" s="5">
        <v>750</v>
      </c>
    </row>
    <row r="42" spans="1:4" ht="24.95" customHeight="1">
      <c r="A42" s="3" t="s">
        <v>255</v>
      </c>
      <c r="B42" s="4" t="s">
        <v>256</v>
      </c>
      <c r="C42" s="5">
        <v>0</v>
      </c>
      <c r="D42" s="5">
        <v>8500</v>
      </c>
    </row>
    <row r="43" spans="1:4" ht="24.95" customHeight="1">
      <c r="A43" s="3" t="s">
        <v>257</v>
      </c>
      <c r="B43" s="4" t="s">
        <v>258</v>
      </c>
      <c r="C43" s="5">
        <v>0</v>
      </c>
      <c r="D43" s="5">
        <v>213</v>
      </c>
    </row>
    <row r="44" spans="1:4" ht="24.95" customHeight="1">
      <c r="A44" s="3" t="s">
        <v>259</v>
      </c>
      <c r="B44" s="4" t="s">
        <v>260</v>
      </c>
      <c r="C44" s="5">
        <v>0</v>
      </c>
      <c r="D44" s="5">
        <v>250</v>
      </c>
    </row>
    <row r="45" spans="1:4" ht="24.95" customHeight="1">
      <c r="A45" s="3" t="s">
        <v>261</v>
      </c>
      <c r="B45" s="4" t="s">
        <v>262</v>
      </c>
      <c r="C45" s="5">
        <v>0</v>
      </c>
      <c r="D45" s="5">
        <v>100</v>
      </c>
    </row>
    <row r="46" spans="1:4" ht="49.5" customHeight="1">
      <c r="A46" s="3" t="s">
        <v>263</v>
      </c>
      <c r="B46" s="4" t="s">
        <v>264</v>
      </c>
      <c r="C46" s="5">
        <v>0</v>
      </c>
      <c r="D46" s="5">
        <v>5000</v>
      </c>
    </row>
    <row r="47" spans="1:4" ht="24.95" customHeight="1">
      <c r="A47" s="3" t="s">
        <v>265</v>
      </c>
      <c r="B47" s="4" t="s">
        <v>266</v>
      </c>
      <c r="C47" s="5">
        <v>0</v>
      </c>
      <c r="D47" s="5">
        <v>60</v>
      </c>
    </row>
    <row r="48" spans="1:4" ht="24.95" customHeight="1">
      <c r="A48" s="3" t="s">
        <v>267</v>
      </c>
      <c r="B48" s="4" t="s">
        <v>268</v>
      </c>
      <c r="C48" s="5">
        <v>0</v>
      </c>
      <c r="D48" s="5">
        <v>640</v>
      </c>
    </row>
    <row r="49" spans="1:4" ht="24.95" customHeight="1">
      <c r="A49" s="3" t="s">
        <v>269</v>
      </c>
      <c r="B49" s="4" t="s">
        <v>270</v>
      </c>
      <c r="C49" s="5">
        <v>0</v>
      </c>
      <c r="D49" s="5">
        <v>190</v>
      </c>
    </row>
    <row r="50" spans="1:4" ht="24.95" customHeight="1">
      <c r="A50" s="3" t="s">
        <v>271</v>
      </c>
      <c r="B50" s="4" t="s">
        <v>272</v>
      </c>
      <c r="C50" s="5">
        <v>0</v>
      </c>
      <c r="D50" s="5">
        <v>1000</v>
      </c>
    </row>
    <row r="51" spans="1:4" ht="24.95" customHeight="1">
      <c r="A51" s="3" t="s">
        <v>273</v>
      </c>
      <c r="B51" s="4" t="s">
        <v>274</v>
      </c>
      <c r="C51" s="5">
        <v>0</v>
      </c>
      <c r="D51" s="5">
        <v>329670.3</v>
      </c>
    </row>
    <row r="52" spans="1:4" ht="24.95" customHeight="1">
      <c r="A52" s="3" t="s">
        <v>275</v>
      </c>
      <c r="B52" s="4" t="s">
        <v>276</v>
      </c>
      <c r="C52" s="5">
        <v>0</v>
      </c>
      <c r="D52" s="5">
        <v>10400</v>
      </c>
    </row>
    <row r="53" spans="1:4" ht="24.95" customHeight="1">
      <c r="A53" s="3" t="s">
        <v>277</v>
      </c>
      <c r="B53" s="4" t="s">
        <v>278</v>
      </c>
      <c r="C53" s="5">
        <v>0</v>
      </c>
      <c r="D53" s="5">
        <v>18400</v>
      </c>
    </row>
    <row r="54" spans="1:4" ht="24.95" customHeight="1">
      <c r="A54" s="3" t="s">
        <v>279</v>
      </c>
      <c r="B54" s="4" t="s">
        <v>280</v>
      </c>
      <c r="C54" s="5">
        <v>0</v>
      </c>
      <c r="D54" s="5">
        <v>1200</v>
      </c>
    </row>
    <row r="55" spans="1:4" ht="24.95" customHeight="1">
      <c r="A55" s="3" t="s">
        <v>281</v>
      </c>
      <c r="B55" s="4" t="s">
        <v>282</v>
      </c>
      <c r="C55" s="5">
        <v>0</v>
      </c>
      <c r="D55" s="5">
        <v>196656.45</v>
      </c>
    </row>
    <row r="56" spans="1:4" ht="24.95" customHeight="1">
      <c r="A56" s="3" t="s">
        <v>283</v>
      </c>
      <c r="B56" s="4" t="s">
        <v>284</v>
      </c>
      <c r="C56" s="5">
        <v>0</v>
      </c>
      <c r="D56" s="5">
        <v>5197840.8</v>
      </c>
    </row>
    <row r="57" spans="1:4" ht="24.95" customHeight="1">
      <c r="A57" s="3" t="s">
        <v>285</v>
      </c>
      <c r="B57" s="4" t="s">
        <v>286</v>
      </c>
      <c r="C57" s="5">
        <v>0</v>
      </c>
      <c r="D57" s="5">
        <v>1806387.26</v>
      </c>
    </row>
    <row r="58" spans="1:4" ht="24.95" customHeight="1">
      <c r="A58" s="3" t="s">
        <v>287</v>
      </c>
      <c r="B58" s="4" t="s">
        <v>288</v>
      </c>
      <c r="C58" s="5">
        <v>0</v>
      </c>
      <c r="D58" s="5">
        <v>4108196.78</v>
      </c>
    </row>
    <row r="59" spans="1:4" ht="24.95" customHeight="1">
      <c r="A59" s="3" t="s">
        <v>289</v>
      </c>
      <c r="B59" s="4" t="s">
        <v>290</v>
      </c>
      <c r="C59" s="5">
        <v>0</v>
      </c>
      <c r="D59" s="5">
        <v>35643.47</v>
      </c>
    </row>
    <row r="60" spans="1:4" ht="24.95" customHeight="1">
      <c r="A60" s="3" t="s">
        <v>291</v>
      </c>
      <c r="B60" s="4" t="s">
        <v>292</v>
      </c>
      <c r="C60" s="5">
        <v>0</v>
      </c>
      <c r="D60" s="5">
        <v>58560.98</v>
      </c>
    </row>
    <row r="61" spans="1:4" ht="51" customHeight="1">
      <c r="A61" s="3" t="s">
        <v>293</v>
      </c>
      <c r="B61" s="4" t="s">
        <v>294</v>
      </c>
      <c r="C61" s="5">
        <v>0</v>
      </c>
      <c r="D61" s="5">
        <v>1020324</v>
      </c>
    </row>
    <row r="62" spans="1:4" ht="48.75" customHeight="1">
      <c r="A62" s="3" t="s">
        <v>295</v>
      </c>
      <c r="B62" s="4" t="s">
        <v>296</v>
      </c>
      <c r="C62" s="5">
        <v>0</v>
      </c>
      <c r="D62" s="5">
        <v>26096850</v>
      </c>
    </row>
    <row r="63" spans="1:4" ht="48" customHeight="1">
      <c r="A63" s="3" t="s">
        <v>297</v>
      </c>
      <c r="B63" s="4" t="s">
        <v>298</v>
      </c>
      <c r="C63" s="5">
        <v>0</v>
      </c>
      <c r="D63" s="5">
        <v>61400</v>
      </c>
    </row>
    <row r="64" spans="1:4" ht="24.95" customHeight="1">
      <c r="A64" s="3" t="s">
        <v>116</v>
      </c>
      <c r="B64" s="4" t="s">
        <v>299</v>
      </c>
      <c r="C64" s="5">
        <v>7157039.5</v>
      </c>
      <c r="D64" s="5">
        <v>0</v>
      </c>
    </row>
    <row r="65" spans="1:4" ht="24.95" customHeight="1">
      <c r="A65" s="3" t="s">
        <v>121</v>
      </c>
      <c r="B65" s="4" t="s">
        <v>300</v>
      </c>
      <c r="C65" s="5">
        <v>496800</v>
      </c>
      <c r="D65" s="5">
        <v>0</v>
      </c>
    </row>
    <row r="66" spans="1:4" ht="24.95" customHeight="1">
      <c r="A66" s="3" t="s">
        <v>126</v>
      </c>
      <c r="B66" s="4" t="s">
        <v>301</v>
      </c>
      <c r="C66" s="5">
        <v>6943645.1600000001</v>
      </c>
      <c r="D66" s="5">
        <v>0</v>
      </c>
    </row>
    <row r="67" spans="1:4" ht="24.95" customHeight="1">
      <c r="A67" s="3" t="s">
        <v>131</v>
      </c>
      <c r="B67" s="4" t="s">
        <v>302</v>
      </c>
      <c r="C67" s="5">
        <v>82412.5</v>
      </c>
      <c r="D67" s="5">
        <v>0</v>
      </c>
    </row>
    <row r="68" spans="1:4" ht="24.95" customHeight="1">
      <c r="A68" s="3" t="s">
        <v>136</v>
      </c>
      <c r="B68" s="4" t="s">
        <v>303</v>
      </c>
      <c r="C68" s="5">
        <v>3937505.46</v>
      </c>
      <c r="D68" s="5">
        <v>0</v>
      </c>
    </row>
    <row r="69" spans="1:4" ht="24.95" customHeight="1">
      <c r="A69" s="3" t="s">
        <v>141</v>
      </c>
      <c r="B69" s="4" t="s">
        <v>304</v>
      </c>
      <c r="C69" s="5">
        <v>1273061.04</v>
      </c>
      <c r="D69" s="5">
        <v>0</v>
      </c>
    </row>
    <row r="70" spans="1:4" ht="24.95" customHeight="1">
      <c r="A70" s="3" t="s">
        <v>146</v>
      </c>
      <c r="B70" s="4" t="s">
        <v>305</v>
      </c>
      <c r="C70" s="5">
        <v>374587.58</v>
      </c>
      <c r="D70" s="5">
        <v>0</v>
      </c>
    </row>
    <row r="71" spans="1:4" ht="24.95" customHeight="1">
      <c r="A71" s="3" t="s">
        <v>152</v>
      </c>
      <c r="B71" s="4" t="s">
        <v>306</v>
      </c>
      <c r="C71" s="5">
        <v>690400</v>
      </c>
      <c r="D71" s="5">
        <v>0</v>
      </c>
    </row>
    <row r="72" spans="1:4" ht="24.95" customHeight="1">
      <c r="A72" s="3" t="s">
        <v>157</v>
      </c>
      <c r="B72" s="4" t="s">
        <v>307</v>
      </c>
      <c r="C72" s="5">
        <v>3246000</v>
      </c>
      <c r="D72" s="5">
        <v>0</v>
      </c>
    </row>
    <row r="73" spans="1:4" ht="24.95" customHeight="1">
      <c r="A73" s="3" t="s">
        <v>165</v>
      </c>
      <c r="B73" s="4" t="s">
        <v>308</v>
      </c>
      <c r="C73" s="5">
        <v>1777500</v>
      </c>
      <c r="D73" s="5">
        <v>0</v>
      </c>
    </row>
    <row r="74" spans="1:4" ht="24.95" customHeight="1">
      <c r="A74" s="171" t="s">
        <v>53</v>
      </c>
      <c r="B74" s="172"/>
      <c r="C74" s="6">
        <f>SUM(C6:C73)</f>
        <v>93803673.61999999</v>
      </c>
      <c r="D74" s="6">
        <f>SUM(D6:D73)</f>
        <v>93803673.619999975</v>
      </c>
    </row>
  </sheetData>
  <mergeCells count="5">
    <mergeCell ref="A74:B74"/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Header>&amp;Rน้าที่ &amp;P จาก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opLeftCell="A25" workbookViewId="0">
      <selection sqref="A1:F36"/>
    </sheetView>
  </sheetViews>
  <sheetFormatPr defaultRowHeight="21"/>
  <cols>
    <col min="1" max="1" width="19" style="7" customWidth="1"/>
    <col min="2" max="2" width="9.5" style="7" customWidth="1"/>
    <col min="3" max="3" width="15.625" style="7" customWidth="1"/>
    <col min="4" max="4" width="11.125" style="7" customWidth="1"/>
    <col min="5" max="5" width="15.625" style="7" customWidth="1"/>
    <col min="6" max="6" width="14.5" style="7" customWidth="1"/>
    <col min="7" max="8" width="23" style="7" customWidth="1"/>
    <col min="9" max="16384" width="9" style="7"/>
  </cols>
  <sheetData>
    <row r="1" spans="1:7">
      <c r="A1" s="197" t="s">
        <v>0</v>
      </c>
      <c r="B1" s="173"/>
      <c r="C1" s="173"/>
      <c r="D1" s="173"/>
      <c r="E1" s="173"/>
      <c r="F1" s="173"/>
    </row>
    <row r="2" spans="1:7">
      <c r="A2" s="198" t="s">
        <v>609</v>
      </c>
      <c r="B2" s="173"/>
      <c r="C2" s="173"/>
      <c r="D2" s="173"/>
      <c r="E2" s="173"/>
      <c r="F2" s="173"/>
    </row>
    <row r="3" spans="1:7">
      <c r="B3" s="129" t="s">
        <v>11</v>
      </c>
      <c r="C3" s="130"/>
      <c r="D3" s="130"/>
      <c r="E3" s="140" t="s">
        <v>633</v>
      </c>
      <c r="G3" s="24"/>
    </row>
    <row r="4" spans="1:7">
      <c r="B4" s="129" t="s">
        <v>11</v>
      </c>
      <c r="C4" s="130"/>
      <c r="D4" s="130"/>
      <c r="E4" s="141" t="s">
        <v>641</v>
      </c>
      <c r="G4" s="24"/>
    </row>
    <row r="5" spans="1:7">
      <c r="A5" s="165" t="s">
        <v>4</v>
      </c>
      <c r="B5" s="166"/>
      <c r="C5" s="166"/>
      <c r="D5" s="166"/>
      <c r="E5" s="166"/>
      <c r="F5" s="8" t="s">
        <v>612</v>
      </c>
    </row>
    <row r="6" spans="1:7">
      <c r="A6" s="185" t="s">
        <v>658</v>
      </c>
      <c r="B6" s="166"/>
      <c r="C6" s="166"/>
      <c r="D6" s="166"/>
      <c r="E6" s="166"/>
      <c r="F6" s="131">
        <v>12760648.060000001</v>
      </c>
    </row>
    <row r="7" spans="1:7">
      <c r="A7" s="185" t="s">
        <v>613</v>
      </c>
      <c r="B7" s="166"/>
      <c r="C7" s="166"/>
      <c r="D7" s="166"/>
      <c r="E7" s="166"/>
      <c r="F7" s="3" t="s">
        <v>11</v>
      </c>
    </row>
    <row r="8" spans="1:7">
      <c r="A8" s="182" t="s">
        <v>614</v>
      </c>
      <c r="B8" s="190"/>
      <c r="C8" s="182" t="s">
        <v>615</v>
      </c>
      <c r="D8" s="190"/>
      <c r="E8" s="139" t="s">
        <v>6</v>
      </c>
      <c r="F8" s="3" t="s">
        <v>11</v>
      </c>
    </row>
    <row r="9" spans="1:7">
      <c r="A9" s="196"/>
      <c r="B9" s="193"/>
      <c r="C9" s="193"/>
      <c r="D9" s="193"/>
      <c r="E9" s="133"/>
      <c r="F9" s="3"/>
    </row>
    <row r="10" spans="1:7">
      <c r="A10" s="194" t="s">
        <v>642</v>
      </c>
      <c r="B10" s="195"/>
      <c r="C10" s="193">
        <v>10038823</v>
      </c>
      <c r="D10" s="193"/>
      <c r="E10" s="133">
        <v>-120</v>
      </c>
      <c r="F10" s="3"/>
    </row>
    <row r="11" spans="1:7">
      <c r="A11" s="194" t="s">
        <v>645</v>
      </c>
      <c r="B11" s="195"/>
      <c r="C11" s="193">
        <v>10038859</v>
      </c>
      <c r="D11" s="193"/>
      <c r="E11" s="133">
        <v>-939.78</v>
      </c>
      <c r="F11" s="3"/>
    </row>
    <row r="12" spans="1:7">
      <c r="A12" s="194" t="s">
        <v>653</v>
      </c>
      <c r="B12" s="195"/>
      <c r="C12" s="193">
        <v>10038887</v>
      </c>
      <c r="D12" s="193"/>
      <c r="E12" s="133">
        <v>-149985</v>
      </c>
      <c r="F12" s="3"/>
    </row>
    <row r="13" spans="1:7">
      <c r="A13" s="194" t="s">
        <v>653</v>
      </c>
      <c r="B13" s="195"/>
      <c r="C13" s="193">
        <v>10038888</v>
      </c>
      <c r="D13" s="193"/>
      <c r="E13" s="133">
        <v>-13530</v>
      </c>
      <c r="F13" s="3"/>
    </row>
    <row r="14" spans="1:7">
      <c r="A14" s="194"/>
      <c r="B14" s="195"/>
      <c r="C14" s="193"/>
      <c r="D14" s="193"/>
      <c r="E14" s="133"/>
      <c r="F14" s="3"/>
    </row>
    <row r="15" spans="1:7">
      <c r="A15" s="194"/>
      <c r="B15" s="195"/>
      <c r="C15" s="193"/>
      <c r="D15" s="193"/>
      <c r="E15" s="133"/>
      <c r="F15" s="3"/>
    </row>
    <row r="16" spans="1:7">
      <c r="A16" s="194"/>
      <c r="B16" s="195"/>
      <c r="C16" s="193"/>
      <c r="D16" s="193"/>
      <c r="E16" s="133"/>
      <c r="F16" s="3"/>
    </row>
    <row r="17" spans="1:8">
      <c r="A17" s="194"/>
      <c r="B17" s="195"/>
      <c r="C17" s="193"/>
      <c r="D17" s="193"/>
      <c r="E17" s="133"/>
      <c r="F17" s="3"/>
    </row>
    <row r="18" spans="1:8">
      <c r="A18" s="194"/>
      <c r="B18" s="195"/>
      <c r="C18" s="193"/>
      <c r="D18" s="193"/>
      <c r="E18" s="133"/>
      <c r="F18" s="3"/>
    </row>
    <row r="19" spans="1:8">
      <c r="A19" s="194"/>
      <c r="B19" s="195"/>
      <c r="C19" s="193"/>
      <c r="D19" s="193"/>
      <c r="E19" s="133"/>
      <c r="F19" s="3"/>
    </row>
    <row r="20" spans="1:8">
      <c r="A20" s="184" t="s">
        <v>53</v>
      </c>
      <c r="B20" s="166"/>
      <c r="C20" s="166"/>
      <c r="D20" s="166"/>
      <c r="E20" s="166"/>
      <c r="F20" s="131">
        <f>SUM(E9:E19)</f>
        <v>-164574.78</v>
      </c>
    </row>
    <row r="21" spans="1:8">
      <c r="A21" s="185" t="s">
        <v>618</v>
      </c>
      <c r="B21" s="166"/>
      <c r="C21" s="166"/>
      <c r="D21" s="166"/>
      <c r="E21" s="166"/>
      <c r="F21" s="3" t="s">
        <v>11</v>
      </c>
    </row>
    <row r="22" spans="1:8">
      <c r="A22" s="182" t="s">
        <v>619</v>
      </c>
      <c r="B22" s="190"/>
      <c r="C22" s="182" t="s">
        <v>620</v>
      </c>
      <c r="D22" s="183"/>
      <c r="E22" s="132" t="s">
        <v>6</v>
      </c>
      <c r="F22" s="3" t="s">
        <v>11</v>
      </c>
    </row>
    <row r="23" spans="1:8">
      <c r="A23" s="191" t="s">
        <v>643</v>
      </c>
      <c r="B23" s="192"/>
      <c r="C23" s="191">
        <v>13112561</v>
      </c>
      <c r="D23" s="193"/>
      <c r="E23" s="133">
        <v>-750</v>
      </c>
      <c r="F23" s="3" t="s">
        <v>11</v>
      </c>
    </row>
    <row r="24" spans="1:8">
      <c r="A24" s="191" t="s">
        <v>657</v>
      </c>
      <c r="B24" s="192"/>
      <c r="C24" s="191">
        <v>27022562</v>
      </c>
      <c r="D24" s="193"/>
      <c r="E24" s="133">
        <v>9500</v>
      </c>
      <c r="F24" s="3"/>
    </row>
    <row r="25" spans="1:8">
      <c r="A25" s="182"/>
      <c r="B25" s="183"/>
      <c r="C25" s="183"/>
      <c r="D25" s="183"/>
      <c r="E25" s="133"/>
      <c r="F25" s="3"/>
    </row>
    <row r="26" spans="1:8">
      <c r="A26" s="184" t="s">
        <v>53</v>
      </c>
      <c r="B26" s="166"/>
      <c r="C26" s="166"/>
      <c r="D26" s="166"/>
      <c r="E26" s="166"/>
      <c r="F26" s="133">
        <f>SUM(E23:E25)</f>
        <v>8750</v>
      </c>
    </row>
    <row r="27" spans="1:8">
      <c r="A27" s="185" t="s">
        <v>659</v>
      </c>
      <c r="B27" s="166"/>
      <c r="C27" s="166"/>
      <c r="D27" s="166"/>
      <c r="E27" s="166"/>
      <c r="F27" s="131">
        <f>+F6+F20+F26</f>
        <v>12604823.280000001</v>
      </c>
      <c r="H27" s="142"/>
    </row>
    <row r="28" spans="1:8">
      <c r="A28" s="143"/>
      <c r="B28" s="144"/>
      <c r="C28" s="144"/>
      <c r="D28" s="144"/>
      <c r="E28" s="144"/>
      <c r="F28" s="145"/>
    </row>
    <row r="29" spans="1:8">
      <c r="A29" s="146"/>
      <c r="B29" s="147"/>
      <c r="C29" s="147"/>
      <c r="D29" s="147"/>
      <c r="E29" s="147"/>
      <c r="F29" s="148"/>
    </row>
    <row r="30" spans="1:8">
      <c r="A30" s="186" t="s">
        <v>621</v>
      </c>
      <c r="B30" s="187"/>
      <c r="C30" s="188"/>
      <c r="D30" s="186" t="s">
        <v>622</v>
      </c>
      <c r="E30" s="187"/>
      <c r="F30" s="189"/>
    </row>
    <row r="31" spans="1:8">
      <c r="A31" s="176" t="s">
        <v>632</v>
      </c>
      <c r="B31" s="173"/>
      <c r="C31" s="177"/>
      <c r="D31" s="176" t="s">
        <v>644</v>
      </c>
      <c r="E31" s="173"/>
      <c r="F31" s="178"/>
    </row>
    <row r="32" spans="1:8">
      <c r="A32" s="179" t="s">
        <v>625</v>
      </c>
      <c r="B32" s="180"/>
      <c r="C32" s="181"/>
      <c r="D32" s="179" t="s">
        <v>626</v>
      </c>
      <c r="E32" s="180"/>
      <c r="F32" s="181"/>
    </row>
    <row r="33" spans="1:6">
      <c r="A33" s="179" t="s">
        <v>627</v>
      </c>
      <c r="B33" s="180"/>
      <c r="C33" s="181"/>
      <c r="D33" s="179" t="s">
        <v>628</v>
      </c>
      <c r="E33" s="180"/>
      <c r="F33" s="181"/>
    </row>
    <row r="34" spans="1:6">
      <c r="A34" s="174" t="s">
        <v>660</v>
      </c>
      <c r="B34" s="175"/>
      <c r="C34" s="172"/>
      <c r="D34" s="174" t="s">
        <v>661</v>
      </c>
      <c r="E34" s="175"/>
      <c r="F34" s="172"/>
    </row>
  </sheetData>
  <mergeCells count="51">
    <mergeCell ref="A8:B8"/>
    <mergeCell ref="C8:D8"/>
    <mergeCell ref="A1:F1"/>
    <mergeCell ref="A2:F2"/>
    <mergeCell ref="A5:E5"/>
    <mergeCell ref="A6:E6"/>
    <mergeCell ref="A7:E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21:E21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  <mergeCell ref="A27:E27"/>
    <mergeCell ref="A30:C30"/>
    <mergeCell ref="D30:F30"/>
    <mergeCell ref="A34:C34"/>
    <mergeCell ref="D34:F34"/>
    <mergeCell ref="A31:C31"/>
    <mergeCell ref="D31:F31"/>
    <mergeCell ref="A32:C32"/>
    <mergeCell ref="D32:F32"/>
    <mergeCell ref="A33:C33"/>
    <mergeCell ref="D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sqref="A1:F36"/>
    </sheetView>
  </sheetViews>
  <sheetFormatPr defaultRowHeight="21"/>
  <cols>
    <col min="1" max="1" width="19" style="7" customWidth="1"/>
    <col min="2" max="2" width="9.5" style="7" customWidth="1"/>
    <col min="3" max="3" width="15.625" style="7" customWidth="1"/>
    <col min="4" max="4" width="11.125" style="7" customWidth="1"/>
    <col min="5" max="5" width="15.625" style="7" customWidth="1"/>
    <col min="6" max="6" width="14.5" style="7" customWidth="1"/>
    <col min="7" max="8" width="23" style="7" customWidth="1"/>
    <col min="9" max="16384" width="9" style="7"/>
  </cols>
  <sheetData>
    <row r="1" spans="1:7">
      <c r="A1" s="197" t="s">
        <v>0</v>
      </c>
      <c r="B1" s="173"/>
      <c r="C1" s="173"/>
      <c r="D1" s="173"/>
      <c r="E1" s="173"/>
      <c r="F1" s="173"/>
    </row>
    <row r="2" spans="1:7">
      <c r="A2" s="198" t="s">
        <v>609</v>
      </c>
      <c r="B2" s="173"/>
      <c r="C2" s="173"/>
      <c r="D2" s="173"/>
      <c r="E2" s="173"/>
      <c r="F2" s="173"/>
    </row>
    <row r="3" spans="1:7">
      <c r="B3" s="129" t="s">
        <v>11</v>
      </c>
      <c r="C3" s="130"/>
      <c r="D3" s="130"/>
      <c r="E3" s="140" t="s">
        <v>633</v>
      </c>
      <c r="G3" s="24"/>
    </row>
    <row r="4" spans="1:7">
      <c r="B4" s="129" t="s">
        <v>11</v>
      </c>
      <c r="C4" s="130"/>
      <c r="D4" s="130"/>
      <c r="E4" s="141" t="s">
        <v>634</v>
      </c>
      <c r="F4" s="7" t="s">
        <v>635</v>
      </c>
      <c r="G4" s="24"/>
    </row>
    <row r="5" spans="1:7">
      <c r="A5" s="165" t="s">
        <v>4</v>
      </c>
      <c r="B5" s="166"/>
      <c r="C5" s="166"/>
      <c r="D5" s="166"/>
      <c r="E5" s="166"/>
      <c r="F5" s="8" t="s">
        <v>612</v>
      </c>
    </row>
    <row r="6" spans="1:7">
      <c r="A6" s="185" t="s">
        <v>662</v>
      </c>
      <c r="B6" s="166"/>
      <c r="C6" s="166"/>
      <c r="D6" s="166"/>
      <c r="E6" s="166"/>
      <c r="F6" s="131">
        <v>24207783.57</v>
      </c>
    </row>
    <row r="7" spans="1:7">
      <c r="A7" s="185" t="s">
        <v>613</v>
      </c>
      <c r="B7" s="166"/>
      <c r="C7" s="166"/>
      <c r="D7" s="166"/>
      <c r="E7" s="166"/>
      <c r="F7" s="3" t="s">
        <v>11</v>
      </c>
    </row>
    <row r="8" spans="1:7">
      <c r="A8" s="201" t="s">
        <v>614</v>
      </c>
      <c r="B8" s="201"/>
      <c r="C8" s="201" t="s">
        <v>615</v>
      </c>
      <c r="D8" s="201"/>
      <c r="E8" s="4" t="s">
        <v>6</v>
      </c>
      <c r="F8" s="3" t="s">
        <v>11</v>
      </c>
    </row>
    <row r="9" spans="1:7">
      <c r="A9" s="194"/>
      <c r="B9" s="195"/>
      <c r="C9" s="193"/>
      <c r="D9" s="193"/>
      <c r="E9" s="133"/>
      <c r="F9" s="3"/>
    </row>
    <row r="10" spans="1:7">
      <c r="A10" s="194"/>
      <c r="B10" s="195"/>
      <c r="C10" s="193"/>
      <c r="D10" s="193"/>
      <c r="E10" s="133"/>
      <c r="F10" s="3"/>
    </row>
    <row r="11" spans="1:7">
      <c r="A11" s="194"/>
      <c r="B11" s="195"/>
      <c r="C11" s="193"/>
      <c r="D11" s="193"/>
      <c r="E11" s="133"/>
      <c r="F11" s="3"/>
    </row>
    <row r="12" spans="1:7">
      <c r="A12" s="194"/>
      <c r="B12" s="195"/>
      <c r="C12" s="193"/>
      <c r="D12" s="193"/>
      <c r="E12" s="133"/>
      <c r="F12" s="3"/>
    </row>
    <row r="13" spans="1:7">
      <c r="A13" s="199"/>
      <c r="B13" s="200"/>
      <c r="C13" s="183"/>
      <c r="D13" s="183"/>
      <c r="E13" s="133"/>
      <c r="F13" s="3"/>
    </row>
    <row r="14" spans="1:7">
      <c r="A14" s="184" t="s">
        <v>53</v>
      </c>
      <c r="B14" s="166"/>
      <c r="C14" s="166"/>
      <c r="D14" s="166"/>
      <c r="E14" s="166"/>
      <c r="F14" s="131">
        <f>SUM(E9:E12)</f>
        <v>0</v>
      </c>
    </row>
    <row r="15" spans="1:7">
      <c r="A15" s="185" t="s">
        <v>618</v>
      </c>
      <c r="B15" s="166"/>
      <c r="C15" s="166"/>
      <c r="D15" s="166"/>
      <c r="E15" s="166"/>
      <c r="F15" s="3" t="s">
        <v>11</v>
      </c>
    </row>
    <row r="16" spans="1:7">
      <c r="A16" s="182" t="s">
        <v>619</v>
      </c>
      <c r="B16" s="190"/>
      <c r="C16" s="182" t="s">
        <v>620</v>
      </c>
      <c r="D16" s="183"/>
      <c r="E16" s="132" t="s">
        <v>6</v>
      </c>
      <c r="F16" s="3" t="s">
        <v>11</v>
      </c>
    </row>
    <row r="17" spans="1:8">
      <c r="A17" s="191" t="s">
        <v>636</v>
      </c>
      <c r="B17" s="192"/>
      <c r="C17" s="191">
        <v>18102018</v>
      </c>
      <c r="D17" s="193"/>
      <c r="E17" s="133">
        <v>-87.3</v>
      </c>
      <c r="F17" s="3" t="s">
        <v>11</v>
      </c>
    </row>
    <row r="18" spans="1:8">
      <c r="A18" s="191" t="s">
        <v>637</v>
      </c>
      <c r="B18" s="192"/>
      <c r="C18" s="191">
        <v>18102018</v>
      </c>
      <c r="D18" s="193"/>
      <c r="E18" s="133">
        <v>10</v>
      </c>
      <c r="F18" s="3"/>
    </row>
    <row r="19" spans="1:8" s="155" customFormat="1">
      <c r="A19" s="191" t="s">
        <v>663</v>
      </c>
      <c r="B19" s="192"/>
      <c r="C19" s="191">
        <v>27022019</v>
      </c>
      <c r="D19" s="193"/>
      <c r="E19" s="133">
        <v>-9500</v>
      </c>
      <c r="F19" s="3"/>
    </row>
    <row r="20" spans="1:8" s="155" customFormat="1">
      <c r="A20" s="191" t="s">
        <v>638</v>
      </c>
      <c r="B20" s="192"/>
      <c r="C20" s="191">
        <v>31012019</v>
      </c>
      <c r="D20" s="193"/>
      <c r="E20" s="133">
        <v>-400</v>
      </c>
      <c r="F20" s="3"/>
    </row>
    <row r="21" spans="1:8" s="155" customFormat="1" ht="21" customHeight="1">
      <c r="A21" s="191" t="s">
        <v>664</v>
      </c>
      <c r="B21" s="192"/>
      <c r="C21" s="191">
        <v>25022019</v>
      </c>
      <c r="D21" s="193"/>
      <c r="E21" s="133">
        <v>218066</v>
      </c>
      <c r="F21" s="3"/>
    </row>
    <row r="22" spans="1:8" ht="21" customHeight="1">
      <c r="A22" s="191" t="s">
        <v>638</v>
      </c>
      <c r="B22" s="192"/>
      <c r="C22" s="191">
        <v>28022019</v>
      </c>
      <c r="D22" s="193"/>
      <c r="E22" s="133">
        <v>-200</v>
      </c>
      <c r="F22" s="3"/>
    </row>
    <row r="23" spans="1:8" ht="21" customHeight="1">
      <c r="A23" s="191" t="s">
        <v>638</v>
      </c>
      <c r="B23" s="192"/>
      <c r="C23" s="191">
        <v>28022019</v>
      </c>
      <c r="D23" s="193"/>
      <c r="E23" s="133">
        <v>-1763646.83</v>
      </c>
      <c r="F23" s="3"/>
    </row>
    <row r="24" spans="1:8" s="155" customFormat="1" ht="21" customHeight="1">
      <c r="A24" s="191"/>
      <c r="B24" s="193"/>
      <c r="C24" s="156"/>
      <c r="D24" s="156"/>
      <c r="E24" s="133"/>
      <c r="F24" s="3"/>
    </row>
    <row r="25" spans="1:8" s="155" customFormat="1" ht="21" customHeight="1">
      <c r="A25" s="157"/>
      <c r="B25" s="156"/>
      <c r="C25" s="156"/>
      <c r="D25" s="156"/>
      <c r="E25" s="133"/>
      <c r="F25" s="3"/>
    </row>
    <row r="26" spans="1:8">
      <c r="A26" s="184" t="s">
        <v>53</v>
      </c>
      <c r="B26" s="166"/>
      <c r="C26" s="166"/>
      <c r="D26" s="166"/>
      <c r="E26" s="166"/>
      <c r="F26" s="44">
        <f>SUM(E17:E24)</f>
        <v>-1555758.1300000001</v>
      </c>
    </row>
    <row r="27" spans="1:8">
      <c r="A27" s="185" t="s">
        <v>665</v>
      </c>
      <c r="B27" s="166"/>
      <c r="C27" s="166"/>
      <c r="D27" s="166"/>
      <c r="E27" s="166"/>
      <c r="F27" s="131">
        <f>+F6+F14+F26</f>
        <v>22652025.440000001</v>
      </c>
      <c r="H27" s="142"/>
    </row>
    <row r="28" spans="1:8">
      <c r="A28" s="143"/>
      <c r="B28" s="144"/>
      <c r="C28" s="144"/>
      <c r="D28" s="144"/>
      <c r="E28" s="144"/>
      <c r="F28" s="145"/>
    </row>
    <row r="29" spans="1:8">
      <c r="A29" s="146"/>
      <c r="B29" s="147"/>
      <c r="C29" s="147"/>
      <c r="D29" s="147"/>
      <c r="E29" s="147"/>
      <c r="F29" s="148"/>
    </row>
    <row r="30" spans="1:8">
      <c r="A30" s="186" t="s">
        <v>621</v>
      </c>
      <c r="B30" s="187"/>
      <c r="C30" s="188"/>
      <c r="D30" s="186" t="s">
        <v>622</v>
      </c>
      <c r="E30" s="187"/>
      <c r="F30" s="189"/>
    </row>
    <row r="31" spans="1:8">
      <c r="A31" s="176" t="s">
        <v>639</v>
      </c>
      <c r="B31" s="173"/>
      <c r="C31" s="177"/>
      <c r="D31" s="176" t="s">
        <v>640</v>
      </c>
      <c r="E31" s="173"/>
      <c r="F31" s="178"/>
    </row>
    <row r="32" spans="1:8">
      <c r="A32" s="179" t="s">
        <v>625</v>
      </c>
      <c r="B32" s="180"/>
      <c r="C32" s="181"/>
      <c r="D32" s="179" t="s">
        <v>626</v>
      </c>
      <c r="E32" s="180"/>
      <c r="F32" s="181"/>
    </row>
    <row r="33" spans="1:6">
      <c r="A33" s="179" t="s">
        <v>627</v>
      </c>
      <c r="B33" s="180"/>
      <c r="C33" s="181"/>
      <c r="D33" s="179" t="s">
        <v>628</v>
      </c>
      <c r="E33" s="180"/>
      <c r="F33" s="181"/>
    </row>
    <row r="34" spans="1:6" ht="21" customHeight="1">
      <c r="A34" s="174" t="s">
        <v>666</v>
      </c>
      <c r="B34" s="175"/>
      <c r="C34" s="172"/>
      <c r="D34" s="174" t="s">
        <v>660</v>
      </c>
      <c r="E34" s="175"/>
      <c r="F34" s="172"/>
    </row>
  </sheetData>
  <mergeCells count="48">
    <mergeCell ref="A8:B8"/>
    <mergeCell ref="C8:D8"/>
    <mergeCell ref="A1:F1"/>
    <mergeCell ref="A2:F2"/>
    <mergeCell ref="A5:E5"/>
    <mergeCell ref="A6:E6"/>
    <mergeCell ref="A7:E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  <mergeCell ref="A15:E15"/>
    <mergeCell ref="A16:B16"/>
    <mergeCell ref="C16:D16"/>
    <mergeCell ref="A17:B17"/>
    <mergeCell ref="C17:D17"/>
    <mergeCell ref="A18:B18"/>
    <mergeCell ref="C18:D18"/>
    <mergeCell ref="A22:B22"/>
    <mergeCell ref="C22:D22"/>
    <mergeCell ref="A19:B19"/>
    <mergeCell ref="C19:D19"/>
    <mergeCell ref="A20:B20"/>
    <mergeCell ref="C20:D20"/>
    <mergeCell ref="A21:B21"/>
    <mergeCell ref="C21:D21"/>
    <mergeCell ref="A23:B23"/>
    <mergeCell ref="C23:D23"/>
    <mergeCell ref="A26:E26"/>
    <mergeCell ref="A27:E27"/>
    <mergeCell ref="A30:C30"/>
    <mergeCell ref="D30:F30"/>
    <mergeCell ref="A24:B24"/>
    <mergeCell ref="A34:C34"/>
    <mergeCell ref="D34:F34"/>
    <mergeCell ref="A31:C31"/>
    <mergeCell ref="D31:F31"/>
    <mergeCell ref="A32:C32"/>
    <mergeCell ref="D32:F32"/>
    <mergeCell ref="A33:C33"/>
    <mergeCell ref="D33:F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topLeftCell="A25" workbookViewId="0">
      <selection activeCell="A30" sqref="A30"/>
    </sheetView>
  </sheetViews>
  <sheetFormatPr defaultColWidth="11.75" defaultRowHeight="14.25"/>
  <cols>
    <col min="2" max="2" width="13.5" customWidth="1"/>
    <col min="3" max="3" width="11.75" customWidth="1"/>
    <col min="6" max="6" width="13.875" customWidth="1"/>
    <col min="7" max="7" width="13.125" bestFit="1" customWidth="1"/>
    <col min="8" max="8" width="13.375" bestFit="1" customWidth="1"/>
  </cols>
  <sheetData>
    <row r="1" spans="1:6" ht="21">
      <c r="A1" s="197" t="s">
        <v>0</v>
      </c>
      <c r="B1" s="173"/>
      <c r="C1" s="173"/>
      <c r="D1" s="173"/>
      <c r="E1" s="173"/>
      <c r="F1" s="173"/>
    </row>
    <row r="2" spans="1:6" ht="21">
      <c r="A2" s="198" t="s">
        <v>609</v>
      </c>
      <c r="B2" s="173"/>
      <c r="C2" s="173"/>
      <c r="D2" s="173"/>
      <c r="E2" s="173"/>
      <c r="F2" s="173"/>
    </row>
    <row r="3" spans="1:6" ht="21">
      <c r="A3" s="7"/>
      <c r="B3" s="129" t="s">
        <v>11</v>
      </c>
      <c r="C3" s="130"/>
      <c r="D3" s="130"/>
      <c r="E3" s="223" t="s">
        <v>610</v>
      </c>
      <c r="F3" s="223"/>
    </row>
    <row r="4" spans="1:6" ht="21">
      <c r="A4" s="7"/>
      <c r="B4" s="129" t="s">
        <v>11</v>
      </c>
      <c r="C4" s="130"/>
      <c r="D4" s="130"/>
      <c r="E4" s="224" t="s">
        <v>629</v>
      </c>
      <c r="F4" s="224"/>
    </row>
    <row r="5" spans="1:6" ht="21">
      <c r="A5" s="165" t="s">
        <v>4</v>
      </c>
      <c r="B5" s="166"/>
      <c r="C5" s="166"/>
      <c r="D5" s="166"/>
      <c r="E5" s="166"/>
      <c r="F5" s="8" t="s">
        <v>612</v>
      </c>
    </row>
    <row r="6" spans="1:6" ht="21">
      <c r="A6" s="185" t="s">
        <v>656</v>
      </c>
      <c r="B6" s="166"/>
      <c r="C6" s="166"/>
      <c r="D6" s="166"/>
      <c r="E6" s="166"/>
      <c r="F6" s="131">
        <v>3135274.8</v>
      </c>
    </row>
    <row r="7" spans="1:6" ht="21">
      <c r="A7" s="185" t="s">
        <v>613</v>
      </c>
      <c r="B7" s="166"/>
      <c r="C7" s="166"/>
      <c r="D7" s="166"/>
      <c r="E7" s="166"/>
      <c r="F7" s="3"/>
    </row>
    <row r="8" spans="1:6" ht="21">
      <c r="A8" s="182" t="s">
        <v>614</v>
      </c>
      <c r="B8" s="190"/>
      <c r="C8" s="182" t="s">
        <v>615</v>
      </c>
      <c r="D8" s="183"/>
      <c r="E8" s="132" t="s">
        <v>6</v>
      </c>
      <c r="F8" s="3" t="s">
        <v>11</v>
      </c>
    </row>
    <row r="9" spans="1:6" ht="21">
      <c r="A9" s="194" t="s">
        <v>646</v>
      </c>
      <c r="B9" s="202"/>
      <c r="C9" s="191">
        <v>30294695</v>
      </c>
      <c r="D9" s="193"/>
      <c r="E9" s="133">
        <v>-1775</v>
      </c>
      <c r="F9" s="3"/>
    </row>
    <row r="10" spans="1:6" ht="21">
      <c r="A10" s="194" t="s">
        <v>646</v>
      </c>
      <c r="B10" s="202"/>
      <c r="C10" s="191">
        <v>30294697</v>
      </c>
      <c r="D10" s="193"/>
      <c r="E10" s="133">
        <v>-202000</v>
      </c>
      <c r="F10" s="3"/>
    </row>
    <row r="11" spans="1:6" ht="21">
      <c r="A11" s="219" t="s">
        <v>647</v>
      </c>
      <c r="B11" s="219"/>
      <c r="C11" s="220">
        <v>30294705</v>
      </c>
      <c r="D11" s="191"/>
      <c r="E11" s="134">
        <v>-9349.2000000000007</v>
      </c>
      <c r="F11" s="3"/>
    </row>
    <row r="12" spans="1:6" ht="21">
      <c r="A12" s="219" t="s">
        <v>648</v>
      </c>
      <c r="B12" s="219"/>
      <c r="C12" s="220">
        <v>30294706</v>
      </c>
      <c r="D12" s="191"/>
      <c r="E12" s="134">
        <v>-193050</v>
      </c>
      <c r="F12" s="3"/>
    </row>
    <row r="13" spans="1:6" ht="21">
      <c r="A13" s="219" t="s">
        <v>648</v>
      </c>
      <c r="B13" s="219"/>
      <c r="C13" s="220">
        <v>30294707</v>
      </c>
      <c r="D13" s="191"/>
      <c r="E13" s="134">
        <v>-60542.49</v>
      </c>
      <c r="F13" s="3"/>
    </row>
    <row r="14" spans="1:6" ht="21">
      <c r="A14" s="219" t="s">
        <v>648</v>
      </c>
      <c r="B14" s="219"/>
      <c r="C14" s="220">
        <v>30294708</v>
      </c>
      <c r="D14" s="191"/>
      <c r="E14" s="134">
        <v>-2500</v>
      </c>
      <c r="F14" s="3"/>
    </row>
    <row r="15" spans="1:6" ht="21">
      <c r="A15" s="219" t="s">
        <v>649</v>
      </c>
      <c r="B15" s="219"/>
      <c r="C15" s="220">
        <v>30294727</v>
      </c>
      <c r="D15" s="191"/>
      <c r="E15" s="134">
        <v>-25000</v>
      </c>
      <c r="F15" s="3"/>
    </row>
    <row r="16" spans="1:6" ht="21">
      <c r="A16" s="219" t="s">
        <v>649</v>
      </c>
      <c r="B16" s="219"/>
      <c r="C16" s="220">
        <v>30294733</v>
      </c>
      <c r="D16" s="191"/>
      <c r="E16" s="134">
        <v>-9900.35</v>
      </c>
      <c r="F16" s="3"/>
    </row>
    <row r="17" spans="1:8" ht="21">
      <c r="A17" s="219" t="s">
        <v>649</v>
      </c>
      <c r="B17" s="219"/>
      <c r="C17" s="220">
        <v>30294734</v>
      </c>
      <c r="D17" s="191"/>
      <c r="E17" s="134">
        <v>-300</v>
      </c>
      <c r="F17" s="3"/>
    </row>
    <row r="18" spans="1:8" ht="21">
      <c r="A18" s="194" t="s">
        <v>649</v>
      </c>
      <c r="B18" s="202"/>
      <c r="C18" s="191">
        <v>30294739</v>
      </c>
      <c r="D18" s="193"/>
      <c r="E18" s="134">
        <v>-470</v>
      </c>
      <c r="F18" s="3"/>
    </row>
    <row r="19" spans="1:8" ht="21">
      <c r="A19" s="194" t="s">
        <v>649</v>
      </c>
      <c r="B19" s="202"/>
      <c r="C19" s="191">
        <v>30294740</v>
      </c>
      <c r="D19" s="193"/>
      <c r="E19" s="134">
        <v>-26263.45</v>
      </c>
      <c r="F19" s="3"/>
    </row>
    <row r="20" spans="1:8" ht="21">
      <c r="A20" s="194" t="s">
        <v>650</v>
      </c>
      <c r="B20" s="202"/>
      <c r="C20" s="191">
        <v>30294741</v>
      </c>
      <c r="D20" s="193"/>
      <c r="E20" s="134">
        <v>-4500</v>
      </c>
      <c r="F20" s="3"/>
    </row>
    <row r="21" spans="1:8" ht="21">
      <c r="A21" s="194" t="s">
        <v>650</v>
      </c>
      <c r="B21" s="202"/>
      <c r="C21" s="191">
        <v>30294743</v>
      </c>
      <c r="D21" s="193"/>
      <c r="E21" s="134">
        <v>-4500</v>
      </c>
      <c r="F21" s="3"/>
    </row>
    <row r="22" spans="1:8" ht="21">
      <c r="A22" s="194" t="s">
        <v>651</v>
      </c>
      <c r="B22" s="202"/>
      <c r="C22" s="191">
        <v>30294746</v>
      </c>
      <c r="D22" s="193"/>
      <c r="E22" s="134">
        <v>-369.15</v>
      </c>
      <c r="F22" s="3"/>
    </row>
    <row r="23" spans="1:8" ht="21">
      <c r="A23" s="194" t="s">
        <v>652</v>
      </c>
      <c r="B23" s="202"/>
      <c r="C23" s="191">
        <v>30294748</v>
      </c>
      <c r="D23" s="193"/>
      <c r="E23" s="134">
        <v>-18300</v>
      </c>
      <c r="F23" s="3"/>
    </row>
    <row r="24" spans="1:8" ht="21">
      <c r="A24" s="194" t="s">
        <v>652</v>
      </c>
      <c r="B24" s="202"/>
      <c r="C24" s="191">
        <v>30294751</v>
      </c>
      <c r="D24" s="193"/>
      <c r="E24" s="134">
        <v>-1630</v>
      </c>
      <c r="F24" s="3"/>
    </row>
    <row r="25" spans="1:8" ht="21">
      <c r="A25" s="219" t="s">
        <v>653</v>
      </c>
      <c r="B25" s="219"/>
      <c r="C25" s="220">
        <v>30294753</v>
      </c>
      <c r="D25" s="191"/>
      <c r="E25" s="134">
        <v>-11880</v>
      </c>
      <c r="F25" s="3"/>
    </row>
    <row r="26" spans="1:8" ht="21">
      <c r="A26" s="221" t="s">
        <v>53</v>
      </c>
      <c r="B26" s="217"/>
      <c r="C26" s="217"/>
      <c r="D26" s="217"/>
      <c r="E26" s="222"/>
      <c r="F26" s="131">
        <f>SUM(E9:E25)</f>
        <v>-572329.64</v>
      </c>
      <c r="G26" s="135"/>
      <c r="H26" s="136"/>
    </row>
    <row r="27" spans="1:8" ht="21">
      <c r="A27" s="185" t="s">
        <v>618</v>
      </c>
      <c r="B27" s="166"/>
      <c r="C27" s="166"/>
      <c r="D27" s="166"/>
      <c r="E27" s="166"/>
      <c r="F27" s="3" t="s">
        <v>11</v>
      </c>
      <c r="G27" s="137"/>
    </row>
    <row r="28" spans="1:8" ht="21">
      <c r="A28" s="182" t="s">
        <v>619</v>
      </c>
      <c r="B28" s="190"/>
      <c r="C28" s="182" t="s">
        <v>620</v>
      </c>
      <c r="D28" s="217"/>
      <c r="E28" s="132" t="s">
        <v>6</v>
      </c>
      <c r="F28" s="3" t="s">
        <v>11</v>
      </c>
    </row>
    <row r="29" spans="1:8" ht="21">
      <c r="A29" s="191" t="s">
        <v>630</v>
      </c>
      <c r="B29" s="193"/>
      <c r="C29" s="218">
        <v>241831</v>
      </c>
      <c r="D29" s="183"/>
      <c r="E29" s="133">
        <v>-800</v>
      </c>
      <c r="F29" s="3"/>
    </row>
    <row r="30" spans="1:8" ht="21">
      <c r="A30" s="153"/>
      <c r="B30" s="151"/>
      <c r="C30" s="154"/>
      <c r="D30" s="152"/>
      <c r="E30" s="133"/>
      <c r="F30" s="3"/>
    </row>
    <row r="31" spans="1:8" ht="21">
      <c r="A31" s="182"/>
      <c r="B31" s="183"/>
      <c r="C31" s="183"/>
      <c r="D31" s="183"/>
      <c r="E31" s="133"/>
      <c r="F31" s="3"/>
    </row>
    <row r="32" spans="1:8" ht="21">
      <c r="A32" s="184" t="s">
        <v>53</v>
      </c>
      <c r="B32" s="166"/>
      <c r="C32" s="166"/>
      <c r="D32" s="166"/>
      <c r="E32" s="166"/>
      <c r="F32" s="6">
        <f>SUM(E29:E31)</f>
        <v>-800</v>
      </c>
    </row>
    <row r="33" spans="1:6" ht="21">
      <c r="A33" s="208" t="s">
        <v>654</v>
      </c>
      <c r="B33" s="209"/>
      <c r="C33" s="209"/>
      <c r="D33" s="209"/>
      <c r="E33" s="209"/>
      <c r="F33" s="138">
        <f>+F6+F26+F32</f>
        <v>2562145.1599999997</v>
      </c>
    </row>
    <row r="34" spans="1:6" ht="21">
      <c r="A34" s="210" t="s">
        <v>621</v>
      </c>
      <c r="B34" s="211"/>
      <c r="C34" s="212"/>
      <c r="D34" s="210" t="s">
        <v>622</v>
      </c>
      <c r="E34" s="211"/>
      <c r="F34" s="213"/>
    </row>
    <row r="35" spans="1:6" ht="21">
      <c r="A35" s="214" t="s">
        <v>631</v>
      </c>
      <c r="B35" s="173"/>
      <c r="C35" s="215"/>
      <c r="D35" s="214" t="s">
        <v>632</v>
      </c>
      <c r="E35" s="173"/>
      <c r="F35" s="216"/>
    </row>
    <row r="36" spans="1:6" ht="21">
      <c r="A36" s="203" t="s">
        <v>625</v>
      </c>
      <c r="B36" s="180"/>
      <c r="C36" s="204"/>
      <c r="D36" s="203" t="s">
        <v>626</v>
      </c>
      <c r="E36" s="180"/>
      <c r="F36" s="204"/>
    </row>
    <row r="37" spans="1:6" ht="21">
      <c r="A37" s="203" t="s">
        <v>627</v>
      </c>
      <c r="B37" s="180"/>
      <c r="C37" s="204"/>
      <c r="D37" s="203" t="s">
        <v>628</v>
      </c>
      <c r="E37" s="180"/>
      <c r="F37" s="204"/>
    </row>
    <row r="38" spans="1:6" ht="21" customHeight="1">
      <c r="A38" s="205" t="s">
        <v>655</v>
      </c>
      <c r="B38" s="206"/>
      <c r="C38" s="207"/>
      <c r="D38" s="205" t="s">
        <v>655</v>
      </c>
      <c r="E38" s="206"/>
      <c r="F38" s="207"/>
    </row>
  </sheetData>
  <mergeCells count="63">
    <mergeCell ref="A10:B10"/>
    <mergeCell ref="C10:D10"/>
    <mergeCell ref="A1:F1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27:E27"/>
    <mergeCell ref="A14:B14"/>
    <mergeCell ref="C14:D14"/>
    <mergeCell ref="A15:B15"/>
    <mergeCell ref="C15:D15"/>
    <mergeCell ref="A16:B16"/>
    <mergeCell ref="C16:D16"/>
    <mergeCell ref="A17:B17"/>
    <mergeCell ref="C17:D17"/>
    <mergeCell ref="A25:B25"/>
    <mergeCell ref="C25:D25"/>
    <mergeCell ref="A26:E26"/>
    <mergeCell ref="A18:B18"/>
    <mergeCell ref="A19:B19"/>
    <mergeCell ref="A20:B20"/>
    <mergeCell ref="A21:B21"/>
    <mergeCell ref="A28:B28"/>
    <mergeCell ref="C28:D28"/>
    <mergeCell ref="A29:B29"/>
    <mergeCell ref="C29:D29"/>
    <mergeCell ref="A31:B31"/>
    <mergeCell ref="C31:D31"/>
    <mergeCell ref="A32:E32"/>
    <mergeCell ref="A33:E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22:B22"/>
    <mergeCell ref="A23:B23"/>
    <mergeCell ref="A24:B24"/>
    <mergeCell ref="C18:D18"/>
    <mergeCell ref="C19:D19"/>
    <mergeCell ref="C20:D20"/>
    <mergeCell ref="C21:D21"/>
    <mergeCell ref="C22:D22"/>
    <mergeCell ref="C23:D23"/>
    <mergeCell ref="C24:D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topLeftCell="A22" workbookViewId="0">
      <selection activeCell="E28" sqref="E28:F28"/>
    </sheetView>
  </sheetViews>
  <sheetFormatPr defaultRowHeight="21"/>
  <cols>
    <col min="1" max="3" width="9" style="1"/>
    <col min="4" max="4" width="13.875" style="1" customWidth="1"/>
    <col min="5" max="7" width="9" style="1"/>
    <col min="8" max="8" width="17.5" style="1" customWidth="1"/>
    <col min="9" max="9" width="17.25" style="1" customWidth="1"/>
    <col min="10" max="16384" width="9" style="1"/>
  </cols>
  <sheetData>
    <row r="1" spans="1:11" ht="21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158"/>
      <c r="K1" s="158"/>
    </row>
    <row r="2" spans="1:11" ht="21" customHeight="1">
      <c r="A2" s="225" t="s">
        <v>670</v>
      </c>
      <c r="B2" s="225"/>
      <c r="C2" s="225"/>
      <c r="D2" s="225"/>
      <c r="E2" s="225"/>
      <c r="F2" s="225"/>
      <c r="G2" s="225"/>
      <c r="H2" s="225"/>
      <c r="I2" s="225"/>
      <c r="J2" s="158"/>
      <c r="K2" s="158"/>
    </row>
    <row r="3" spans="1:11" ht="21" customHeight="1">
      <c r="A3" s="226" t="s">
        <v>671</v>
      </c>
      <c r="B3" s="226"/>
      <c r="C3" s="226"/>
      <c r="D3" s="226"/>
      <c r="E3" s="226"/>
      <c r="F3" s="226"/>
      <c r="G3" s="226"/>
      <c r="H3" s="226"/>
      <c r="I3" s="226"/>
      <c r="J3" s="158"/>
      <c r="K3" s="158"/>
    </row>
    <row r="4" spans="1:11" ht="21" customHeight="1">
      <c r="A4" s="233" t="s">
        <v>614</v>
      </c>
      <c r="B4" s="234"/>
      <c r="C4" s="235" t="s">
        <v>672</v>
      </c>
      <c r="D4" s="234"/>
      <c r="E4" s="236" t="s">
        <v>673</v>
      </c>
      <c r="F4" s="237"/>
      <c r="G4" s="236" t="s">
        <v>674</v>
      </c>
      <c r="H4" s="238"/>
      <c r="I4" s="159" t="s">
        <v>675</v>
      </c>
      <c r="J4" s="162"/>
      <c r="K4" s="162"/>
    </row>
    <row r="5" spans="1:11">
      <c r="A5" s="232"/>
      <c r="B5" s="230"/>
      <c r="C5" s="229" t="s">
        <v>676</v>
      </c>
      <c r="D5" s="230"/>
      <c r="E5" s="229" t="s">
        <v>11</v>
      </c>
      <c r="F5" s="230"/>
      <c r="G5" s="229" t="s">
        <v>11</v>
      </c>
      <c r="H5" s="231"/>
      <c r="I5" s="160">
        <v>12312.85</v>
      </c>
      <c r="J5" s="162"/>
      <c r="K5" s="162"/>
    </row>
    <row r="6" spans="1:11">
      <c r="A6" s="227">
        <v>43501</v>
      </c>
      <c r="B6" s="228"/>
      <c r="C6" s="229" t="s">
        <v>677</v>
      </c>
      <c r="D6" s="230"/>
      <c r="E6" s="229" t="s">
        <v>678</v>
      </c>
      <c r="F6" s="230"/>
      <c r="G6" s="229" t="s">
        <v>679</v>
      </c>
      <c r="H6" s="231"/>
      <c r="I6" s="160">
        <v>75</v>
      </c>
      <c r="J6" s="162"/>
      <c r="K6" s="162"/>
    </row>
    <row r="7" spans="1:11">
      <c r="A7" s="227">
        <v>43501</v>
      </c>
      <c r="B7" s="228"/>
      <c r="C7" s="229" t="s">
        <v>680</v>
      </c>
      <c r="D7" s="230"/>
      <c r="E7" s="229" t="s">
        <v>681</v>
      </c>
      <c r="F7" s="230"/>
      <c r="G7" s="229" t="s">
        <v>682</v>
      </c>
      <c r="H7" s="231"/>
      <c r="I7" s="160">
        <v>75</v>
      </c>
      <c r="J7" s="162"/>
      <c r="K7" s="162"/>
    </row>
    <row r="8" spans="1:11">
      <c r="A8" s="227">
        <v>43501</v>
      </c>
      <c r="B8" s="228"/>
      <c r="C8" s="229" t="s">
        <v>683</v>
      </c>
      <c r="D8" s="230"/>
      <c r="E8" s="229" t="s">
        <v>684</v>
      </c>
      <c r="F8" s="230"/>
      <c r="G8" s="229" t="s">
        <v>685</v>
      </c>
      <c r="H8" s="231"/>
      <c r="I8" s="160">
        <v>75</v>
      </c>
      <c r="J8" s="162"/>
      <c r="K8" s="162"/>
    </row>
    <row r="9" spans="1:11">
      <c r="A9" s="227">
        <v>43501</v>
      </c>
      <c r="B9" s="228"/>
      <c r="C9" s="229" t="s">
        <v>686</v>
      </c>
      <c r="D9" s="230"/>
      <c r="E9" s="229" t="s">
        <v>687</v>
      </c>
      <c r="F9" s="230"/>
      <c r="G9" s="229" t="s">
        <v>688</v>
      </c>
      <c r="H9" s="231"/>
      <c r="I9" s="160">
        <v>75</v>
      </c>
      <c r="J9" s="162"/>
      <c r="K9" s="162"/>
    </row>
    <row r="10" spans="1:11">
      <c r="A10" s="227">
        <v>43501</v>
      </c>
      <c r="B10" s="228"/>
      <c r="C10" s="229" t="s">
        <v>689</v>
      </c>
      <c r="D10" s="230"/>
      <c r="E10" s="229" t="s">
        <v>690</v>
      </c>
      <c r="F10" s="230"/>
      <c r="G10" s="229" t="s">
        <v>691</v>
      </c>
      <c r="H10" s="231"/>
      <c r="I10" s="160">
        <v>75</v>
      </c>
      <c r="J10" s="162"/>
      <c r="K10" s="162"/>
    </row>
    <row r="11" spans="1:11">
      <c r="A11" s="227">
        <v>43501</v>
      </c>
      <c r="B11" s="228"/>
      <c r="C11" s="229" t="s">
        <v>692</v>
      </c>
      <c r="D11" s="230"/>
      <c r="E11" s="229" t="s">
        <v>693</v>
      </c>
      <c r="F11" s="230"/>
      <c r="G11" s="229" t="s">
        <v>694</v>
      </c>
      <c r="H11" s="231"/>
      <c r="I11" s="160">
        <v>75</v>
      </c>
      <c r="J11" s="162"/>
      <c r="K11" s="162"/>
    </row>
    <row r="12" spans="1:11">
      <c r="A12" s="227">
        <v>43501</v>
      </c>
      <c r="B12" s="228"/>
      <c r="C12" s="229" t="s">
        <v>695</v>
      </c>
      <c r="D12" s="230"/>
      <c r="E12" s="229" t="s">
        <v>696</v>
      </c>
      <c r="F12" s="230"/>
      <c r="G12" s="229" t="s">
        <v>697</v>
      </c>
      <c r="H12" s="231"/>
      <c r="I12" s="160">
        <v>75</v>
      </c>
      <c r="J12" s="162"/>
      <c r="K12" s="162"/>
    </row>
    <row r="13" spans="1:11">
      <c r="A13" s="227">
        <v>43501</v>
      </c>
      <c r="B13" s="228"/>
      <c r="C13" s="229" t="s">
        <v>698</v>
      </c>
      <c r="D13" s="230"/>
      <c r="E13" s="229" t="s">
        <v>699</v>
      </c>
      <c r="F13" s="230"/>
      <c r="G13" s="229" t="s">
        <v>700</v>
      </c>
      <c r="H13" s="231"/>
      <c r="I13" s="160">
        <v>75</v>
      </c>
      <c r="J13" s="162"/>
      <c r="K13" s="162"/>
    </row>
    <row r="14" spans="1:11">
      <c r="A14" s="227">
        <v>43501</v>
      </c>
      <c r="B14" s="228"/>
      <c r="C14" s="229" t="s">
        <v>701</v>
      </c>
      <c r="D14" s="230"/>
      <c r="E14" s="229" t="s">
        <v>702</v>
      </c>
      <c r="F14" s="230"/>
      <c r="G14" s="229" t="s">
        <v>703</v>
      </c>
      <c r="H14" s="231"/>
      <c r="I14" s="160">
        <v>75</v>
      </c>
      <c r="J14" s="162"/>
      <c r="K14" s="162"/>
    </row>
    <row r="15" spans="1:11">
      <c r="A15" s="227">
        <v>43501</v>
      </c>
      <c r="B15" s="228"/>
      <c r="C15" s="229" t="s">
        <v>704</v>
      </c>
      <c r="D15" s="230"/>
      <c r="E15" s="229" t="s">
        <v>705</v>
      </c>
      <c r="F15" s="230"/>
      <c r="G15" s="229" t="s">
        <v>706</v>
      </c>
      <c r="H15" s="231"/>
      <c r="I15" s="160">
        <v>75</v>
      </c>
      <c r="J15" s="162"/>
      <c r="K15" s="162"/>
    </row>
    <row r="16" spans="1:11">
      <c r="A16" s="227">
        <v>43501</v>
      </c>
      <c r="B16" s="228"/>
      <c r="C16" s="229" t="s">
        <v>707</v>
      </c>
      <c r="D16" s="230"/>
      <c r="E16" s="229" t="s">
        <v>708</v>
      </c>
      <c r="F16" s="230"/>
      <c r="G16" s="229" t="s">
        <v>709</v>
      </c>
      <c r="H16" s="231"/>
      <c r="I16" s="160">
        <v>75</v>
      </c>
      <c r="J16" s="162"/>
      <c r="K16" s="162"/>
    </row>
    <row r="17" spans="1:9">
      <c r="A17" s="227">
        <v>43501</v>
      </c>
      <c r="B17" s="228"/>
      <c r="C17" s="229" t="s">
        <v>710</v>
      </c>
      <c r="D17" s="230"/>
      <c r="E17" s="229" t="s">
        <v>711</v>
      </c>
      <c r="F17" s="230"/>
      <c r="G17" s="229" t="s">
        <v>712</v>
      </c>
      <c r="H17" s="231"/>
      <c r="I17" s="160">
        <v>75</v>
      </c>
    </row>
    <row r="18" spans="1:9">
      <c r="A18" s="227">
        <v>43501</v>
      </c>
      <c r="B18" s="228"/>
      <c r="C18" s="229" t="s">
        <v>713</v>
      </c>
      <c r="D18" s="230"/>
      <c r="E18" s="229" t="s">
        <v>714</v>
      </c>
      <c r="F18" s="230"/>
      <c r="G18" s="229" t="s">
        <v>715</v>
      </c>
      <c r="H18" s="231"/>
      <c r="I18" s="160">
        <v>75</v>
      </c>
    </row>
    <row r="19" spans="1:9">
      <c r="A19" s="227">
        <v>43501</v>
      </c>
      <c r="B19" s="228"/>
      <c r="C19" s="229" t="s">
        <v>716</v>
      </c>
      <c r="D19" s="230"/>
      <c r="E19" s="229" t="s">
        <v>717</v>
      </c>
      <c r="F19" s="230"/>
      <c r="G19" s="229" t="s">
        <v>718</v>
      </c>
      <c r="H19" s="231"/>
      <c r="I19" s="160">
        <v>75</v>
      </c>
    </row>
    <row r="20" spans="1:9">
      <c r="A20" s="227">
        <v>43501</v>
      </c>
      <c r="B20" s="228"/>
      <c r="C20" s="229" t="s">
        <v>719</v>
      </c>
      <c r="D20" s="230"/>
      <c r="E20" s="229" t="s">
        <v>720</v>
      </c>
      <c r="F20" s="230"/>
      <c r="G20" s="229" t="s">
        <v>721</v>
      </c>
      <c r="H20" s="231"/>
      <c r="I20" s="160">
        <v>75</v>
      </c>
    </row>
    <row r="21" spans="1:9">
      <c r="A21" s="227">
        <v>43501</v>
      </c>
      <c r="B21" s="228"/>
      <c r="C21" s="229" t="s">
        <v>722</v>
      </c>
      <c r="D21" s="230"/>
      <c r="E21" s="229" t="s">
        <v>723</v>
      </c>
      <c r="F21" s="230"/>
      <c r="G21" s="229" t="s">
        <v>724</v>
      </c>
      <c r="H21" s="231"/>
      <c r="I21" s="160">
        <v>75</v>
      </c>
    </row>
    <row r="22" spans="1:9">
      <c r="A22" s="227">
        <v>43501</v>
      </c>
      <c r="B22" s="228"/>
      <c r="C22" s="229" t="s">
        <v>725</v>
      </c>
      <c r="D22" s="230"/>
      <c r="E22" s="229" t="s">
        <v>726</v>
      </c>
      <c r="F22" s="230"/>
      <c r="G22" s="229" t="s">
        <v>727</v>
      </c>
      <c r="H22" s="231"/>
      <c r="I22" s="160">
        <v>75</v>
      </c>
    </row>
    <row r="23" spans="1:9">
      <c r="A23" s="227">
        <v>43501</v>
      </c>
      <c r="B23" s="228"/>
      <c r="C23" s="229" t="s">
        <v>728</v>
      </c>
      <c r="D23" s="230"/>
      <c r="E23" s="229" t="s">
        <v>729</v>
      </c>
      <c r="F23" s="230"/>
      <c r="G23" s="229" t="s">
        <v>730</v>
      </c>
      <c r="H23" s="231"/>
      <c r="I23" s="160">
        <v>75</v>
      </c>
    </row>
    <row r="24" spans="1:9" ht="43.5" customHeight="1">
      <c r="A24" s="227">
        <v>43503</v>
      </c>
      <c r="B24" s="228"/>
      <c r="C24" s="229" t="s">
        <v>731</v>
      </c>
      <c r="D24" s="230"/>
      <c r="E24" s="239" t="s">
        <v>782</v>
      </c>
      <c r="F24" s="240"/>
      <c r="G24" s="229" t="s">
        <v>732</v>
      </c>
      <c r="H24" s="231"/>
      <c r="I24" s="160">
        <v>8.8699999999999992</v>
      </c>
    </row>
    <row r="25" spans="1:9" ht="41.25" customHeight="1">
      <c r="A25" s="227">
        <v>43503</v>
      </c>
      <c r="B25" s="228"/>
      <c r="C25" s="229" t="s">
        <v>733</v>
      </c>
      <c r="D25" s="230"/>
      <c r="E25" s="239" t="s">
        <v>781</v>
      </c>
      <c r="F25" s="240"/>
      <c r="G25" s="229" t="s">
        <v>734</v>
      </c>
      <c r="H25" s="231"/>
      <c r="I25" s="160">
        <v>48.6</v>
      </c>
    </row>
    <row r="26" spans="1:9" ht="41.25" customHeight="1">
      <c r="A26" s="227">
        <v>43507</v>
      </c>
      <c r="B26" s="228"/>
      <c r="C26" s="229" t="s">
        <v>735</v>
      </c>
      <c r="D26" s="230"/>
      <c r="E26" s="229" t="s">
        <v>736</v>
      </c>
      <c r="F26" s="230"/>
      <c r="G26" s="229" t="s">
        <v>737</v>
      </c>
      <c r="H26" s="231"/>
      <c r="I26" s="160">
        <v>25.64</v>
      </c>
    </row>
    <row r="27" spans="1:9" ht="42.75" customHeight="1">
      <c r="A27" s="227">
        <v>43507</v>
      </c>
      <c r="B27" s="228"/>
      <c r="C27" s="229" t="s">
        <v>738</v>
      </c>
      <c r="D27" s="230"/>
      <c r="E27" s="229" t="s">
        <v>736</v>
      </c>
      <c r="F27" s="230"/>
      <c r="G27" s="229" t="s">
        <v>740</v>
      </c>
      <c r="H27" s="231"/>
      <c r="I27" s="160">
        <v>30.04</v>
      </c>
    </row>
    <row r="28" spans="1:9" ht="42.75" customHeight="1">
      <c r="A28" s="227">
        <v>43507</v>
      </c>
      <c r="B28" s="228"/>
      <c r="C28" s="229" t="s">
        <v>738</v>
      </c>
      <c r="D28" s="230"/>
      <c r="E28" s="229" t="s">
        <v>736</v>
      </c>
      <c r="F28" s="230"/>
      <c r="G28" s="229" t="s">
        <v>741</v>
      </c>
      <c r="H28" s="231"/>
      <c r="I28" s="160">
        <v>32.520000000000003</v>
      </c>
    </row>
    <row r="29" spans="1:9">
      <c r="A29" s="227">
        <v>43509</v>
      </c>
      <c r="B29" s="228"/>
      <c r="C29" s="229" t="s">
        <v>742</v>
      </c>
      <c r="D29" s="230"/>
      <c r="E29" s="229" t="s">
        <v>743</v>
      </c>
      <c r="F29" s="230"/>
      <c r="G29" s="229" t="s">
        <v>744</v>
      </c>
      <c r="H29" s="231"/>
      <c r="I29" s="160">
        <v>1950</v>
      </c>
    </row>
    <row r="30" spans="1:9" ht="21" customHeight="1">
      <c r="A30" s="227">
        <v>43511</v>
      </c>
      <c r="B30" s="228"/>
      <c r="C30" s="229" t="s">
        <v>745</v>
      </c>
      <c r="D30" s="230"/>
      <c r="E30" s="239" t="s">
        <v>739</v>
      </c>
      <c r="F30" s="240"/>
      <c r="G30" s="229" t="s">
        <v>746</v>
      </c>
      <c r="H30" s="231"/>
      <c r="I30" s="160">
        <v>-12312.85</v>
      </c>
    </row>
    <row r="31" spans="1:9">
      <c r="A31" s="227">
        <v>43511</v>
      </c>
      <c r="B31" s="228"/>
      <c r="C31" s="229" t="s">
        <v>747</v>
      </c>
      <c r="D31" s="230"/>
      <c r="E31" s="229" t="s">
        <v>748</v>
      </c>
      <c r="F31" s="230"/>
      <c r="G31" s="229" t="s">
        <v>749</v>
      </c>
      <c r="H31" s="231"/>
      <c r="I31" s="160">
        <v>93.4</v>
      </c>
    </row>
    <row r="32" spans="1:9">
      <c r="A32" s="227">
        <v>43516</v>
      </c>
      <c r="B32" s="228"/>
      <c r="C32" s="229" t="s">
        <v>750</v>
      </c>
      <c r="D32" s="230"/>
      <c r="E32" s="229" t="s">
        <v>751</v>
      </c>
      <c r="F32" s="230"/>
      <c r="G32" s="229" t="s">
        <v>752</v>
      </c>
      <c r="H32" s="231"/>
      <c r="I32" s="160">
        <v>360</v>
      </c>
    </row>
    <row r="33" spans="1:9" ht="42" customHeight="1">
      <c r="A33" s="227">
        <v>43516</v>
      </c>
      <c r="B33" s="228"/>
      <c r="C33" s="229" t="s">
        <v>753</v>
      </c>
      <c r="D33" s="230"/>
      <c r="E33" s="229" t="s">
        <v>754</v>
      </c>
      <c r="F33" s="230"/>
      <c r="G33" s="229" t="s">
        <v>755</v>
      </c>
      <c r="H33" s="231"/>
      <c r="I33" s="160">
        <v>87.85</v>
      </c>
    </row>
    <row r="34" spans="1:9">
      <c r="A34" s="227">
        <v>43517</v>
      </c>
      <c r="B34" s="228"/>
      <c r="C34" s="229" t="s">
        <v>779</v>
      </c>
      <c r="D34" s="230"/>
      <c r="E34" s="239" t="s">
        <v>780</v>
      </c>
      <c r="F34" s="240"/>
      <c r="G34" s="229" t="s">
        <v>756</v>
      </c>
      <c r="H34" s="231"/>
      <c r="I34" s="160">
        <v>300</v>
      </c>
    </row>
    <row r="35" spans="1:9">
      <c r="A35" s="227">
        <v>43518</v>
      </c>
      <c r="B35" s="228"/>
      <c r="C35" s="229" t="s">
        <v>757</v>
      </c>
      <c r="D35" s="230"/>
      <c r="E35" s="229" t="s">
        <v>758</v>
      </c>
      <c r="F35" s="230"/>
      <c r="G35" s="229" t="s">
        <v>759</v>
      </c>
      <c r="H35" s="231"/>
      <c r="I35" s="160">
        <v>860</v>
      </c>
    </row>
    <row r="36" spans="1:9">
      <c r="A36" s="227">
        <v>43518</v>
      </c>
      <c r="B36" s="228"/>
      <c r="C36" s="229" t="s">
        <v>757</v>
      </c>
      <c r="D36" s="230"/>
      <c r="E36" s="229" t="s">
        <v>758</v>
      </c>
      <c r="F36" s="230"/>
      <c r="G36" s="229" t="s">
        <v>760</v>
      </c>
      <c r="H36" s="231"/>
      <c r="I36" s="160">
        <v>290</v>
      </c>
    </row>
    <row r="37" spans="1:9">
      <c r="A37" s="227">
        <v>43518</v>
      </c>
      <c r="B37" s="228"/>
      <c r="C37" s="229" t="s">
        <v>761</v>
      </c>
      <c r="D37" s="230"/>
      <c r="E37" s="229" t="s">
        <v>762</v>
      </c>
      <c r="F37" s="230"/>
      <c r="G37" s="229" t="s">
        <v>763</v>
      </c>
      <c r="H37" s="231"/>
      <c r="I37" s="160">
        <v>880</v>
      </c>
    </row>
    <row r="38" spans="1:9">
      <c r="A38" s="227">
        <v>43518</v>
      </c>
      <c r="B38" s="228"/>
      <c r="C38" s="229" t="s">
        <v>757</v>
      </c>
      <c r="D38" s="230"/>
      <c r="E38" s="229" t="s">
        <v>758</v>
      </c>
      <c r="F38" s="230"/>
      <c r="G38" s="229" t="s">
        <v>764</v>
      </c>
      <c r="H38" s="231"/>
      <c r="I38" s="160">
        <v>1030</v>
      </c>
    </row>
    <row r="39" spans="1:9">
      <c r="A39" s="227">
        <v>43518</v>
      </c>
      <c r="B39" s="228"/>
      <c r="C39" s="229" t="s">
        <v>761</v>
      </c>
      <c r="D39" s="230"/>
      <c r="E39" s="229" t="s">
        <v>762</v>
      </c>
      <c r="F39" s="230"/>
      <c r="G39" s="229" t="s">
        <v>765</v>
      </c>
      <c r="H39" s="231"/>
      <c r="I39" s="160">
        <v>610</v>
      </c>
    </row>
    <row r="40" spans="1:9">
      <c r="A40" s="227">
        <v>43518</v>
      </c>
      <c r="B40" s="228"/>
      <c r="C40" s="229" t="s">
        <v>761</v>
      </c>
      <c r="D40" s="230"/>
      <c r="E40" s="229" t="s">
        <v>762</v>
      </c>
      <c r="F40" s="230"/>
      <c r="G40" s="229" t="s">
        <v>766</v>
      </c>
      <c r="H40" s="231"/>
      <c r="I40" s="160">
        <v>1170</v>
      </c>
    </row>
    <row r="41" spans="1:9">
      <c r="A41" s="227">
        <v>43518</v>
      </c>
      <c r="B41" s="228"/>
      <c r="C41" s="229" t="s">
        <v>757</v>
      </c>
      <c r="D41" s="230"/>
      <c r="E41" s="229" t="s">
        <v>758</v>
      </c>
      <c r="F41" s="230"/>
      <c r="G41" s="229" t="s">
        <v>767</v>
      </c>
      <c r="H41" s="231"/>
      <c r="I41" s="160">
        <v>40</v>
      </c>
    </row>
    <row r="42" spans="1:9">
      <c r="A42" s="227">
        <v>43518</v>
      </c>
      <c r="B42" s="228"/>
      <c r="C42" s="229" t="s">
        <v>761</v>
      </c>
      <c r="D42" s="230"/>
      <c r="E42" s="229" t="s">
        <v>762</v>
      </c>
      <c r="F42" s="230"/>
      <c r="G42" s="229" t="s">
        <v>768</v>
      </c>
      <c r="H42" s="231"/>
      <c r="I42" s="160">
        <v>50</v>
      </c>
    </row>
    <row r="43" spans="1:9">
      <c r="A43" s="227">
        <v>43518</v>
      </c>
      <c r="B43" s="228"/>
      <c r="C43" s="229" t="s">
        <v>769</v>
      </c>
      <c r="D43" s="230"/>
      <c r="E43" s="229" t="s">
        <v>770</v>
      </c>
      <c r="F43" s="230"/>
      <c r="G43" s="229" t="s">
        <v>771</v>
      </c>
      <c r="H43" s="231"/>
      <c r="I43" s="160">
        <v>2149.5300000000002</v>
      </c>
    </row>
    <row r="44" spans="1:9">
      <c r="A44" s="227">
        <v>43518</v>
      </c>
      <c r="B44" s="228"/>
      <c r="C44" s="229" t="s">
        <v>769</v>
      </c>
      <c r="D44" s="230"/>
      <c r="E44" s="229" t="s">
        <v>770</v>
      </c>
      <c r="F44" s="230"/>
      <c r="G44" s="229" t="s">
        <v>772</v>
      </c>
      <c r="H44" s="231"/>
      <c r="I44" s="160">
        <v>2154.21</v>
      </c>
    </row>
    <row r="45" spans="1:9">
      <c r="A45" s="227">
        <v>43524</v>
      </c>
      <c r="B45" s="228"/>
      <c r="C45" s="229" t="s">
        <v>773</v>
      </c>
      <c r="D45" s="230"/>
      <c r="E45" s="229" t="s">
        <v>774</v>
      </c>
      <c r="F45" s="230"/>
      <c r="G45" s="229" t="s">
        <v>775</v>
      </c>
      <c r="H45" s="231"/>
      <c r="I45" s="160">
        <v>120</v>
      </c>
    </row>
    <row r="46" spans="1:9">
      <c r="A46" s="227">
        <v>43524</v>
      </c>
      <c r="B46" s="228"/>
      <c r="C46" s="229" t="s">
        <v>776</v>
      </c>
      <c r="D46" s="230"/>
      <c r="E46" s="229" t="s">
        <v>777</v>
      </c>
      <c r="F46" s="230"/>
      <c r="G46" s="229" t="s">
        <v>778</v>
      </c>
      <c r="H46" s="231"/>
      <c r="I46" s="160">
        <v>1515</v>
      </c>
    </row>
    <row r="47" spans="1:9">
      <c r="A47" s="241" t="s">
        <v>11</v>
      </c>
      <c r="B47" s="242"/>
      <c r="C47" s="243" t="s">
        <v>11</v>
      </c>
      <c r="D47" s="242"/>
      <c r="E47" s="244" t="s">
        <v>53</v>
      </c>
      <c r="F47" s="242"/>
      <c r="G47" s="242"/>
      <c r="H47" s="242"/>
      <c r="I47" s="161">
        <v>15155.66</v>
      </c>
    </row>
  </sheetData>
  <mergeCells count="178">
    <mergeCell ref="A44:B44"/>
    <mergeCell ref="C44:D44"/>
    <mergeCell ref="E44:F44"/>
    <mergeCell ref="G44:H44"/>
    <mergeCell ref="A43:B43"/>
    <mergeCell ref="C43:D43"/>
    <mergeCell ref="E43:F43"/>
    <mergeCell ref="G43:H43"/>
    <mergeCell ref="A47:B47"/>
    <mergeCell ref="C47:D47"/>
    <mergeCell ref="E47:H47"/>
    <mergeCell ref="A46:B46"/>
    <mergeCell ref="C46:D46"/>
    <mergeCell ref="E46:F46"/>
    <mergeCell ref="G46:H46"/>
    <mergeCell ref="A45:B45"/>
    <mergeCell ref="C45:D45"/>
    <mergeCell ref="E45:F45"/>
    <mergeCell ref="G45:H45"/>
    <mergeCell ref="A40:B40"/>
    <mergeCell ref="C40:D40"/>
    <mergeCell ref="E40:F40"/>
    <mergeCell ref="G40:H40"/>
    <mergeCell ref="A39:B39"/>
    <mergeCell ref="C39:D39"/>
    <mergeCell ref="E39:F39"/>
    <mergeCell ref="G39:H39"/>
    <mergeCell ref="A42:B42"/>
    <mergeCell ref="C42:D42"/>
    <mergeCell ref="E42:F42"/>
    <mergeCell ref="G42:H42"/>
    <mergeCell ref="A41:B41"/>
    <mergeCell ref="C41:D41"/>
    <mergeCell ref="E41:F41"/>
    <mergeCell ref="G41:H41"/>
    <mergeCell ref="A36:B36"/>
    <mergeCell ref="C36:D36"/>
    <mergeCell ref="E36:F36"/>
    <mergeCell ref="G36:H36"/>
    <mergeCell ref="A35:B35"/>
    <mergeCell ref="C35:D35"/>
    <mergeCell ref="E35:F35"/>
    <mergeCell ref="G35:H35"/>
    <mergeCell ref="A38:B38"/>
    <mergeCell ref="C38:D38"/>
    <mergeCell ref="E38:F38"/>
    <mergeCell ref="G38:H38"/>
    <mergeCell ref="A37:B37"/>
    <mergeCell ref="C37:D37"/>
    <mergeCell ref="E37:F37"/>
    <mergeCell ref="G37:H37"/>
    <mergeCell ref="A32:B32"/>
    <mergeCell ref="C32:D32"/>
    <mergeCell ref="E32:F32"/>
    <mergeCell ref="G32:H32"/>
    <mergeCell ref="A31:B31"/>
    <mergeCell ref="C31:D31"/>
    <mergeCell ref="E31:F31"/>
    <mergeCell ref="G31:H31"/>
    <mergeCell ref="A34:B34"/>
    <mergeCell ref="C34:D34"/>
    <mergeCell ref="E34:F34"/>
    <mergeCell ref="G34:H34"/>
    <mergeCell ref="A33:B33"/>
    <mergeCell ref="C33:D33"/>
    <mergeCell ref="E33:F33"/>
    <mergeCell ref="G33:H33"/>
    <mergeCell ref="A28:B28"/>
    <mergeCell ref="C28:D28"/>
    <mergeCell ref="E28:F28"/>
    <mergeCell ref="G28:H28"/>
    <mergeCell ref="A27:B27"/>
    <mergeCell ref="C27:D27"/>
    <mergeCell ref="E27:F27"/>
    <mergeCell ref="G27:H27"/>
    <mergeCell ref="A30:B30"/>
    <mergeCell ref="C30:D30"/>
    <mergeCell ref="E30:F30"/>
    <mergeCell ref="G30:H30"/>
    <mergeCell ref="A29:B29"/>
    <mergeCell ref="C29:D29"/>
    <mergeCell ref="E29:F29"/>
    <mergeCell ref="G29:H29"/>
    <mergeCell ref="A24:B24"/>
    <mergeCell ref="C24:D24"/>
    <mergeCell ref="E24:F24"/>
    <mergeCell ref="G24:H24"/>
    <mergeCell ref="A23:B23"/>
    <mergeCell ref="C23:D23"/>
    <mergeCell ref="E23:F23"/>
    <mergeCell ref="G23:H23"/>
    <mergeCell ref="A26:B26"/>
    <mergeCell ref="C26:D26"/>
    <mergeCell ref="E26:F26"/>
    <mergeCell ref="G26:H26"/>
    <mergeCell ref="A25:B25"/>
    <mergeCell ref="C25:D25"/>
    <mergeCell ref="E25:F25"/>
    <mergeCell ref="G25:H25"/>
    <mergeCell ref="A20:B20"/>
    <mergeCell ref="C20:D20"/>
    <mergeCell ref="E20:F20"/>
    <mergeCell ref="G20:H20"/>
    <mergeCell ref="A19:B19"/>
    <mergeCell ref="C19:D19"/>
    <mergeCell ref="E19:F19"/>
    <mergeCell ref="G19:H19"/>
    <mergeCell ref="A22:B22"/>
    <mergeCell ref="C22:D22"/>
    <mergeCell ref="E22:F22"/>
    <mergeCell ref="G22:H22"/>
    <mergeCell ref="A21:B21"/>
    <mergeCell ref="C21:D21"/>
    <mergeCell ref="E21:F21"/>
    <mergeCell ref="G21:H21"/>
    <mergeCell ref="A16:B16"/>
    <mergeCell ref="C16:D16"/>
    <mergeCell ref="E16:F16"/>
    <mergeCell ref="G16:H16"/>
    <mergeCell ref="A15:B15"/>
    <mergeCell ref="C15:D15"/>
    <mergeCell ref="E15:F15"/>
    <mergeCell ref="G15:H15"/>
    <mergeCell ref="A18:B18"/>
    <mergeCell ref="C18:D18"/>
    <mergeCell ref="E18:F18"/>
    <mergeCell ref="G18:H18"/>
    <mergeCell ref="A17:B17"/>
    <mergeCell ref="C17:D17"/>
    <mergeCell ref="E17:F17"/>
    <mergeCell ref="G17:H17"/>
    <mergeCell ref="A12:B12"/>
    <mergeCell ref="C12:D12"/>
    <mergeCell ref="E12:F12"/>
    <mergeCell ref="G12:H12"/>
    <mergeCell ref="A11:B11"/>
    <mergeCell ref="C11:D11"/>
    <mergeCell ref="E11:F11"/>
    <mergeCell ref="G11:H11"/>
    <mergeCell ref="A14:B14"/>
    <mergeCell ref="C14:D14"/>
    <mergeCell ref="E14:F14"/>
    <mergeCell ref="G14:H14"/>
    <mergeCell ref="A13:B13"/>
    <mergeCell ref="C13:D13"/>
    <mergeCell ref="E13:F13"/>
    <mergeCell ref="G13:H13"/>
    <mergeCell ref="A8:B8"/>
    <mergeCell ref="C8:D8"/>
    <mergeCell ref="E8:F8"/>
    <mergeCell ref="G8:H8"/>
    <mergeCell ref="A7:B7"/>
    <mergeCell ref="C7:D7"/>
    <mergeCell ref="E7:F7"/>
    <mergeCell ref="G7:H7"/>
    <mergeCell ref="A10:B10"/>
    <mergeCell ref="C10:D10"/>
    <mergeCell ref="E10:F10"/>
    <mergeCell ref="G10:H10"/>
    <mergeCell ref="A9:B9"/>
    <mergeCell ref="C9:D9"/>
    <mergeCell ref="E9:F9"/>
    <mergeCell ref="G9:H9"/>
    <mergeCell ref="A1:I1"/>
    <mergeCell ref="A3:I3"/>
    <mergeCell ref="A6:B6"/>
    <mergeCell ref="C6:D6"/>
    <mergeCell ref="E6:F6"/>
    <mergeCell ref="G6:H6"/>
    <mergeCell ref="A5:B5"/>
    <mergeCell ref="C5:D5"/>
    <mergeCell ref="E5:F5"/>
    <mergeCell ref="G5:H5"/>
    <mergeCell ref="A4:B4"/>
    <mergeCell ref="C4:D4"/>
    <mergeCell ref="E4:F4"/>
    <mergeCell ref="G4:H4"/>
    <mergeCell ref="A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verticalDpi="0" r:id="rId1"/>
  <headerFooter>
    <oddHeader>&amp;Rหน้าที่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opLeftCell="A4" workbookViewId="0">
      <selection sqref="A1:F41"/>
    </sheetView>
  </sheetViews>
  <sheetFormatPr defaultRowHeight="18.75"/>
  <cols>
    <col min="1" max="1" width="19" style="117" customWidth="1"/>
    <col min="2" max="2" width="9.5" style="117" customWidth="1"/>
    <col min="3" max="3" width="15.625" style="117" customWidth="1"/>
    <col min="4" max="4" width="11.125" style="117" customWidth="1"/>
    <col min="5" max="5" width="15.625" style="117" customWidth="1"/>
    <col min="6" max="6" width="15.375" style="117" customWidth="1"/>
    <col min="7" max="8" width="23" style="117" customWidth="1"/>
    <col min="9" max="16384" width="9" style="117"/>
  </cols>
  <sheetData>
    <row r="1" spans="1:6">
      <c r="A1" s="269" t="s">
        <v>0</v>
      </c>
      <c r="B1" s="256"/>
      <c r="C1" s="256"/>
      <c r="D1" s="256"/>
      <c r="E1" s="256"/>
      <c r="F1" s="256"/>
    </row>
    <row r="2" spans="1:6">
      <c r="A2" s="270" t="s">
        <v>609</v>
      </c>
      <c r="B2" s="256"/>
      <c r="C2" s="256"/>
      <c r="D2" s="256"/>
      <c r="E2" s="256"/>
      <c r="F2" s="256"/>
    </row>
    <row r="3" spans="1:6">
      <c r="B3" s="118" t="s">
        <v>11</v>
      </c>
      <c r="C3" s="119"/>
      <c r="D3" s="119"/>
      <c r="E3" s="271" t="s">
        <v>610</v>
      </c>
      <c r="F3" s="271"/>
    </row>
    <row r="4" spans="1:6">
      <c r="B4" s="118" t="s">
        <v>11</v>
      </c>
      <c r="C4" s="119"/>
      <c r="D4" s="119"/>
      <c r="E4" s="271" t="s">
        <v>611</v>
      </c>
      <c r="F4" s="271"/>
    </row>
    <row r="5" spans="1:6">
      <c r="A5" s="272" t="s">
        <v>4</v>
      </c>
      <c r="B5" s="260"/>
      <c r="C5" s="260"/>
      <c r="D5" s="260"/>
      <c r="E5" s="260"/>
      <c r="F5" s="120" t="s">
        <v>612</v>
      </c>
    </row>
    <row r="6" spans="1:6">
      <c r="A6" s="259" t="s">
        <v>667</v>
      </c>
      <c r="B6" s="260"/>
      <c r="C6" s="260"/>
      <c r="D6" s="260"/>
      <c r="E6" s="260"/>
      <c r="F6" s="121">
        <v>67335.960000000006</v>
      </c>
    </row>
    <row r="7" spans="1:6">
      <c r="A7" s="259" t="s">
        <v>613</v>
      </c>
      <c r="B7" s="260"/>
      <c r="C7" s="260"/>
      <c r="D7" s="260"/>
      <c r="E7" s="260"/>
      <c r="F7" s="122" t="s">
        <v>11</v>
      </c>
    </row>
    <row r="8" spans="1:6">
      <c r="A8" s="266" t="s">
        <v>614</v>
      </c>
      <c r="B8" s="267"/>
      <c r="C8" s="266" t="s">
        <v>615</v>
      </c>
      <c r="D8" s="268"/>
      <c r="E8" s="123" t="s">
        <v>6</v>
      </c>
      <c r="F8" s="122" t="s">
        <v>11</v>
      </c>
    </row>
    <row r="9" spans="1:6">
      <c r="A9" s="261" t="s">
        <v>616</v>
      </c>
      <c r="B9" s="262"/>
      <c r="C9" s="263">
        <v>13436893</v>
      </c>
      <c r="D9" s="264"/>
      <c r="E9" s="124">
        <v>-400</v>
      </c>
      <c r="F9" s="122"/>
    </row>
    <row r="10" spans="1:6">
      <c r="A10" s="261" t="s">
        <v>617</v>
      </c>
      <c r="B10" s="262"/>
      <c r="C10" s="263">
        <v>23464153</v>
      </c>
      <c r="D10" s="264"/>
      <c r="E10" s="124">
        <v>-400</v>
      </c>
      <c r="F10" s="122"/>
    </row>
    <row r="11" spans="1:6">
      <c r="A11" s="261"/>
      <c r="B11" s="262"/>
      <c r="C11" s="263"/>
      <c r="D11" s="264"/>
      <c r="E11" s="124"/>
      <c r="F11" s="122"/>
    </row>
    <row r="12" spans="1:6">
      <c r="A12" s="261"/>
      <c r="B12" s="262"/>
      <c r="C12" s="263"/>
      <c r="D12" s="264"/>
      <c r="E12" s="124"/>
      <c r="F12" s="122"/>
    </row>
    <row r="13" spans="1:6">
      <c r="A13" s="265" t="s">
        <v>53</v>
      </c>
      <c r="B13" s="260"/>
      <c r="C13" s="260"/>
      <c r="D13" s="260"/>
      <c r="E13" s="260"/>
      <c r="F13" s="121">
        <f>SUM(E9:E12)</f>
        <v>-800</v>
      </c>
    </row>
    <row r="14" spans="1:6">
      <c r="A14" s="259" t="s">
        <v>618</v>
      </c>
      <c r="B14" s="260"/>
      <c r="C14" s="260"/>
      <c r="D14" s="260"/>
      <c r="E14" s="260"/>
      <c r="F14" s="122" t="s">
        <v>11</v>
      </c>
    </row>
    <row r="15" spans="1:6">
      <c r="A15" s="266" t="s">
        <v>619</v>
      </c>
      <c r="B15" s="267"/>
      <c r="C15" s="266" t="s">
        <v>620</v>
      </c>
      <c r="D15" s="267"/>
      <c r="E15" s="125" t="s">
        <v>6</v>
      </c>
      <c r="F15" s="122" t="s">
        <v>11</v>
      </c>
    </row>
    <row r="16" spans="1:6">
      <c r="A16" s="266"/>
      <c r="B16" s="268"/>
      <c r="C16" s="268"/>
      <c r="D16" s="268"/>
      <c r="E16" s="124"/>
      <c r="F16" s="122"/>
    </row>
    <row r="17" spans="1:6">
      <c r="A17" s="265" t="s">
        <v>53</v>
      </c>
      <c r="B17" s="260"/>
      <c r="C17" s="260"/>
      <c r="D17" s="260"/>
      <c r="E17" s="260"/>
      <c r="F17" s="126">
        <v>0</v>
      </c>
    </row>
    <row r="18" spans="1:6">
      <c r="A18" s="259" t="s">
        <v>668</v>
      </c>
      <c r="B18" s="260"/>
      <c r="C18" s="260"/>
      <c r="D18" s="260"/>
      <c r="E18" s="260"/>
      <c r="F18" s="121">
        <f>+F6+F13+F17</f>
        <v>66535.960000000006</v>
      </c>
    </row>
    <row r="19" spans="1:6">
      <c r="A19" s="127"/>
      <c r="F19" s="128"/>
    </row>
    <row r="20" spans="1:6">
      <c r="A20" s="127"/>
      <c r="F20" s="128"/>
    </row>
    <row r="21" spans="1:6">
      <c r="A21" s="251" t="s">
        <v>621</v>
      </c>
      <c r="B21" s="252"/>
      <c r="C21" s="253"/>
      <c r="D21" s="251" t="s">
        <v>622</v>
      </c>
      <c r="E21" s="252"/>
      <c r="F21" s="254"/>
    </row>
    <row r="22" spans="1:6">
      <c r="A22" s="255" t="s">
        <v>623</v>
      </c>
      <c r="B22" s="256"/>
      <c r="C22" s="257"/>
      <c r="D22" s="255" t="s">
        <v>624</v>
      </c>
      <c r="E22" s="256"/>
      <c r="F22" s="258"/>
    </row>
    <row r="23" spans="1:6">
      <c r="A23" s="245" t="s">
        <v>625</v>
      </c>
      <c r="B23" s="246"/>
      <c r="C23" s="247"/>
      <c r="D23" s="245" t="s">
        <v>626</v>
      </c>
      <c r="E23" s="246"/>
      <c r="F23" s="247"/>
    </row>
    <row r="24" spans="1:6">
      <c r="A24" s="245" t="s">
        <v>627</v>
      </c>
      <c r="B24" s="246"/>
      <c r="C24" s="247"/>
      <c r="D24" s="245" t="s">
        <v>628</v>
      </c>
      <c r="E24" s="246"/>
      <c r="F24" s="247"/>
    </row>
    <row r="25" spans="1:6">
      <c r="A25" s="248" t="s">
        <v>669</v>
      </c>
      <c r="B25" s="249"/>
      <c r="C25" s="250"/>
      <c r="D25" s="248" t="s">
        <v>661</v>
      </c>
      <c r="E25" s="249"/>
      <c r="F25" s="250"/>
    </row>
  </sheetData>
  <mergeCells count="35">
    <mergeCell ref="A10:B10"/>
    <mergeCell ref="C10:D10"/>
    <mergeCell ref="A1:F1"/>
    <mergeCell ref="A2:F2"/>
    <mergeCell ref="E3:F3"/>
    <mergeCell ref="E4:F4"/>
    <mergeCell ref="A5:E5"/>
    <mergeCell ref="A6:E6"/>
    <mergeCell ref="A7:E7"/>
    <mergeCell ref="A8:B8"/>
    <mergeCell ref="C8:D8"/>
    <mergeCell ref="A9:B9"/>
    <mergeCell ref="C9:D9"/>
    <mergeCell ref="A18:E18"/>
    <mergeCell ref="A11:B11"/>
    <mergeCell ref="C11:D11"/>
    <mergeCell ref="A12:B12"/>
    <mergeCell ref="C12:D12"/>
    <mergeCell ref="A13:E13"/>
    <mergeCell ref="A14:E14"/>
    <mergeCell ref="A15:B15"/>
    <mergeCell ref="C15:D15"/>
    <mergeCell ref="A16:B16"/>
    <mergeCell ref="C16:D16"/>
    <mergeCell ref="A17:E17"/>
    <mergeCell ref="A24:C24"/>
    <mergeCell ref="D24:F24"/>
    <mergeCell ref="A25:C25"/>
    <mergeCell ref="D25:F25"/>
    <mergeCell ref="A21:C21"/>
    <mergeCell ref="D21:F21"/>
    <mergeCell ref="A22:C22"/>
    <mergeCell ref="D22:F22"/>
    <mergeCell ref="A23:C23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opLeftCell="A22" workbookViewId="0">
      <selection sqref="A1:C34"/>
    </sheetView>
  </sheetViews>
  <sheetFormatPr defaultRowHeight="21"/>
  <cols>
    <col min="1" max="1" width="9.125" style="1" customWidth="1"/>
    <col min="2" max="2" width="52.375" style="1" customWidth="1"/>
    <col min="3" max="3" width="21.875" style="1" customWidth="1"/>
    <col min="4" max="16384" width="9" style="1"/>
  </cols>
  <sheetData>
    <row r="1" spans="1:8">
      <c r="A1" s="273" t="s">
        <v>592</v>
      </c>
      <c r="B1" s="273"/>
      <c r="C1" s="273"/>
      <c r="D1" s="100"/>
      <c r="E1" s="100"/>
      <c r="F1" s="100"/>
      <c r="G1" s="100"/>
      <c r="H1" s="100"/>
    </row>
    <row r="2" spans="1:8">
      <c r="A2" s="274" t="s">
        <v>593</v>
      </c>
      <c r="B2" s="274"/>
      <c r="C2" s="274"/>
      <c r="D2" s="101"/>
      <c r="E2" s="101"/>
      <c r="F2" s="101"/>
      <c r="G2" s="101"/>
      <c r="H2" s="101"/>
    </row>
    <row r="3" spans="1:8">
      <c r="A3" s="274" t="s">
        <v>608</v>
      </c>
      <c r="B3" s="274"/>
      <c r="C3" s="274"/>
      <c r="D3" s="101"/>
      <c r="E3" s="101"/>
      <c r="F3" s="101"/>
      <c r="G3" s="101"/>
      <c r="H3" s="101"/>
    </row>
    <row r="4" spans="1:8">
      <c r="A4" s="102" t="s">
        <v>594</v>
      </c>
      <c r="B4" s="102"/>
      <c r="C4" s="102"/>
      <c r="D4" s="102"/>
      <c r="E4" s="102"/>
      <c r="F4" s="102"/>
      <c r="G4" s="102"/>
      <c r="H4" s="102"/>
    </row>
    <row r="6" spans="1:8">
      <c r="A6" s="103" t="s">
        <v>595</v>
      </c>
      <c r="B6" s="103" t="s">
        <v>596</v>
      </c>
      <c r="C6" s="103" t="s">
        <v>6</v>
      </c>
      <c r="D6" s="102"/>
      <c r="E6" s="102"/>
      <c r="F6" s="102"/>
      <c r="G6" s="102"/>
      <c r="H6" s="102"/>
    </row>
    <row r="7" spans="1:8">
      <c r="A7" s="104">
        <v>1</v>
      </c>
      <c r="B7" s="105" t="s">
        <v>597</v>
      </c>
      <c r="C7" s="106">
        <v>340</v>
      </c>
      <c r="D7" s="102"/>
      <c r="E7" s="107"/>
      <c r="F7" s="102"/>
      <c r="G7" s="102"/>
      <c r="H7" s="102"/>
    </row>
    <row r="8" spans="1:8">
      <c r="A8" s="108">
        <v>2</v>
      </c>
      <c r="B8" s="109" t="s">
        <v>598</v>
      </c>
      <c r="C8" s="110">
        <v>21800</v>
      </c>
      <c r="D8" s="102"/>
      <c r="E8" s="102"/>
      <c r="F8" s="102"/>
      <c r="G8" s="102"/>
      <c r="H8" s="102"/>
    </row>
    <row r="9" spans="1:8">
      <c r="A9" s="108">
        <v>3</v>
      </c>
      <c r="B9" s="109" t="s">
        <v>599</v>
      </c>
      <c r="C9" s="111"/>
      <c r="D9" s="102"/>
      <c r="E9" s="102"/>
      <c r="F9" s="102"/>
      <c r="G9" s="102"/>
      <c r="H9" s="102"/>
    </row>
    <row r="10" spans="1:8">
      <c r="A10" s="108"/>
      <c r="B10" s="109" t="s">
        <v>600</v>
      </c>
      <c r="C10" s="110">
        <v>68100</v>
      </c>
      <c r="D10" s="102"/>
      <c r="E10" s="102"/>
      <c r="F10" s="102"/>
      <c r="G10" s="102"/>
      <c r="H10" s="102"/>
    </row>
    <row r="11" spans="1:8">
      <c r="A11" s="108">
        <v>4</v>
      </c>
      <c r="B11" s="109" t="s">
        <v>601</v>
      </c>
      <c r="C11" s="110">
        <v>6083</v>
      </c>
      <c r="D11" s="102"/>
      <c r="E11" s="102"/>
      <c r="F11" s="102"/>
      <c r="G11" s="102"/>
      <c r="H11" s="102"/>
    </row>
    <row r="12" spans="1:8">
      <c r="A12" s="108">
        <v>5</v>
      </c>
      <c r="B12" s="109" t="s">
        <v>602</v>
      </c>
      <c r="C12" s="110">
        <v>124385.53</v>
      </c>
      <c r="D12" s="102"/>
      <c r="E12" s="102"/>
      <c r="F12" s="102"/>
      <c r="G12" s="102"/>
      <c r="H12" s="102"/>
    </row>
    <row r="13" spans="1:8">
      <c r="A13" s="108">
        <v>6</v>
      </c>
      <c r="B13" s="109" t="s">
        <v>603</v>
      </c>
      <c r="C13" s="110">
        <v>39000</v>
      </c>
      <c r="D13" s="102"/>
      <c r="E13" s="102"/>
      <c r="F13" s="102"/>
      <c r="G13" s="102"/>
      <c r="H13" s="102"/>
    </row>
    <row r="14" spans="1:8">
      <c r="A14" s="108">
        <v>7</v>
      </c>
      <c r="B14" s="109" t="s">
        <v>604</v>
      </c>
      <c r="C14" s="110">
        <v>133160.45000000001</v>
      </c>
      <c r="D14" s="102"/>
      <c r="E14" s="102"/>
      <c r="F14" s="102"/>
      <c r="G14" s="102"/>
      <c r="H14" s="102"/>
    </row>
    <row r="15" spans="1:8">
      <c r="A15" s="108">
        <v>8</v>
      </c>
      <c r="B15" s="109" t="s">
        <v>605</v>
      </c>
      <c r="C15" s="110">
        <v>6658</v>
      </c>
      <c r="D15" s="102"/>
      <c r="E15" s="102"/>
      <c r="F15" s="102"/>
      <c r="G15" s="102"/>
      <c r="H15" s="102"/>
    </row>
    <row r="16" spans="1:8">
      <c r="A16" s="112">
        <v>9</v>
      </c>
      <c r="B16" s="113" t="s">
        <v>606</v>
      </c>
      <c r="C16" s="114">
        <v>39000</v>
      </c>
      <c r="D16" s="102"/>
      <c r="E16" s="102"/>
      <c r="F16" s="102"/>
      <c r="G16" s="102"/>
      <c r="H16" s="102"/>
    </row>
    <row r="17" spans="1:8">
      <c r="A17" s="275" t="s">
        <v>607</v>
      </c>
      <c r="B17" s="276"/>
      <c r="C17" s="115">
        <f>SUM(C7:C16)</f>
        <v>438526.98</v>
      </c>
      <c r="D17" s="102"/>
      <c r="E17" s="102"/>
      <c r="F17" s="102"/>
      <c r="G17" s="102"/>
      <c r="H17" s="102"/>
    </row>
    <row r="19" spans="1:8">
      <c r="C19" s="116"/>
    </row>
  </sheetData>
  <mergeCells count="4">
    <mergeCell ref="A1:C1"/>
    <mergeCell ref="A2:C2"/>
    <mergeCell ref="A3:C3"/>
    <mergeCell ref="A17:B17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5"/>
  <sheetViews>
    <sheetView topLeftCell="N10" workbookViewId="0">
      <selection sqref="A1:AA75"/>
    </sheetView>
  </sheetViews>
  <sheetFormatPr defaultRowHeight="21"/>
  <cols>
    <col min="1" max="1" width="1.375" style="1" customWidth="1"/>
    <col min="2" max="2" width="9" style="1"/>
    <col min="3" max="3" width="6.875" style="1" customWidth="1"/>
    <col min="4" max="4" width="11.75" style="1" customWidth="1"/>
    <col min="5" max="6" width="9" style="1"/>
    <col min="7" max="7" width="12.375" style="1" customWidth="1"/>
    <col min="8" max="8" width="11.25" style="1" customWidth="1"/>
    <col min="9" max="9" width="12.25" style="1" customWidth="1"/>
    <col min="10" max="10" width="12" style="1" customWidth="1"/>
    <col min="11" max="11" width="11.125" style="1" customWidth="1"/>
    <col min="12" max="12" width="10.875" style="1" customWidth="1"/>
    <col min="13" max="13" width="13.25" style="1" customWidth="1"/>
    <col min="14" max="14" width="9" style="1"/>
    <col min="15" max="15" width="10.375" style="1" customWidth="1"/>
    <col min="16" max="16" width="11.625" style="1" customWidth="1"/>
    <col min="17" max="17" width="11.75" style="1" customWidth="1"/>
    <col min="18" max="18" width="12.25" style="1" customWidth="1"/>
    <col min="19" max="19" width="11.375" style="1" customWidth="1"/>
    <col min="20" max="20" width="10.875" style="1" customWidth="1"/>
    <col min="21" max="21" width="9" style="1"/>
    <col min="22" max="22" width="10" style="1" customWidth="1"/>
    <col min="23" max="23" width="9" style="1"/>
    <col min="24" max="24" width="11.375" style="1" customWidth="1"/>
    <col min="25" max="25" width="9" style="1"/>
    <col min="26" max="26" width="12.375" style="1" customWidth="1"/>
    <col min="27" max="27" width="13.375" style="1" customWidth="1"/>
    <col min="28" max="16384" width="9" style="1"/>
  </cols>
  <sheetData>
    <row r="1" spans="1:27" ht="21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ht="21" customHeight="1">
      <c r="A2" s="197" t="s">
        <v>309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1:27" ht="21" customHeight="1">
      <c r="A3" s="198" t="s">
        <v>310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5" spans="1:27">
      <c r="A5" s="47"/>
      <c r="B5" s="48"/>
      <c r="C5" s="48"/>
      <c r="D5" s="48"/>
      <c r="E5" s="48"/>
      <c r="F5" s="301" t="s">
        <v>321</v>
      </c>
      <c r="G5" s="297" t="s">
        <v>311</v>
      </c>
      <c r="H5" s="298"/>
      <c r="I5" s="298"/>
      <c r="J5" s="297" t="s">
        <v>312</v>
      </c>
      <c r="K5" s="188"/>
      <c r="L5" s="297" t="s">
        <v>313</v>
      </c>
      <c r="M5" s="298"/>
      <c r="N5" s="188"/>
      <c r="O5" s="297" t="s">
        <v>314</v>
      </c>
      <c r="P5" s="188"/>
      <c r="Q5" s="297" t="s">
        <v>315</v>
      </c>
      <c r="R5" s="297" t="s">
        <v>316</v>
      </c>
      <c r="S5" s="298"/>
      <c r="T5" s="188"/>
      <c r="U5" s="297" t="s">
        <v>317</v>
      </c>
      <c r="V5" s="298"/>
      <c r="W5" s="188"/>
      <c r="X5" s="297" t="s">
        <v>318</v>
      </c>
      <c r="Y5" s="297" t="s">
        <v>319</v>
      </c>
      <c r="Z5" s="297" t="s">
        <v>320</v>
      </c>
      <c r="AA5" s="165" t="s">
        <v>53</v>
      </c>
    </row>
    <row r="6" spans="1:27" ht="21" customHeight="1">
      <c r="A6" s="49"/>
      <c r="B6" s="50"/>
      <c r="C6" s="50"/>
      <c r="D6" s="50"/>
      <c r="E6" s="50"/>
      <c r="F6" s="301"/>
      <c r="G6" s="290"/>
      <c r="H6" s="299"/>
      <c r="I6" s="299"/>
      <c r="J6" s="290"/>
      <c r="K6" s="300"/>
      <c r="L6" s="290"/>
      <c r="M6" s="299"/>
      <c r="N6" s="300"/>
      <c r="O6" s="290"/>
      <c r="P6" s="300"/>
      <c r="Q6" s="288"/>
      <c r="R6" s="290"/>
      <c r="S6" s="299"/>
      <c r="T6" s="300"/>
      <c r="U6" s="290"/>
      <c r="V6" s="299"/>
      <c r="W6" s="300"/>
      <c r="X6" s="288"/>
      <c r="Y6" s="288"/>
      <c r="Z6" s="288"/>
      <c r="AA6" s="287"/>
    </row>
    <row r="7" spans="1:27">
      <c r="A7" s="49"/>
      <c r="B7" s="50"/>
      <c r="C7" s="50"/>
      <c r="D7" s="50"/>
      <c r="E7" s="50"/>
      <c r="F7" s="301"/>
      <c r="G7" s="294" t="s">
        <v>322</v>
      </c>
      <c r="H7" s="295"/>
      <c r="I7" s="295"/>
      <c r="J7" s="294" t="s">
        <v>323</v>
      </c>
      <c r="K7" s="296"/>
      <c r="L7" s="294" t="s">
        <v>324</v>
      </c>
      <c r="M7" s="295"/>
      <c r="N7" s="296"/>
      <c r="O7" s="294" t="s">
        <v>325</v>
      </c>
      <c r="P7" s="296"/>
      <c r="Q7" s="51" t="s">
        <v>326</v>
      </c>
      <c r="R7" s="294" t="s">
        <v>327</v>
      </c>
      <c r="S7" s="295"/>
      <c r="T7" s="296"/>
      <c r="U7" s="294" t="s">
        <v>328</v>
      </c>
      <c r="V7" s="295"/>
      <c r="W7" s="296"/>
      <c r="X7" s="51" t="s">
        <v>329</v>
      </c>
      <c r="Y7" s="51" t="s">
        <v>330</v>
      </c>
      <c r="Z7" s="51" t="s">
        <v>331</v>
      </c>
      <c r="AA7" s="287"/>
    </row>
    <row r="8" spans="1:27">
      <c r="A8" s="49"/>
      <c r="B8" s="50"/>
      <c r="C8" s="50"/>
      <c r="D8" s="50"/>
      <c r="E8" s="50"/>
      <c r="F8" s="50"/>
      <c r="G8" s="286" t="s">
        <v>332</v>
      </c>
      <c r="H8" s="286" t="s">
        <v>333</v>
      </c>
      <c r="I8" s="286" t="s">
        <v>334</v>
      </c>
      <c r="J8" s="286" t="s">
        <v>335</v>
      </c>
      <c r="K8" s="286" t="s">
        <v>336</v>
      </c>
      <c r="L8" s="286" t="s">
        <v>337</v>
      </c>
      <c r="M8" s="286" t="s">
        <v>338</v>
      </c>
      <c r="N8" s="286" t="s">
        <v>339</v>
      </c>
      <c r="O8" s="286" t="s">
        <v>340</v>
      </c>
      <c r="P8" s="286" t="s">
        <v>341</v>
      </c>
      <c r="Q8" s="286" t="s">
        <v>342</v>
      </c>
      <c r="R8" s="286" t="s">
        <v>343</v>
      </c>
      <c r="S8" s="286" t="s">
        <v>344</v>
      </c>
      <c r="T8" s="286" t="s">
        <v>345</v>
      </c>
      <c r="U8" s="286" t="s">
        <v>346</v>
      </c>
      <c r="V8" s="286" t="s">
        <v>347</v>
      </c>
      <c r="W8" s="286" t="s">
        <v>348</v>
      </c>
      <c r="X8" s="286" t="s">
        <v>349</v>
      </c>
      <c r="Y8" s="286" t="s">
        <v>350</v>
      </c>
      <c r="Z8" s="286" t="s">
        <v>116</v>
      </c>
      <c r="AA8" s="287"/>
    </row>
    <row r="9" spans="1:27">
      <c r="A9" s="49"/>
      <c r="B9" s="50"/>
      <c r="C9" s="50"/>
      <c r="D9" s="50"/>
      <c r="E9" s="50"/>
      <c r="F9" s="50"/>
      <c r="G9" s="289"/>
      <c r="H9" s="287"/>
      <c r="I9" s="289"/>
      <c r="J9" s="289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</row>
    <row r="10" spans="1:27">
      <c r="A10" s="291" t="s">
        <v>351</v>
      </c>
      <c r="B10" s="292"/>
      <c r="C10" s="292"/>
      <c r="D10" s="50"/>
      <c r="E10" s="50"/>
      <c r="F10" s="50"/>
      <c r="G10" s="289"/>
      <c r="H10" s="287"/>
      <c r="I10" s="289"/>
      <c r="J10" s="289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</row>
    <row r="11" spans="1:27">
      <c r="A11" s="49"/>
      <c r="B11" s="50"/>
      <c r="C11" s="50"/>
      <c r="D11" s="50"/>
      <c r="E11" s="50"/>
      <c r="F11" s="50"/>
      <c r="G11" s="290"/>
      <c r="H11" s="288"/>
      <c r="I11" s="290"/>
      <c r="J11" s="290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7"/>
    </row>
    <row r="12" spans="1:27">
      <c r="A12" s="52"/>
      <c r="B12" s="53"/>
      <c r="C12" s="53"/>
      <c r="D12" s="53"/>
      <c r="E12" s="53"/>
      <c r="F12" s="53"/>
      <c r="G12" s="54" t="s">
        <v>352</v>
      </c>
      <c r="H12" s="54" t="s">
        <v>353</v>
      </c>
      <c r="I12" s="54" t="s">
        <v>354</v>
      </c>
      <c r="J12" s="54" t="s">
        <v>355</v>
      </c>
      <c r="K12" s="54" t="s">
        <v>356</v>
      </c>
      <c r="L12" s="54" t="s">
        <v>357</v>
      </c>
      <c r="M12" s="54" t="s">
        <v>358</v>
      </c>
      <c r="N12" s="54" t="s">
        <v>359</v>
      </c>
      <c r="O12" s="54" t="s">
        <v>360</v>
      </c>
      <c r="P12" s="54" t="s">
        <v>361</v>
      </c>
      <c r="Q12" s="54" t="s">
        <v>362</v>
      </c>
      <c r="R12" s="54" t="s">
        <v>363</v>
      </c>
      <c r="S12" s="54" t="s">
        <v>364</v>
      </c>
      <c r="T12" s="54" t="s">
        <v>365</v>
      </c>
      <c r="U12" s="54" t="s">
        <v>366</v>
      </c>
      <c r="V12" s="54" t="s">
        <v>367</v>
      </c>
      <c r="W12" s="54" t="s">
        <v>368</v>
      </c>
      <c r="X12" s="54" t="s">
        <v>369</v>
      </c>
      <c r="Y12" s="54" t="s">
        <v>370</v>
      </c>
      <c r="Z12" s="54" t="s">
        <v>371</v>
      </c>
      <c r="AA12" s="293"/>
    </row>
    <row r="13" spans="1:27" ht="62.25" customHeight="1">
      <c r="A13" s="278" t="s">
        <v>11</v>
      </c>
      <c r="B13" s="281" t="s">
        <v>116</v>
      </c>
      <c r="C13" s="285" t="s">
        <v>372</v>
      </c>
      <c r="D13" s="61" t="s">
        <v>373</v>
      </c>
      <c r="E13" s="60" t="s">
        <v>374</v>
      </c>
      <c r="F13" s="59" t="s">
        <v>375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27955</v>
      </c>
      <c r="AA13" s="56">
        <v>27955</v>
      </c>
    </row>
    <row r="14" spans="1:27" ht="63">
      <c r="A14" s="279"/>
      <c r="B14" s="284"/>
      <c r="C14" s="173"/>
      <c r="D14" s="61" t="s">
        <v>376</v>
      </c>
      <c r="E14" s="60" t="s">
        <v>377</v>
      </c>
      <c r="F14" s="59" t="s">
        <v>375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</row>
    <row r="15" spans="1:27" ht="48" customHeight="1">
      <c r="A15" s="279"/>
      <c r="B15" s="284"/>
      <c r="C15" s="173"/>
      <c r="D15" s="61" t="s">
        <v>378</v>
      </c>
      <c r="E15" s="60" t="s">
        <v>379</v>
      </c>
      <c r="F15" s="59" t="s">
        <v>375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547800</v>
      </c>
      <c r="AA15" s="56">
        <v>547800</v>
      </c>
    </row>
    <row r="16" spans="1:27" ht="42">
      <c r="A16" s="279"/>
      <c r="B16" s="284"/>
      <c r="C16" s="173"/>
      <c r="D16" s="61" t="s">
        <v>380</v>
      </c>
      <c r="E16" s="60" t="s">
        <v>381</v>
      </c>
      <c r="F16" s="59" t="s">
        <v>375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240800</v>
      </c>
      <c r="AA16" s="56">
        <v>240800</v>
      </c>
    </row>
    <row r="17" spans="1:27" ht="42">
      <c r="A17" s="279"/>
      <c r="B17" s="284"/>
      <c r="C17" s="173"/>
      <c r="D17" s="61" t="s">
        <v>382</v>
      </c>
      <c r="E17" s="60" t="s">
        <v>383</v>
      </c>
      <c r="F17" s="59" t="s">
        <v>375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5500</v>
      </c>
      <c r="AA17" s="56">
        <v>5500</v>
      </c>
    </row>
    <row r="18" spans="1:27" ht="48.75" customHeight="1">
      <c r="A18" s="279"/>
      <c r="B18" s="284"/>
      <c r="C18" s="173"/>
      <c r="D18" s="61" t="s">
        <v>384</v>
      </c>
      <c r="E18" s="60" t="s">
        <v>385</v>
      </c>
      <c r="F18" s="59" t="s">
        <v>375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</row>
    <row r="19" spans="1:27" ht="153" customHeight="1">
      <c r="A19" s="279"/>
      <c r="B19" s="284"/>
      <c r="C19" s="173"/>
      <c r="D19" s="61" t="s">
        <v>386</v>
      </c>
      <c r="E19" s="60" t="s">
        <v>387</v>
      </c>
      <c r="F19" s="59" t="s">
        <v>375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</row>
    <row r="20" spans="1:27" ht="24.95" customHeight="1">
      <c r="A20" s="279"/>
      <c r="B20" s="282"/>
      <c r="C20" s="175"/>
      <c r="D20" s="166"/>
      <c r="E20" s="166"/>
      <c r="F20" s="166"/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822055</v>
      </c>
      <c r="AA20" s="57">
        <v>822055</v>
      </c>
    </row>
    <row r="21" spans="1:27" ht="24.95" customHeight="1">
      <c r="A21" s="280"/>
      <c r="B21" s="277" t="s">
        <v>389</v>
      </c>
      <c r="C21" s="166"/>
      <c r="D21" s="166"/>
      <c r="E21" s="166"/>
      <c r="F21" s="166"/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7157039.5</v>
      </c>
      <c r="AA21" s="57">
        <v>7157039.5</v>
      </c>
    </row>
    <row r="22" spans="1:27" ht="130.5" customHeight="1">
      <c r="A22" s="278" t="s">
        <v>11</v>
      </c>
      <c r="B22" s="281" t="s">
        <v>121</v>
      </c>
      <c r="C22" s="283" t="s">
        <v>390</v>
      </c>
      <c r="D22" s="55" t="s">
        <v>391</v>
      </c>
      <c r="E22" s="60" t="s">
        <v>392</v>
      </c>
      <c r="F22" s="59" t="s">
        <v>375</v>
      </c>
      <c r="G22" s="56">
        <v>99360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99360</v>
      </c>
    </row>
    <row r="23" spans="1:27">
      <c r="A23" s="279"/>
      <c r="B23" s="282"/>
      <c r="C23" s="175"/>
      <c r="D23" s="166"/>
      <c r="E23" s="166"/>
      <c r="F23" s="166"/>
      <c r="G23" s="57">
        <v>99360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99360</v>
      </c>
    </row>
    <row r="24" spans="1:27">
      <c r="A24" s="280"/>
      <c r="B24" s="277" t="s">
        <v>389</v>
      </c>
      <c r="C24" s="166"/>
      <c r="D24" s="166"/>
      <c r="E24" s="166"/>
      <c r="F24" s="166"/>
      <c r="G24" s="57">
        <v>496800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496800</v>
      </c>
    </row>
    <row r="25" spans="1:27" ht="42">
      <c r="A25" s="278" t="s">
        <v>11</v>
      </c>
      <c r="B25" s="281" t="s">
        <v>126</v>
      </c>
      <c r="C25" s="285" t="s">
        <v>393</v>
      </c>
      <c r="D25" s="61" t="s">
        <v>394</v>
      </c>
      <c r="E25" s="60" t="s">
        <v>395</v>
      </c>
      <c r="F25" s="59" t="s">
        <v>375</v>
      </c>
      <c r="G25" s="56">
        <v>255220</v>
      </c>
      <c r="H25" s="56">
        <v>24490</v>
      </c>
      <c r="I25" s="56">
        <v>133740</v>
      </c>
      <c r="J25" s="56">
        <v>19410</v>
      </c>
      <c r="K25" s="56">
        <v>0</v>
      </c>
      <c r="L25" s="56">
        <v>49220</v>
      </c>
      <c r="M25" s="56">
        <v>139100</v>
      </c>
      <c r="N25" s="56">
        <v>0</v>
      </c>
      <c r="O25" s="56">
        <v>0</v>
      </c>
      <c r="P25" s="56">
        <v>0</v>
      </c>
      <c r="Q25" s="56">
        <v>43070</v>
      </c>
      <c r="R25" s="56">
        <v>51980</v>
      </c>
      <c r="S25" s="56">
        <v>19580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735810</v>
      </c>
    </row>
    <row r="26" spans="1:27" ht="45.75" customHeight="1">
      <c r="A26" s="279"/>
      <c r="B26" s="284"/>
      <c r="C26" s="173"/>
      <c r="D26" s="61" t="s">
        <v>396</v>
      </c>
      <c r="E26" s="60" t="s">
        <v>397</v>
      </c>
      <c r="F26" s="59" t="s">
        <v>375</v>
      </c>
      <c r="G26" s="56">
        <v>7000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7000</v>
      </c>
    </row>
    <row r="27" spans="1:27" ht="42">
      <c r="A27" s="279"/>
      <c r="B27" s="284"/>
      <c r="C27" s="173"/>
      <c r="D27" s="61" t="s">
        <v>398</v>
      </c>
      <c r="E27" s="60" t="s">
        <v>399</v>
      </c>
      <c r="F27" s="59" t="s">
        <v>375</v>
      </c>
      <c r="G27" s="56">
        <v>17000</v>
      </c>
      <c r="H27" s="56">
        <v>0</v>
      </c>
      <c r="I27" s="56">
        <v>3500</v>
      </c>
      <c r="J27" s="56">
        <v>0</v>
      </c>
      <c r="K27" s="56">
        <v>0</v>
      </c>
      <c r="L27" s="56">
        <v>3500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3500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27500</v>
      </c>
    </row>
    <row r="28" spans="1:27" ht="43.5" customHeight="1">
      <c r="A28" s="279"/>
      <c r="B28" s="284"/>
      <c r="C28" s="173"/>
      <c r="D28" s="61" t="s">
        <v>400</v>
      </c>
      <c r="E28" s="60" t="s">
        <v>401</v>
      </c>
      <c r="F28" s="59" t="s">
        <v>375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7000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7000</v>
      </c>
    </row>
    <row r="29" spans="1:27" ht="45" customHeight="1">
      <c r="A29" s="279"/>
      <c r="B29" s="284"/>
      <c r="C29" s="173"/>
      <c r="D29" s="61" t="s">
        <v>402</v>
      </c>
      <c r="E29" s="60" t="s">
        <v>403</v>
      </c>
      <c r="F29" s="59" t="s">
        <v>375</v>
      </c>
      <c r="G29" s="56">
        <v>93520</v>
      </c>
      <c r="H29" s="56">
        <v>18919.28</v>
      </c>
      <c r="I29" s="56">
        <v>64110</v>
      </c>
      <c r="J29" s="56">
        <v>51750</v>
      </c>
      <c r="K29" s="56">
        <v>0</v>
      </c>
      <c r="L29" s="56">
        <v>34050</v>
      </c>
      <c r="M29" s="56">
        <v>122930</v>
      </c>
      <c r="N29" s="56">
        <v>0</v>
      </c>
      <c r="O29" s="56">
        <v>71950</v>
      </c>
      <c r="P29" s="56">
        <v>0</v>
      </c>
      <c r="Q29" s="56">
        <v>17950</v>
      </c>
      <c r="R29" s="56">
        <v>82180</v>
      </c>
      <c r="S29" s="56">
        <v>12170</v>
      </c>
      <c r="T29" s="56">
        <v>0</v>
      </c>
      <c r="U29" s="56">
        <v>0</v>
      </c>
      <c r="V29" s="56">
        <v>0</v>
      </c>
      <c r="W29" s="56">
        <v>15300</v>
      </c>
      <c r="X29" s="56">
        <v>0</v>
      </c>
      <c r="Y29" s="56">
        <v>11840</v>
      </c>
      <c r="Z29" s="56">
        <v>0</v>
      </c>
      <c r="AA29" s="56">
        <v>596669.28</v>
      </c>
    </row>
    <row r="30" spans="1:27" ht="64.5" customHeight="1">
      <c r="A30" s="279"/>
      <c r="B30" s="284"/>
      <c r="C30" s="173"/>
      <c r="D30" s="61" t="s">
        <v>404</v>
      </c>
      <c r="E30" s="60" t="s">
        <v>405</v>
      </c>
      <c r="F30" s="59" t="s">
        <v>375</v>
      </c>
      <c r="G30" s="56">
        <v>6485</v>
      </c>
      <c r="H30" s="56">
        <v>0</v>
      </c>
      <c r="I30" s="56">
        <v>2000</v>
      </c>
      <c r="J30" s="56">
        <v>6460</v>
      </c>
      <c r="K30" s="56">
        <v>0</v>
      </c>
      <c r="L30" s="56">
        <v>3000</v>
      </c>
      <c r="M30" s="56">
        <v>13370</v>
      </c>
      <c r="N30" s="56">
        <v>0</v>
      </c>
      <c r="O30" s="56">
        <v>6000</v>
      </c>
      <c r="P30" s="56">
        <v>0</v>
      </c>
      <c r="Q30" s="56">
        <v>0</v>
      </c>
      <c r="R30" s="56">
        <v>10675</v>
      </c>
      <c r="S30" s="56">
        <v>1115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1445</v>
      </c>
      <c r="Z30" s="56">
        <v>0</v>
      </c>
      <c r="AA30" s="56">
        <v>50550</v>
      </c>
    </row>
    <row r="31" spans="1:27" ht="24.95" customHeight="1">
      <c r="A31" s="279"/>
      <c r="B31" s="282"/>
      <c r="C31" s="175"/>
      <c r="D31" s="166"/>
      <c r="E31" s="166"/>
      <c r="F31" s="166"/>
      <c r="G31" s="57">
        <v>379225</v>
      </c>
      <c r="H31" s="57">
        <v>43409.279999999999</v>
      </c>
      <c r="I31" s="57">
        <v>203350</v>
      </c>
      <c r="J31" s="57">
        <v>77620</v>
      </c>
      <c r="K31" s="57">
        <v>0</v>
      </c>
      <c r="L31" s="57">
        <v>89770</v>
      </c>
      <c r="M31" s="57">
        <v>282400</v>
      </c>
      <c r="N31" s="57">
        <v>0</v>
      </c>
      <c r="O31" s="57">
        <v>77950</v>
      </c>
      <c r="P31" s="57">
        <v>0</v>
      </c>
      <c r="Q31" s="57">
        <v>61020</v>
      </c>
      <c r="R31" s="57">
        <v>148335</v>
      </c>
      <c r="S31" s="57">
        <v>32865</v>
      </c>
      <c r="T31" s="57">
        <v>0</v>
      </c>
      <c r="U31" s="57">
        <v>0</v>
      </c>
      <c r="V31" s="57">
        <v>0</v>
      </c>
      <c r="W31" s="57">
        <v>15300</v>
      </c>
      <c r="X31" s="57">
        <v>0</v>
      </c>
      <c r="Y31" s="57">
        <v>13285</v>
      </c>
      <c r="Z31" s="57">
        <v>0</v>
      </c>
      <c r="AA31" s="57">
        <v>1424529.28</v>
      </c>
    </row>
    <row r="32" spans="1:27" ht="24.95" customHeight="1">
      <c r="A32" s="280"/>
      <c r="B32" s="277" t="s">
        <v>389</v>
      </c>
      <c r="C32" s="166"/>
      <c r="D32" s="166"/>
      <c r="E32" s="166"/>
      <c r="F32" s="166"/>
      <c r="G32" s="57">
        <v>1915635.17</v>
      </c>
      <c r="H32" s="57">
        <v>192001.54</v>
      </c>
      <c r="I32" s="57">
        <v>1016822.65</v>
      </c>
      <c r="J32" s="57">
        <v>378100</v>
      </c>
      <c r="K32" s="57">
        <v>0</v>
      </c>
      <c r="L32" s="57">
        <v>448850</v>
      </c>
      <c r="M32" s="57">
        <v>1368460.8</v>
      </c>
      <c r="N32" s="57">
        <v>0</v>
      </c>
      <c r="O32" s="57">
        <v>389750</v>
      </c>
      <c r="P32" s="57">
        <v>0</v>
      </c>
      <c r="Q32" s="57">
        <v>305100</v>
      </c>
      <c r="R32" s="57">
        <v>621675</v>
      </c>
      <c r="S32" s="57">
        <v>164325</v>
      </c>
      <c r="T32" s="57">
        <v>0</v>
      </c>
      <c r="U32" s="57">
        <v>0</v>
      </c>
      <c r="V32" s="57">
        <v>0</v>
      </c>
      <c r="W32" s="57">
        <v>76500</v>
      </c>
      <c r="X32" s="57">
        <v>0</v>
      </c>
      <c r="Y32" s="57">
        <v>66425</v>
      </c>
      <c r="Z32" s="57">
        <v>0</v>
      </c>
      <c r="AA32" s="57">
        <v>6943645.1600000001</v>
      </c>
    </row>
    <row r="33" spans="1:27" ht="150.75" customHeight="1">
      <c r="A33" s="278" t="s">
        <v>11</v>
      </c>
      <c r="B33" s="281" t="s">
        <v>131</v>
      </c>
      <c r="C33" s="285" t="s">
        <v>406</v>
      </c>
      <c r="D33" s="61" t="s">
        <v>407</v>
      </c>
      <c r="E33" s="60" t="s">
        <v>408</v>
      </c>
      <c r="F33" s="59" t="s">
        <v>375</v>
      </c>
      <c r="G33" s="56">
        <v>-192838.1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3150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-189688.1</v>
      </c>
    </row>
    <row r="34" spans="1:27" ht="42">
      <c r="A34" s="279"/>
      <c r="B34" s="284"/>
      <c r="C34" s="173"/>
      <c r="D34" s="61" t="s">
        <v>409</v>
      </c>
      <c r="E34" s="60" t="s">
        <v>410</v>
      </c>
      <c r="F34" s="59" t="s">
        <v>375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</row>
    <row r="35" spans="1:27" ht="24.95" customHeight="1">
      <c r="A35" s="279"/>
      <c r="B35" s="284"/>
      <c r="C35" s="173"/>
      <c r="D35" s="61" t="s">
        <v>411</v>
      </c>
      <c r="E35" s="60" t="s">
        <v>412</v>
      </c>
      <c r="F35" s="59" t="s">
        <v>375</v>
      </c>
      <c r="G35" s="56">
        <v>0</v>
      </c>
      <c r="H35" s="56">
        <v>0</v>
      </c>
      <c r="I35" s="56">
        <v>2400</v>
      </c>
      <c r="J35" s="56">
        <v>0</v>
      </c>
      <c r="K35" s="56">
        <v>0</v>
      </c>
      <c r="L35" s="56">
        <v>3000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3500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8900</v>
      </c>
    </row>
    <row r="36" spans="1:27" ht="50.25" customHeight="1">
      <c r="A36" s="279"/>
      <c r="B36" s="284"/>
      <c r="C36" s="173"/>
      <c r="D36" s="61" t="s">
        <v>413</v>
      </c>
      <c r="E36" s="60" t="s">
        <v>414</v>
      </c>
      <c r="F36" s="59" t="s">
        <v>375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</row>
    <row r="37" spans="1:27" ht="24.95" customHeight="1">
      <c r="A37" s="279"/>
      <c r="B37" s="282"/>
      <c r="C37" s="175"/>
      <c r="D37" s="166"/>
      <c r="E37" s="166"/>
      <c r="F37" s="166"/>
      <c r="G37" s="57">
        <v>-192838.1</v>
      </c>
      <c r="H37" s="57">
        <v>0</v>
      </c>
      <c r="I37" s="57">
        <v>2400</v>
      </c>
      <c r="J37" s="57">
        <v>0</v>
      </c>
      <c r="K37" s="57">
        <v>0</v>
      </c>
      <c r="L37" s="57">
        <v>3000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6650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-180788.1</v>
      </c>
    </row>
    <row r="38" spans="1:27">
      <c r="A38" s="280"/>
      <c r="B38" s="277" t="s">
        <v>389</v>
      </c>
      <c r="C38" s="166"/>
      <c r="D38" s="166"/>
      <c r="E38" s="166"/>
      <c r="F38" s="166"/>
      <c r="G38" s="57">
        <v>14762.5</v>
      </c>
      <c r="H38" s="57">
        <v>0</v>
      </c>
      <c r="I38" s="57">
        <v>12000</v>
      </c>
      <c r="J38" s="57">
        <v>0</v>
      </c>
      <c r="K38" s="57">
        <v>20000</v>
      </c>
      <c r="L38" s="57">
        <v>15000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20650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82412.5</v>
      </c>
    </row>
    <row r="39" spans="1:27" ht="47.25" customHeight="1">
      <c r="A39" s="278" t="s">
        <v>11</v>
      </c>
      <c r="B39" s="281" t="s">
        <v>136</v>
      </c>
      <c r="C39" s="285" t="s">
        <v>415</v>
      </c>
      <c r="D39" s="61" t="s">
        <v>416</v>
      </c>
      <c r="E39" s="60" t="s">
        <v>417</v>
      </c>
      <c r="F39" s="59" t="s">
        <v>375</v>
      </c>
      <c r="G39" s="56">
        <v>64070</v>
      </c>
      <c r="H39" s="56">
        <v>0</v>
      </c>
      <c r="I39" s="56">
        <v>7500</v>
      </c>
      <c r="J39" s="56">
        <v>0</v>
      </c>
      <c r="K39" s="56">
        <v>0</v>
      </c>
      <c r="L39" s="56">
        <v>7500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30000</v>
      </c>
      <c r="S39" s="56">
        <v>0</v>
      </c>
      <c r="T39" s="56">
        <v>45000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154070</v>
      </c>
    </row>
    <row r="40" spans="1:27" ht="89.25" customHeight="1">
      <c r="A40" s="279"/>
      <c r="B40" s="284"/>
      <c r="C40" s="173"/>
      <c r="D40" s="61" t="s">
        <v>418</v>
      </c>
      <c r="E40" s="60" t="s">
        <v>419</v>
      </c>
      <c r="F40" s="59" t="s">
        <v>375</v>
      </c>
      <c r="G40" s="56">
        <v>1775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1775</v>
      </c>
    </row>
    <row r="41" spans="1:27" ht="150.75" customHeight="1">
      <c r="A41" s="279"/>
      <c r="B41" s="284"/>
      <c r="C41" s="173"/>
      <c r="D41" s="61" t="s">
        <v>420</v>
      </c>
      <c r="E41" s="60" t="s">
        <v>421</v>
      </c>
      <c r="F41" s="59" t="s">
        <v>375</v>
      </c>
      <c r="G41" s="56">
        <v>283356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30000</v>
      </c>
      <c r="U41" s="56">
        <v>26000</v>
      </c>
      <c r="V41" s="56">
        <v>0</v>
      </c>
      <c r="W41" s="56">
        <v>300</v>
      </c>
      <c r="X41" s="56">
        <v>13530</v>
      </c>
      <c r="Y41" s="56">
        <v>0</v>
      </c>
      <c r="Z41" s="56">
        <v>0</v>
      </c>
      <c r="AA41" s="56">
        <v>353186</v>
      </c>
    </row>
    <row r="42" spans="1:27" ht="52.5" customHeight="1">
      <c r="A42" s="279"/>
      <c r="B42" s="284"/>
      <c r="C42" s="173"/>
      <c r="D42" s="61" t="s">
        <v>422</v>
      </c>
      <c r="E42" s="60" t="s">
        <v>423</v>
      </c>
      <c r="F42" s="59" t="s">
        <v>375</v>
      </c>
      <c r="G42" s="56">
        <v>369.15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495743.48</v>
      </c>
      <c r="S42" s="56">
        <v>0</v>
      </c>
      <c r="T42" s="56">
        <v>6693.92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502806.55</v>
      </c>
    </row>
    <row r="43" spans="1:27" ht="24.95" customHeight="1">
      <c r="A43" s="279"/>
      <c r="B43" s="282"/>
      <c r="C43" s="175"/>
      <c r="D43" s="166"/>
      <c r="E43" s="166"/>
      <c r="F43" s="166"/>
      <c r="G43" s="57">
        <v>349570.15</v>
      </c>
      <c r="H43" s="57">
        <v>0</v>
      </c>
      <c r="I43" s="57">
        <v>7500</v>
      </c>
      <c r="J43" s="57">
        <v>0</v>
      </c>
      <c r="K43" s="57">
        <v>0</v>
      </c>
      <c r="L43" s="57">
        <v>7500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525743.48</v>
      </c>
      <c r="S43" s="57">
        <v>0</v>
      </c>
      <c r="T43" s="57">
        <v>81693.919999999998</v>
      </c>
      <c r="U43" s="57">
        <v>26000</v>
      </c>
      <c r="V43" s="57">
        <v>0</v>
      </c>
      <c r="W43" s="57">
        <v>300</v>
      </c>
      <c r="X43" s="57">
        <v>13530</v>
      </c>
      <c r="Y43" s="57">
        <v>0</v>
      </c>
      <c r="Z43" s="57">
        <v>0</v>
      </c>
      <c r="AA43" s="57">
        <v>1011837.55</v>
      </c>
    </row>
    <row r="44" spans="1:27" ht="24.95" customHeight="1">
      <c r="A44" s="280"/>
      <c r="B44" s="277" t="s">
        <v>389</v>
      </c>
      <c r="C44" s="166"/>
      <c r="D44" s="166"/>
      <c r="E44" s="166"/>
      <c r="F44" s="166"/>
      <c r="G44" s="57">
        <v>622287.34</v>
      </c>
      <c r="H44" s="57">
        <v>0</v>
      </c>
      <c r="I44" s="57">
        <v>81182</v>
      </c>
      <c r="J44" s="57">
        <v>0</v>
      </c>
      <c r="K44" s="57">
        <v>15810</v>
      </c>
      <c r="L44" s="57">
        <v>40344</v>
      </c>
      <c r="M44" s="57">
        <v>867112</v>
      </c>
      <c r="N44" s="57">
        <v>49780</v>
      </c>
      <c r="O44" s="57">
        <v>0</v>
      </c>
      <c r="P44" s="57">
        <v>136800</v>
      </c>
      <c r="Q44" s="57">
        <v>0</v>
      </c>
      <c r="R44" s="57">
        <v>1410859.24</v>
      </c>
      <c r="S44" s="57">
        <v>0</v>
      </c>
      <c r="T44" s="57">
        <v>301360.88</v>
      </c>
      <c r="U44" s="57">
        <v>50000</v>
      </c>
      <c r="V44" s="57">
        <v>341480</v>
      </c>
      <c r="W44" s="57">
        <v>300</v>
      </c>
      <c r="X44" s="57">
        <v>20190</v>
      </c>
      <c r="Y44" s="57">
        <v>0</v>
      </c>
      <c r="Z44" s="57">
        <v>0</v>
      </c>
      <c r="AA44" s="57">
        <v>3937505.46</v>
      </c>
    </row>
    <row r="45" spans="1:27" ht="42">
      <c r="A45" s="278" t="s">
        <v>11</v>
      </c>
      <c r="B45" s="281" t="s">
        <v>141</v>
      </c>
      <c r="C45" s="285" t="s">
        <v>424</v>
      </c>
      <c r="D45" s="61" t="s">
        <v>425</v>
      </c>
      <c r="E45" s="60" t="s">
        <v>426</v>
      </c>
      <c r="F45" s="59" t="s">
        <v>375</v>
      </c>
      <c r="G45" s="56">
        <v>0</v>
      </c>
      <c r="H45" s="56">
        <v>0</v>
      </c>
      <c r="I45" s="56">
        <v>948.65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948.65</v>
      </c>
    </row>
    <row r="46" spans="1:27" ht="42">
      <c r="A46" s="279"/>
      <c r="B46" s="284"/>
      <c r="C46" s="173"/>
      <c r="D46" s="61" t="s">
        <v>427</v>
      </c>
      <c r="E46" s="60" t="s">
        <v>428</v>
      </c>
      <c r="F46" s="59" t="s">
        <v>375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</row>
    <row r="47" spans="1:27" ht="48" customHeight="1">
      <c r="A47" s="279"/>
      <c r="B47" s="284"/>
      <c r="C47" s="173"/>
      <c r="D47" s="61" t="s">
        <v>429</v>
      </c>
      <c r="E47" s="60" t="s">
        <v>430</v>
      </c>
      <c r="F47" s="59" t="s">
        <v>375</v>
      </c>
      <c r="G47" s="56">
        <v>2500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195000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197500</v>
      </c>
    </row>
    <row r="48" spans="1:27" ht="42">
      <c r="A48" s="279"/>
      <c r="B48" s="284"/>
      <c r="C48" s="173"/>
      <c r="D48" s="61" t="s">
        <v>431</v>
      </c>
      <c r="E48" s="60" t="s">
        <v>432</v>
      </c>
      <c r="F48" s="59" t="s">
        <v>375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</row>
    <row r="49" spans="1:27" ht="63">
      <c r="A49" s="279"/>
      <c r="B49" s="284"/>
      <c r="C49" s="173"/>
      <c r="D49" s="61" t="s">
        <v>433</v>
      </c>
      <c r="E49" s="60" t="s">
        <v>434</v>
      </c>
      <c r="F49" s="59" t="s">
        <v>375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</row>
    <row r="50" spans="1:27" ht="43.5" customHeight="1">
      <c r="A50" s="279"/>
      <c r="B50" s="284"/>
      <c r="C50" s="173"/>
      <c r="D50" s="61" t="s">
        <v>435</v>
      </c>
      <c r="E50" s="60" t="s">
        <v>436</v>
      </c>
      <c r="F50" s="59" t="s">
        <v>375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9993.75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9993.75</v>
      </c>
    </row>
    <row r="51" spans="1:27" ht="46.5" customHeight="1">
      <c r="A51" s="279"/>
      <c r="B51" s="284"/>
      <c r="C51" s="173"/>
      <c r="D51" s="61" t="s">
        <v>437</v>
      </c>
      <c r="E51" s="60" t="s">
        <v>438</v>
      </c>
      <c r="F51" s="59" t="s">
        <v>375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</row>
    <row r="52" spans="1:27" ht="24.95" customHeight="1">
      <c r="A52" s="279"/>
      <c r="B52" s="282"/>
      <c r="C52" s="175"/>
      <c r="D52" s="166"/>
      <c r="E52" s="166"/>
      <c r="F52" s="166"/>
      <c r="G52" s="57">
        <v>2500</v>
      </c>
      <c r="H52" s="57">
        <v>0</v>
      </c>
      <c r="I52" s="57">
        <v>948.65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9993.75</v>
      </c>
      <c r="S52" s="57">
        <v>0</v>
      </c>
      <c r="T52" s="57">
        <v>195000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208442.4</v>
      </c>
    </row>
    <row r="53" spans="1:27" ht="24.95" customHeight="1">
      <c r="A53" s="280"/>
      <c r="B53" s="277" t="s">
        <v>389</v>
      </c>
      <c r="C53" s="166"/>
      <c r="D53" s="166"/>
      <c r="E53" s="166"/>
      <c r="F53" s="166"/>
      <c r="G53" s="57">
        <v>133219.4</v>
      </c>
      <c r="H53" s="57">
        <v>0</v>
      </c>
      <c r="I53" s="57">
        <v>41748.65</v>
      </c>
      <c r="J53" s="57">
        <v>0</v>
      </c>
      <c r="K53" s="57">
        <v>226269</v>
      </c>
      <c r="L53" s="57">
        <v>30000</v>
      </c>
      <c r="M53" s="57">
        <v>413695.04</v>
      </c>
      <c r="N53" s="57">
        <v>0</v>
      </c>
      <c r="O53" s="57">
        <v>0</v>
      </c>
      <c r="P53" s="57">
        <v>0</v>
      </c>
      <c r="Q53" s="57">
        <v>0</v>
      </c>
      <c r="R53" s="57">
        <v>122036.95</v>
      </c>
      <c r="S53" s="57">
        <v>63939</v>
      </c>
      <c r="T53" s="57">
        <v>242153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1273061.04</v>
      </c>
    </row>
    <row r="54" spans="1:27" ht="21" customHeight="1">
      <c r="A54" s="278" t="s">
        <v>11</v>
      </c>
      <c r="B54" s="281" t="s">
        <v>146</v>
      </c>
      <c r="C54" s="285" t="s">
        <v>439</v>
      </c>
      <c r="D54" s="61" t="s">
        <v>440</v>
      </c>
      <c r="E54" s="60" t="s">
        <v>441</v>
      </c>
      <c r="F54" s="59" t="s">
        <v>375</v>
      </c>
      <c r="G54" s="56">
        <v>26263.45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5018.3599999999997</v>
      </c>
      <c r="N54" s="56">
        <v>0</v>
      </c>
      <c r="O54" s="56">
        <v>0</v>
      </c>
      <c r="P54" s="56">
        <v>0</v>
      </c>
      <c r="Q54" s="56">
        <v>0</v>
      </c>
      <c r="R54" s="56">
        <v>55524.13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86805.94</v>
      </c>
    </row>
    <row r="55" spans="1:27" ht="42">
      <c r="A55" s="279"/>
      <c r="B55" s="284"/>
      <c r="C55" s="173"/>
      <c r="D55" s="61" t="s">
        <v>442</v>
      </c>
      <c r="E55" s="60" t="s">
        <v>443</v>
      </c>
      <c r="F55" s="59" t="s">
        <v>375</v>
      </c>
      <c r="G55" s="56">
        <v>814</v>
      </c>
      <c r="H55" s="56">
        <v>0</v>
      </c>
      <c r="I55" s="56">
        <v>308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1122</v>
      </c>
    </row>
    <row r="56" spans="1:27" ht="66" customHeight="1">
      <c r="A56" s="279"/>
      <c r="B56" s="284"/>
      <c r="C56" s="173"/>
      <c r="D56" s="61" t="s">
        <v>444</v>
      </c>
      <c r="E56" s="60" t="s">
        <v>445</v>
      </c>
      <c r="F56" s="59" t="s">
        <v>375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</row>
    <row r="57" spans="1:27">
      <c r="A57" s="279"/>
      <c r="B57" s="282"/>
      <c r="C57" s="175"/>
      <c r="D57" s="166"/>
      <c r="E57" s="166"/>
      <c r="F57" s="166"/>
      <c r="G57" s="57">
        <v>27077.45</v>
      </c>
      <c r="H57" s="57">
        <v>0</v>
      </c>
      <c r="I57" s="57">
        <v>308</v>
      </c>
      <c r="J57" s="57">
        <v>0</v>
      </c>
      <c r="K57" s="57">
        <v>0</v>
      </c>
      <c r="L57" s="57">
        <v>0</v>
      </c>
      <c r="M57" s="57">
        <v>5018.3599999999997</v>
      </c>
      <c r="N57" s="57">
        <v>0</v>
      </c>
      <c r="O57" s="57">
        <v>0</v>
      </c>
      <c r="P57" s="57">
        <v>0</v>
      </c>
      <c r="Q57" s="57">
        <v>0</v>
      </c>
      <c r="R57" s="57">
        <v>55524.13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87927.94</v>
      </c>
    </row>
    <row r="58" spans="1:27" ht="24.95" customHeight="1">
      <c r="A58" s="280"/>
      <c r="B58" s="277" t="s">
        <v>389</v>
      </c>
      <c r="C58" s="166"/>
      <c r="D58" s="166"/>
      <c r="E58" s="166"/>
      <c r="F58" s="166"/>
      <c r="G58" s="57">
        <v>206161.05</v>
      </c>
      <c r="H58" s="57">
        <v>0</v>
      </c>
      <c r="I58" s="57">
        <v>308</v>
      </c>
      <c r="J58" s="57">
        <v>0</v>
      </c>
      <c r="K58" s="57">
        <v>0</v>
      </c>
      <c r="L58" s="57">
        <v>0</v>
      </c>
      <c r="M58" s="57">
        <v>37418.089999999997</v>
      </c>
      <c r="N58" s="57">
        <v>0</v>
      </c>
      <c r="O58" s="57">
        <v>0</v>
      </c>
      <c r="P58" s="57">
        <v>0</v>
      </c>
      <c r="Q58" s="57">
        <v>0</v>
      </c>
      <c r="R58" s="57">
        <v>130700.44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374587.58</v>
      </c>
    </row>
    <row r="59" spans="1:27" ht="42">
      <c r="A59" s="278" t="s">
        <v>11</v>
      </c>
      <c r="B59" s="281" t="s">
        <v>152</v>
      </c>
      <c r="C59" s="285" t="s">
        <v>446</v>
      </c>
      <c r="D59" s="61" t="s">
        <v>447</v>
      </c>
      <c r="E59" s="60" t="s">
        <v>448</v>
      </c>
      <c r="F59" s="59" t="s">
        <v>375</v>
      </c>
      <c r="G59" s="56">
        <v>36000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36000</v>
      </c>
    </row>
    <row r="60" spans="1:27" ht="42" customHeight="1">
      <c r="A60" s="279"/>
      <c r="B60" s="284"/>
      <c r="C60" s="173"/>
      <c r="D60" s="61" t="s">
        <v>449</v>
      </c>
      <c r="E60" s="60" t="s">
        <v>450</v>
      </c>
      <c r="F60" s="59" t="s">
        <v>451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</row>
    <row r="61" spans="1:27" ht="48" customHeight="1">
      <c r="A61" s="279"/>
      <c r="B61" s="284"/>
      <c r="C61" s="173"/>
      <c r="D61" s="61" t="s">
        <v>452</v>
      </c>
      <c r="E61" s="60" t="s">
        <v>453</v>
      </c>
      <c r="F61" s="59" t="s">
        <v>375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9400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9400</v>
      </c>
    </row>
    <row r="62" spans="1:27" ht="42">
      <c r="A62" s="279"/>
      <c r="B62" s="284"/>
      <c r="C62" s="173"/>
      <c r="D62" s="61" t="s">
        <v>454</v>
      </c>
      <c r="E62" s="60" t="s">
        <v>455</v>
      </c>
      <c r="F62" s="59" t="s">
        <v>375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</row>
    <row r="63" spans="1:27" ht="45" customHeight="1">
      <c r="A63" s="279"/>
      <c r="B63" s="284"/>
      <c r="C63" s="173"/>
      <c r="D63" s="61" t="s">
        <v>456</v>
      </c>
      <c r="E63" s="60" t="s">
        <v>457</v>
      </c>
      <c r="F63" s="59" t="s">
        <v>375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</row>
    <row r="64" spans="1:27" ht="21" customHeight="1">
      <c r="A64" s="279"/>
      <c r="B64" s="284"/>
      <c r="C64" s="173"/>
      <c r="D64" s="61" t="s">
        <v>458</v>
      </c>
      <c r="E64" s="60" t="s">
        <v>459</v>
      </c>
      <c r="F64" s="59" t="s">
        <v>375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</row>
    <row r="65" spans="1:27">
      <c r="A65" s="279"/>
      <c r="B65" s="282"/>
      <c r="C65" s="175"/>
      <c r="D65" s="166"/>
      <c r="E65" s="166"/>
      <c r="F65" s="166"/>
      <c r="G65" s="57">
        <v>36000</v>
      </c>
      <c r="H65" s="57">
        <v>0</v>
      </c>
      <c r="I65" s="57">
        <v>0</v>
      </c>
      <c r="J65" s="57">
        <v>0</v>
      </c>
      <c r="K65" s="57">
        <v>0</v>
      </c>
      <c r="L65" s="57">
        <v>9400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45400</v>
      </c>
    </row>
    <row r="66" spans="1:27" ht="24.95" customHeight="1">
      <c r="A66" s="280"/>
      <c r="B66" s="277" t="s">
        <v>389</v>
      </c>
      <c r="C66" s="166"/>
      <c r="D66" s="166"/>
      <c r="E66" s="166"/>
      <c r="F66" s="166"/>
      <c r="G66" s="57">
        <v>73700</v>
      </c>
      <c r="H66" s="57">
        <v>0</v>
      </c>
      <c r="I66" s="57">
        <v>217600</v>
      </c>
      <c r="J66" s="57">
        <v>27000</v>
      </c>
      <c r="K66" s="57">
        <v>45700</v>
      </c>
      <c r="L66" s="57">
        <v>40800</v>
      </c>
      <c r="M66" s="57">
        <v>61400</v>
      </c>
      <c r="N66" s="57">
        <v>0</v>
      </c>
      <c r="O66" s="57">
        <v>0</v>
      </c>
      <c r="P66" s="57">
        <v>0</v>
      </c>
      <c r="Q66" s="57">
        <v>26400</v>
      </c>
      <c r="R66" s="57">
        <v>193500</v>
      </c>
      <c r="S66" s="57">
        <v>4300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690400</v>
      </c>
    </row>
    <row r="67" spans="1:27" ht="66.75" customHeight="1">
      <c r="A67" s="278" t="s">
        <v>11</v>
      </c>
      <c r="B67" s="281" t="s">
        <v>157</v>
      </c>
      <c r="C67" s="285" t="s">
        <v>460</v>
      </c>
      <c r="D67" s="61" t="s">
        <v>461</v>
      </c>
      <c r="E67" s="60" t="s">
        <v>462</v>
      </c>
      <c r="F67" s="59" t="s">
        <v>375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230000</v>
      </c>
      <c r="Y67" s="56">
        <v>0</v>
      </c>
      <c r="Z67" s="56">
        <v>0</v>
      </c>
      <c r="AA67" s="56">
        <v>230000</v>
      </c>
    </row>
    <row r="68" spans="1:27" ht="89.25" customHeight="1">
      <c r="A68" s="279"/>
      <c r="B68" s="284"/>
      <c r="C68" s="173"/>
      <c r="D68" s="61" t="s">
        <v>463</v>
      </c>
      <c r="E68" s="60" t="s">
        <v>464</v>
      </c>
      <c r="F68" s="59" t="s">
        <v>375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230500</v>
      </c>
      <c r="Y68" s="56">
        <v>0</v>
      </c>
      <c r="Z68" s="56">
        <v>0</v>
      </c>
      <c r="AA68" s="56">
        <v>230500</v>
      </c>
    </row>
    <row r="69" spans="1:27" ht="24.95" customHeight="1">
      <c r="A69" s="279"/>
      <c r="B69" s="282"/>
      <c r="C69" s="175"/>
      <c r="D69" s="166"/>
      <c r="E69" s="166"/>
      <c r="F69" s="166"/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460500</v>
      </c>
      <c r="Y69" s="57">
        <v>0</v>
      </c>
      <c r="Z69" s="57">
        <v>0</v>
      </c>
      <c r="AA69" s="57">
        <v>460500</v>
      </c>
    </row>
    <row r="70" spans="1:27" ht="24.95" customHeight="1">
      <c r="A70" s="280"/>
      <c r="B70" s="277" t="s">
        <v>389</v>
      </c>
      <c r="C70" s="166"/>
      <c r="D70" s="166"/>
      <c r="E70" s="166"/>
      <c r="F70" s="166"/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3246000</v>
      </c>
      <c r="Y70" s="57">
        <v>0</v>
      </c>
      <c r="Z70" s="57">
        <v>0</v>
      </c>
      <c r="AA70" s="57">
        <v>3246000</v>
      </c>
    </row>
    <row r="71" spans="1:27" ht="48.75" customHeight="1">
      <c r="A71" s="278" t="s">
        <v>11</v>
      </c>
      <c r="B71" s="281" t="s">
        <v>165</v>
      </c>
      <c r="C71" s="283" t="s">
        <v>465</v>
      </c>
      <c r="D71" s="55" t="s">
        <v>466</v>
      </c>
      <c r="E71" s="60" t="s">
        <v>467</v>
      </c>
      <c r="F71" s="59" t="s">
        <v>375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732500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732500</v>
      </c>
    </row>
    <row r="72" spans="1:27" ht="24.95" customHeight="1">
      <c r="A72" s="279"/>
      <c r="B72" s="282"/>
      <c r="C72" s="175"/>
      <c r="D72" s="166"/>
      <c r="E72" s="166"/>
      <c r="F72" s="166"/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732500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732500</v>
      </c>
    </row>
    <row r="73" spans="1:27" ht="24.95" customHeight="1">
      <c r="A73" s="280"/>
      <c r="B73" s="277" t="s">
        <v>389</v>
      </c>
      <c r="C73" s="166"/>
      <c r="D73" s="166"/>
      <c r="E73" s="166"/>
      <c r="F73" s="166"/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1777500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1777500</v>
      </c>
    </row>
    <row r="74" spans="1:27" ht="24.95" customHeight="1">
      <c r="A74" s="58" t="s">
        <v>11</v>
      </c>
      <c r="B74" s="277" t="s">
        <v>468</v>
      </c>
      <c r="C74" s="166"/>
      <c r="D74" s="166"/>
      <c r="E74" s="166"/>
      <c r="F74" s="166"/>
      <c r="G74" s="57">
        <v>700894.5</v>
      </c>
      <c r="H74" s="57">
        <v>43409.279999999999</v>
      </c>
      <c r="I74" s="57">
        <v>214506.65</v>
      </c>
      <c r="J74" s="57">
        <v>77620</v>
      </c>
      <c r="K74" s="57">
        <v>0</v>
      </c>
      <c r="L74" s="57">
        <v>109670</v>
      </c>
      <c r="M74" s="57">
        <v>1019918.36</v>
      </c>
      <c r="N74" s="57">
        <v>0</v>
      </c>
      <c r="O74" s="57">
        <v>77950</v>
      </c>
      <c r="P74" s="57">
        <v>0</v>
      </c>
      <c r="Q74" s="57">
        <v>61020</v>
      </c>
      <c r="R74" s="57">
        <v>746246.36</v>
      </c>
      <c r="S74" s="57">
        <v>32865</v>
      </c>
      <c r="T74" s="57">
        <v>276693.92</v>
      </c>
      <c r="U74" s="57">
        <v>26000</v>
      </c>
      <c r="V74" s="57">
        <v>0</v>
      </c>
      <c r="W74" s="57">
        <v>15600</v>
      </c>
      <c r="X74" s="57">
        <v>474030</v>
      </c>
      <c r="Y74" s="57">
        <v>13285</v>
      </c>
      <c r="Z74" s="57">
        <v>822055</v>
      </c>
      <c r="AA74" s="57">
        <v>4711764.07</v>
      </c>
    </row>
    <row r="75" spans="1:27" ht="24.95" customHeight="1">
      <c r="A75" s="58" t="s">
        <v>11</v>
      </c>
      <c r="B75" s="277" t="s">
        <v>469</v>
      </c>
      <c r="C75" s="166"/>
      <c r="D75" s="166"/>
      <c r="E75" s="166"/>
      <c r="F75" s="166"/>
      <c r="G75" s="57">
        <v>3462565.46</v>
      </c>
      <c r="H75" s="57">
        <v>192001.54</v>
      </c>
      <c r="I75" s="57">
        <v>1369661.3</v>
      </c>
      <c r="J75" s="57">
        <v>405100</v>
      </c>
      <c r="K75" s="57">
        <v>307779</v>
      </c>
      <c r="L75" s="57">
        <v>574994</v>
      </c>
      <c r="M75" s="57">
        <v>4525585.93</v>
      </c>
      <c r="N75" s="57">
        <v>49780</v>
      </c>
      <c r="O75" s="57">
        <v>389750</v>
      </c>
      <c r="P75" s="57">
        <v>136800</v>
      </c>
      <c r="Q75" s="57">
        <v>331500</v>
      </c>
      <c r="R75" s="57">
        <v>2499421.63</v>
      </c>
      <c r="S75" s="57">
        <v>232564</v>
      </c>
      <c r="T75" s="57">
        <v>543513.88</v>
      </c>
      <c r="U75" s="57">
        <v>50000</v>
      </c>
      <c r="V75" s="57">
        <v>341480</v>
      </c>
      <c r="W75" s="57">
        <v>76800</v>
      </c>
      <c r="X75" s="57">
        <v>3266190</v>
      </c>
      <c r="Y75" s="57">
        <v>66425</v>
      </c>
      <c r="Z75" s="57">
        <v>7157039.5</v>
      </c>
      <c r="AA75" s="57">
        <v>25978951.239999998</v>
      </c>
    </row>
  </sheetData>
  <mergeCells count="94">
    <mergeCell ref="G5:I6"/>
    <mergeCell ref="J5:K6"/>
    <mergeCell ref="Y5:Y6"/>
    <mergeCell ref="Z5:Z6"/>
    <mergeCell ref="F5:F7"/>
    <mergeCell ref="A1:AA1"/>
    <mergeCell ref="A2:AA2"/>
    <mergeCell ref="A3:AA3"/>
    <mergeCell ref="AA5:AA12"/>
    <mergeCell ref="G7:I7"/>
    <mergeCell ref="J7:K7"/>
    <mergeCell ref="L7:N7"/>
    <mergeCell ref="O7:P7"/>
    <mergeCell ref="R7:T7"/>
    <mergeCell ref="U7:W7"/>
    <mergeCell ref="L5:N6"/>
    <mergeCell ref="O5:P6"/>
    <mergeCell ref="Q5:Q6"/>
    <mergeCell ref="R5:T6"/>
    <mergeCell ref="U5:W6"/>
    <mergeCell ref="X5:X6"/>
    <mergeCell ref="Y8:Y11"/>
    <mergeCell ref="Z8:Z11"/>
    <mergeCell ref="X8:X11"/>
    <mergeCell ref="A10:C10"/>
    <mergeCell ref="S8:S11"/>
    <mergeCell ref="T8:T11"/>
    <mergeCell ref="U8:U11"/>
    <mergeCell ref="V8:V11"/>
    <mergeCell ref="W8:W11"/>
    <mergeCell ref="M8:M11"/>
    <mergeCell ref="N8:N11"/>
    <mergeCell ref="O8:O11"/>
    <mergeCell ref="P8:P11"/>
    <mergeCell ref="Q8:Q11"/>
    <mergeCell ref="R8:R11"/>
    <mergeCell ref="G8:G11"/>
    <mergeCell ref="H8:H11"/>
    <mergeCell ref="I8:I11"/>
    <mergeCell ref="J8:J11"/>
    <mergeCell ref="K8:K11"/>
    <mergeCell ref="L8:L11"/>
    <mergeCell ref="B21:F21"/>
    <mergeCell ref="A22:A24"/>
    <mergeCell ref="B22:B23"/>
    <mergeCell ref="C22:C23"/>
    <mergeCell ref="A13:A21"/>
    <mergeCell ref="B13:B20"/>
    <mergeCell ref="C13:C20"/>
    <mergeCell ref="D20:F20"/>
    <mergeCell ref="A25:A32"/>
    <mergeCell ref="B25:B31"/>
    <mergeCell ref="C25:C31"/>
    <mergeCell ref="D23:F23"/>
    <mergeCell ref="B24:F24"/>
    <mergeCell ref="D31:F31"/>
    <mergeCell ref="B32:F32"/>
    <mergeCell ref="A33:A38"/>
    <mergeCell ref="B33:B37"/>
    <mergeCell ref="C33:C37"/>
    <mergeCell ref="D37:F37"/>
    <mergeCell ref="B38:F38"/>
    <mergeCell ref="A39:A44"/>
    <mergeCell ref="B39:B43"/>
    <mergeCell ref="C39:C43"/>
    <mergeCell ref="D43:F43"/>
    <mergeCell ref="B44:F44"/>
    <mergeCell ref="D52:F52"/>
    <mergeCell ref="A54:A58"/>
    <mergeCell ref="B54:B57"/>
    <mergeCell ref="C54:C57"/>
    <mergeCell ref="A45:A53"/>
    <mergeCell ref="B45:B52"/>
    <mergeCell ref="C45:C52"/>
    <mergeCell ref="B53:F53"/>
    <mergeCell ref="D57:F57"/>
    <mergeCell ref="B58:F58"/>
    <mergeCell ref="D69:F69"/>
    <mergeCell ref="D65:F65"/>
    <mergeCell ref="A59:A66"/>
    <mergeCell ref="B66:F66"/>
    <mergeCell ref="B70:F70"/>
    <mergeCell ref="B59:B65"/>
    <mergeCell ref="C59:C65"/>
    <mergeCell ref="A67:A70"/>
    <mergeCell ref="B67:B69"/>
    <mergeCell ref="C67:C69"/>
    <mergeCell ref="B75:F75"/>
    <mergeCell ref="B74:F74"/>
    <mergeCell ref="D72:F72"/>
    <mergeCell ref="A71:A73"/>
    <mergeCell ref="B71:B72"/>
    <mergeCell ref="C71:C72"/>
    <mergeCell ref="B73:F7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45" orientation="landscape" verticalDpi="0" r:id="rId1"/>
  <headerFooter>
    <oddHeader>&amp;Rหน้าที่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7</vt:i4>
      </vt:variant>
    </vt:vector>
  </HeadingPairs>
  <TitlesOfParts>
    <vt:vector size="22" baseType="lpstr">
      <vt:lpstr>รายรับ-รายจ่าย</vt:lpstr>
      <vt:lpstr>งบทดลอง</vt:lpstr>
      <vt:lpstr>8620365932</vt:lpstr>
      <vt:lpstr>3140191731</vt:lpstr>
      <vt:lpstr>014502441019</vt:lpstr>
      <vt:lpstr>ภาษีหัก ณ ที่จ่าย </vt:lpstr>
      <vt:lpstr>014502277492</vt:lpstr>
      <vt:lpstr>รอคืนจังหวัด</vt:lpstr>
      <vt:lpstr>กะทบยอดรายรับ</vt:lpstr>
      <vt:lpstr>กระทบยอดเงินสะสม</vt:lpstr>
      <vt:lpstr>กระทบยอดคงเหลือ</vt:lpstr>
      <vt:lpstr>กระทบยอดเงินโอน</vt:lpstr>
      <vt:lpstr>คงเหลือทุกแหล่งเงิน</vt:lpstr>
      <vt:lpstr>รายรับจริง</vt:lpstr>
      <vt:lpstr>เศรษฐกิจชุมชน</vt:lpstr>
      <vt:lpstr>กระทบยอดคงเหลือ!Print_Titles</vt:lpstr>
      <vt:lpstr>กะทบยอดรายรับ!Print_Titles</vt:lpstr>
      <vt:lpstr>คงเหลือทุกแหล่งเงิน!Print_Titles</vt:lpstr>
      <vt:lpstr>งบทดลอง!Print_Titles</vt:lpstr>
      <vt:lpstr>'ภาษีหัก ณ ที่จ่าย '!Print_Titles</vt:lpstr>
      <vt:lpstr>รายรับจริง!Print_Titles</vt:lpstr>
      <vt:lpstr>'รายรับ-รายจ่าย'!Print_Titles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 Pro</dc:creator>
  <cp:lastModifiedBy>siam</cp:lastModifiedBy>
  <cp:lastPrinted>2019-03-08T03:28:07Z</cp:lastPrinted>
  <dcterms:created xsi:type="dcterms:W3CDTF">2019-03-01T09:26:33Z</dcterms:created>
  <dcterms:modified xsi:type="dcterms:W3CDTF">2019-03-18T04:53:15Z</dcterms:modified>
</cp:coreProperties>
</file>