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ลูกหนี้ สรก. รายได้รับแทนกัน" sheetId="1" r:id="rId1"/>
    <sheet name="เจ้าหนี้ สรก. รายได้รับแทนกัน" sheetId="3" r:id="rId2"/>
    <sheet name="TE รายได้แผ่นดินให้ บก. " sheetId="2" r:id="rId3"/>
  </sheets>
  <definedNames>
    <definedName name="_xlnm.Print_Titles" localSheetId="2">'TE รายได้แผ่นดินให้ บก. '!$1:$5</definedName>
    <definedName name="_xlnm.Print_Titles" localSheetId="1">'เจ้าหนี้ สรก. รายได้รับแทนกัน'!$1:$5</definedName>
    <definedName name="_xlnm.Print_Titles" localSheetId="0">'ลูกหนี้ สรก. รายได้รับแทนกัน'!$1:$5</definedName>
  </definedNames>
  <calcPr calcId="144525"/>
</workbook>
</file>

<file path=xl/calcChain.xml><?xml version="1.0" encoding="utf-8"?>
<calcChain xmlns="http://schemas.openxmlformats.org/spreadsheetml/2006/main">
  <c r="J11" i="3" l="1"/>
  <c r="J8" i="3"/>
  <c r="J9" i="2"/>
  <c r="J434" i="1"/>
  <c r="J412" i="1"/>
  <c r="J408" i="1"/>
  <c r="J406" i="1"/>
  <c r="J392" i="1"/>
  <c r="J379" i="1"/>
  <c r="J342" i="1"/>
  <c r="J333" i="1"/>
  <c r="J328" i="1"/>
  <c r="J305" i="1"/>
  <c r="J297" i="1"/>
  <c r="J288" i="1"/>
  <c r="J285" i="1"/>
  <c r="J275" i="1"/>
  <c r="J273" i="1"/>
  <c r="J259" i="1"/>
  <c r="J248" i="1"/>
  <c r="J235" i="1"/>
  <c r="J231" i="1"/>
  <c r="J228" i="1"/>
  <c r="J224" i="1"/>
  <c r="J219" i="1"/>
  <c r="J209" i="1"/>
  <c r="J203" i="1"/>
  <c r="J199" i="1"/>
  <c r="J192" i="1"/>
  <c r="J188" i="1"/>
  <c r="J184" i="1"/>
  <c r="J176" i="1"/>
  <c r="J168" i="1"/>
  <c r="J157" i="1"/>
  <c r="J151" i="1"/>
  <c r="J149" i="1"/>
  <c r="J142" i="1"/>
  <c r="J137" i="1"/>
  <c r="J132" i="1"/>
  <c r="J127" i="1"/>
  <c r="J122" i="1"/>
  <c r="J117" i="1"/>
  <c r="J106" i="1"/>
  <c r="J98" i="1"/>
  <c r="J89" i="1"/>
  <c r="J84" i="1"/>
  <c r="J74" i="1"/>
  <c r="J52" i="1"/>
  <c r="J47" i="1"/>
  <c r="J43" i="1"/>
  <c r="J37" i="1"/>
  <c r="J30" i="1"/>
  <c r="J24" i="1"/>
  <c r="J19" i="1"/>
  <c r="J14" i="1"/>
  <c r="J9" i="1"/>
  <c r="J210" i="1" l="1"/>
  <c r="J185" i="1"/>
  <c r="J225" i="1"/>
  <c r="J118" i="1"/>
  <c r="J158" i="1"/>
  <c r="J260" i="1"/>
  <c r="J289" i="1"/>
  <c r="J409" i="1"/>
  <c r="J99" i="1"/>
  <c r="J44" i="1"/>
</calcChain>
</file>

<file path=xl/sharedStrings.xml><?xml version="1.0" encoding="utf-8"?>
<sst xmlns="http://schemas.openxmlformats.org/spreadsheetml/2006/main" count="1208" uniqueCount="370">
  <si>
    <t>รายการรับและนำส่งเงินแทนกัน ประจำปีงบประมาณ พ.ศ. 2559</t>
  </si>
  <si>
    <t>กรณีที่เกิดจากหน่วยเบิกจ่ายภายใต้สังกัดของกรมที่ดินบันทึกรายการไม่ครบถ้วนหรือคลาดเคลื่อน</t>
  </si>
  <si>
    <t xml:space="preserve">ส่งผลให้รายการบัญชีลูกหนี้ส่วนราชการ-รายได้รับแทนกัน (1102050125) ของกรมส่งเสริมการปกครองท้องถิ่นไม่ถูกต้อง </t>
  </si>
  <si>
    <t>ข้อมูล ณ วันที่ 20 ตุลาคม 2559</t>
  </si>
  <si>
    <t>ลำดับที่</t>
  </si>
  <si>
    <t>รหัสจังหวัด</t>
  </si>
  <si>
    <t>การกำหนด (รหัสหน่วยงานของที่ดินจังหวัด/สาขา)</t>
  </si>
  <si>
    <t>ศูนย์ต้นทุน</t>
  </si>
  <si>
    <t>ประเภทเอกสาร</t>
  </si>
  <si>
    <t>เลขเอกสารของกรมส่งเสริมการปกครองท้องถิ่น</t>
  </si>
  <si>
    <t>เลขที่ระหว่าง บ.  (10 หลักแรก) เป็นเลขเอกสารของกรมที่ดิน</t>
  </si>
  <si>
    <t>วันที่ผ่านรายการ</t>
  </si>
  <si>
    <t>การอ้างอิง</t>
  </si>
  <si>
    <t>จำนวนเงิน</t>
  </si>
  <si>
    <t>หมายเหตุ</t>
  </si>
  <si>
    <t>RD</t>
  </si>
  <si>
    <t>25.04.2016</t>
  </si>
  <si>
    <t>R596160148</t>
  </si>
  <si>
    <t xml:space="preserve">   จำนวนเงิน RD </t>
  </si>
  <si>
    <t>R4</t>
  </si>
  <si>
    <t>27.04.2016</t>
  </si>
  <si>
    <t>ไม่สัมพันธ์กับ R4</t>
  </si>
  <si>
    <t>รวม สถจ.ระยอง</t>
  </si>
  <si>
    <t>สำนักงานที่ดินจังหวัดระยอง สาขาบ้านฉาง</t>
  </si>
  <si>
    <t>24.06.2016</t>
  </si>
  <si>
    <t>R593180120</t>
  </si>
  <si>
    <t xml:space="preserve">  ไม่มี RD</t>
  </si>
  <si>
    <t>S4</t>
  </si>
  <si>
    <t>รวม สถจ.นครนายก</t>
  </si>
  <si>
    <t>สำนักงานที่ดินจังหวัดนครนายก สาขาองครักษ์</t>
  </si>
  <si>
    <t>01.09.2016</t>
  </si>
  <si>
    <t>R590571207</t>
  </si>
  <si>
    <t>28.04.2016</t>
  </si>
  <si>
    <t>R596871207</t>
  </si>
  <si>
    <t>RD ซ้ำหรือไม่</t>
  </si>
  <si>
    <t>รวม สถจ.ศรีสะเกษ</t>
  </si>
  <si>
    <t>สำนักงานที่ดินจังหวัดศรีสะเกษ (อำเภอวังหิน)</t>
  </si>
  <si>
    <t>29.07.2016</t>
  </si>
  <si>
    <t>R595890010</t>
  </si>
  <si>
    <t>ไม่มี RD</t>
  </si>
  <si>
    <t>SD</t>
  </si>
  <si>
    <t>รวม สถจ.ยโสธร</t>
  </si>
  <si>
    <t>สำนักงานที่ดินจังหวัดยโสธร สาขาเลิงนกทา (อำเภอไทยเจริญ)</t>
  </si>
  <si>
    <t>05.07.2016</t>
  </si>
  <si>
    <t>R599580091</t>
  </si>
  <si>
    <t>06.07.2016</t>
  </si>
  <si>
    <t>08.07.2016</t>
  </si>
  <si>
    <t>รวม สถจ.บึงกาฬ</t>
  </si>
  <si>
    <t>สำนักงานที่ดินจังหวัดบึงกาฬ</t>
  </si>
  <si>
    <t>31.05.2016</t>
  </si>
  <si>
    <t>R590650783</t>
  </si>
  <si>
    <t>01.06.2016</t>
  </si>
  <si>
    <t>02.06.2016</t>
  </si>
  <si>
    <t>03.06.2016</t>
  </si>
  <si>
    <t>สำนักงานที่ดินจังหวัดเลย</t>
  </si>
  <si>
    <t>26.10.2015</t>
  </si>
  <si>
    <t>R596640032</t>
  </si>
  <si>
    <t>สำนักงานที่ดินจังหวัดเลย สาขาด่านซ้าย</t>
  </si>
  <si>
    <t>รวม สถจ.เลย</t>
  </si>
  <si>
    <t>24.08.2016</t>
  </si>
  <si>
    <t>R598130216</t>
  </si>
  <si>
    <t>รวม สถจ. หนองคาย</t>
  </si>
  <si>
    <t>สำนักงานที่ดินจังหวัดหนองคาย สาขาท่าบ่อ</t>
  </si>
  <si>
    <t>R595550006</t>
  </si>
  <si>
    <t>22.10.2015</t>
  </si>
  <si>
    <t>27.10.2015</t>
  </si>
  <si>
    <t>สำนักงานที่ดินจังหวัดมหาสารคาม สาขาบรบือ</t>
  </si>
  <si>
    <t>04.02.2016</t>
  </si>
  <si>
    <t>R595560017</t>
  </si>
  <si>
    <t>08.02.2016</t>
  </si>
  <si>
    <t>05.02.2016</t>
  </si>
  <si>
    <t>09.02.2016</t>
  </si>
  <si>
    <t>11.02.2016</t>
  </si>
  <si>
    <t>R595560019</t>
  </si>
  <si>
    <t>15.02.2016</t>
  </si>
  <si>
    <t>18.02.2016</t>
  </si>
  <si>
    <t>07.03.2016</t>
  </si>
  <si>
    <t>R595560022</t>
  </si>
  <si>
    <t>10.03.2016</t>
  </si>
  <si>
    <t>14.03.2016</t>
  </si>
  <si>
    <t>15.03.2016</t>
  </si>
  <si>
    <t>16.06.2016</t>
  </si>
  <si>
    <t>R595560037</t>
  </si>
  <si>
    <t>จำนวนเงิน RD ไม่สัมพันธ์กับ R4</t>
  </si>
  <si>
    <t>17.06.2016</t>
  </si>
  <si>
    <t xml:space="preserve">RD จำนวน 5,360.22 บาท </t>
  </si>
  <si>
    <t>20.06.2016</t>
  </si>
  <si>
    <t>อยู่ที่ สถจ.สุโขทัย บันทึกรหัสจังหวัด/ศูนย์ต้นทุนไม่ถูกต้อง</t>
  </si>
  <si>
    <t>23.06.2016</t>
  </si>
  <si>
    <t>สำนักงานที่ดินจังหวัดมหาสารคาม สาขาเชียงยืน</t>
  </si>
  <si>
    <t>12.10.2015</t>
  </si>
  <si>
    <t>R595570002</t>
  </si>
  <si>
    <t>15.10.2015</t>
  </si>
  <si>
    <t>11.01.2016</t>
  </si>
  <si>
    <t>R595570012</t>
  </si>
  <si>
    <t>31.03.2016</t>
  </si>
  <si>
    <t>R595570023</t>
  </si>
  <si>
    <t>01.04.2016</t>
  </si>
  <si>
    <t>04.04.2016</t>
  </si>
  <si>
    <t>11.04.2016</t>
  </si>
  <si>
    <t>08.04.2016</t>
  </si>
  <si>
    <t>12.04.2016</t>
  </si>
  <si>
    <t xml:space="preserve">สำนักงานที่ดินจังหวัดมหาสารคาม สาขาโกสุมพิสัย </t>
  </si>
  <si>
    <t>13.06.2016</t>
  </si>
  <si>
    <t>R595580035</t>
  </si>
  <si>
    <t>10.06.2016</t>
  </si>
  <si>
    <t xml:space="preserve">RD จำนวน 7,774.55 บาท </t>
  </si>
  <si>
    <t>15.06.2016</t>
  </si>
  <si>
    <t>สำนักงานที่ดินจังหวัดมหาสารคาม สาขาวาปีปทุม</t>
  </si>
  <si>
    <t>R595610002</t>
  </si>
  <si>
    <t>08.10.2015</t>
  </si>
  <si>
    <t>สำนักงานที่ดินจังหวัดมหาสารคาม</t>
  </si>
  <si>
    <t>07.01.2016</t>
  </si>
  <si>
    <t>R595610014</t>
  </si>
  <si>
    <t>08.01.2016</t>
  </si>
  <si>
    <t>06.01.2016</t>
  </si>
  <si>
    <t>14.01.2016</t>
  </si>
  <si>
    <t>สำนักงานที่ดินจังหวัดมหาสารคาม สาขานาเชือก</t>
  </si>
  <si>
    <t>รวม สถจ. มหาสารคาม</t>
  </si>
  <si>
    <t>26.04.2016</t>
  </si>
  <si>
    <t>R595920037</t>
  </si>
  <si>
    <t>22.04.2016</t>
  </si>
  <si>
    <t>29.04.2016</t>
  </si>
  <si>
    <t>สำนักงานที่ดินจังหวัดร้อยเอ็ด สาขาเสลภูมิ</t>
  </si>
  <si>
    <t>13.10.2015</t>
  </si>
  <si>
    <t>R595940002</t>
  </si>
  <si>
    <t>09.10.2015</t>
  </si>
  <si>
    <t>16.10.2015</t>
  </si>
  <si>
    <t>07.06.2016</t>
  </si>
  <si>
    <t>R595940032</t>
  </si>
  <si>
    <t>06.06.2016</t>
  </si>
  <si>
    <t>09.06.2016</t>
  </si>
  <si>
    <t>สำนักงานที่ดินจังหวัดร้อยเอ็ด สาขาเกษตรวิสัย</t>
  </si>
  <si>
    <t>รวม สถจ.ร้อยเอ็ด</t>
  </si>
  <si>
    <t>03.12.2015</t>
  </si>
  <si>
    <t>R597030003</t>
  </si>
  <si>
    <t>30.12.2015</t>
  </si>
  <si>
    <t>R597030004</t>
  </si>
  <si>
    <t>รวม สถจ.สกลนคร</t>
  </si>
  <si>
    <t>สำนักงานที่ดินจังหวัดสกลนคร (อำเภอโพนนาแก้ว)</t>
  </si>
  <si>
    <t>22.08.2016</t>
  </si>
  <si>
    <t>R593320043</t>
  </si>
  <si>
    <t>23.08.2016</t>
  </si>
  <si>
    <t>26.08.2016</t>
  </si>
  <si>
    <t>รวม สถจ.นครพนม</t>
  </si>
  <si>
    <t xml:space="preserve">สำนักงานที่ดินจังหวัดนครพนม สาขาท่าอุเทน ส่วนแยกบ้านแพง </t>
  </si>
  <si>
    <t>R595670009</t>
  </si>
  <si>
    <t>30.06.2016</t>
  </si>
  <si>
    <t>รวม สถจ.มุกดาหาร</t>
  </si>
  <si>
    <t>สำนักงานที่ดินจังหวัดมุกดาหาร (อำเภอดอนตาล)</t>
  </si>
  <si>
    <t>19.05.2016</t>
  </si>
  <si>
    <t>R591000151</t>
  </si>
  <si>
    <t>RD อยู่ที่ สถจ.สตูล บันทึกรหัสจังหวัด/ศูนย์ต้นทุนไม่ถูกต้อง</t>
  </si>
  <si>
    <t>R3</t>
  </si>
  <si>
    <t>30.08.2016</t>
  </si>
  <si>
    <t>R591000218</t>
  </si>
  <si>
    <t>R3 ผิดประเภทหรือไม่</t>
  </si>
  <si>
    <t>สำนักงานที่ดินจังหวัดเชียงใหม่</t>
  </si>
  <si>
    <t>R592730036</t>
  </si>
  <si>
    <t>10.02.2016</t>
  </si>
  <si>
    <t>16.09.2016</t>
  </si>
  <si>
    <t>R592730091</t>
  </si>
  <si>
    <t>สำนักงานที่ดินจังหวัดเชียงใหม่ สาขาจอมทอง</t>
  </si>
  <si>
    <t>R592770058</t>
  </si>
  <si>
    <t>27.06.2016</t>
  </si>
  <si>
    <t>28.06.2016</t>
  </si>
  <si>
    <t>สำนักงานที่ดินจังหวัดเชียงใหม่ สาขาสันกำแพง</t>
  </si>
  <si>
    <t>29.03.2016</t>
  </si>
  <si>
    <t>R592800122</t>
  </si>
  <si>
    <t>สำนักงานที่ดินจังหวัดเชียงใหม่ สาขาหางดง</t>
  </si>
  <si>
    <t>R599150053</t>
  </si>
  <si>
    <t>18.04.2016</t>
  </si>
  <si>
    <t>19.04.2016</t>
  </si>
  <si>
    <t>20.04.2016</t>
  </si>
  <si>
    <t>สำนักงานที่ดินจังหวัดเชียงใหม่ สาขาฝาง</t>
  </si>
  <si>
    <t>รวม สถจ.เชียงใหม่</t>
  </si>
  <si>
    <t>23.12.2015</t>
  </si>
  <si>
    <t>R596530013</t>
  </si>
  <si>
    <t>24.12.2015</t>
  </si>
  <si>
    <t>28.12.2015</t>
  </si>
  <si>
    <t>29.12.2015</t>
  </si>
  <si>
    <t>รวม สถจ.ลำพูน</t>
  </si>
  <si>
    <t>สำนักงานที่ดินจังหวัดลำพูน สาขาป่าซาง</t>
  </si>
  <si>
    <t>30.03.2016</t>
  </si>
  <si>
    <t>R592650048</t>
  </si>
  <si>
    <t>RC</t>
  </si>
  <si>
    <t>SC</t>
  </si>
  <si>
    <t>สำนักงานที่ดินจังหวัดเชียงราย สาขาพาน</t>
  </si>
  <si>
    <t>16.11.2015</t>
  </si>
  <si>
    <t>R592670015</t>
  </si>
  <si>
    <t>17.11.2015</t>
  </si>
  <si>
    <t xml:space="preserve">    RD ซ้ำหรือไม่ และจำนวนเงิน RD </t>
  </si>
  <si>
    <t>19.11.2015</t>
  </si>
  <si>
    <t>04.03.2016</t>
  </si>
  <si>
    <t>R592670047</t>
  </si>
  <si>
    <t>ไม่มี R4</t>
  </si>
  <si>
    <t>08.03.2016</t>
  </si>
  <si>
    <t>09.03.2016</t>
  </si>
  <si>
    <t>สำนักงานที่ดินจังหวัดเชียงราย สาขาเชียงแสน</t>
  </si>
  <si>
    <t>รวม สถจ.เชียงราย</t>
  </si>
  <si>
    <t>30.09.2016</t>
  </si>
  <si>
    <t>R598740012</t>
  </si>
  <si>
    <t>รวม สถจ.อุทัยธานี</t>
  </si>
  <si>
    <t>สำนักงานที่ดินจังหวัดอุทัยธานี สาขาหนองฉาง (อำเภอห้วยคต)</t>
  </si>
  <si>
    <t>21.06.2016</t>
  </si>
  <si>
    <t>สำนักงานที่ดินจังหวัดมหาสารคาม สาขาเชียงยืน บันทึกรหัสจังหวัด/ศูนย์ต้นทุนไม่ถูกต้อง</t>
  </si>
  <si>
    <t>14.06.2016</t>
  </si>
  <si>
    <t>สำนักงานที่ดินจังหวัดมหาสารคาม สาขาวาปีปทุม บันทึกรหัสจังหวัด/ศูนย์ต้นทุนไม่ถูกต้อง</t>
  </si>
  <si>
    <t>รวม สถจ.สุโขทัย</t>
  </si>
  <si>
    <t>R4 อยู่ที่ สถจ.มหาสารคาม บันทึกรหัสจังหวัด/ศูนย์ต้นทุนไม่ถูกต้อง</t>
  </si>
  <si>
    <t>22.03.2016</t>
  </si>
  <si>
    <t>R595190032</t>
  </si>
  <si>
    <t>23.03.2016</t>
  </si>
  <si>
    <t>24.03.2016</t>
  </si>
  <si>
    <t>28.03.2016</t>
  </si>
  <si>
    <t>R599330032</t>
  </si>
  <si>
    <t>รวม สถจ.พิษณุโลก</t>
  </si>
  <si>
    <t>สำนักงานที่ดินจังหวัดพิษณุโลก สาขาบางระกำ</t>
  </si>
  <si>
    <t>10.11.2015</t>
  </si>
  <si>
    <t>R595350023</t>
  </si>
  <si>
    <t>12.11.2015</t>
  </si>
  <si>
    <t>สำนักงานที่ดินจังหวัดเพชรบูรณ์ สาขาหล่มสัก</t>
  </si>
  <si>
    <t>02.11.2015</t>
  </si>
  <si>
    <t>R595380013</t>
  </si>
  <si>
    <t>04.11.2015</t>
  </si>
  <si>
    <t>05.11.2015</t>
  </si>
  <si>
    <t>R595380082</t>
  </si>
  <si>
    <t>สำนักงานที่ดินจังหวัดเพชรบูรณ์ สาขาหนองไผ่</t>
  </si>
  <si>
    <t>รวม สถจ.เพชรบูรณ์</t>
  </si>
  <si>
    <t>R590910059</t>
  </si>
  <si>
    <t>16.02.2016</t>
  </si>
  <si>
    <t>17.02.2016</t>
  </si>
  <si>
    <t>สำนักงานที่ดินจังหวัดกาญจนบุรี</t>
  </si>
  <si>
    <t>R591410002</t>
  </si>
  <si>
    <t xml:space="preserve">    จำนวนเงิน RD </t>
  </si>
  <si>
    <t>สำนักงานที่ดินจังหวัดกาญจนบุรี สาขาพนมทวน</t>
  </si>
  <si>
    <t>รวม สถจ.กาญจนบุรี</t>
  </si>
  <si>
    <t>19.10.2015</t>
  </si>
  <si>
    <t>R590980006</t>
  </si>
  <si>
    <t>สำนักงานที่ดินจังหวัดนครศรีธรรมราช</t>
  </si>
  <si>
    <t>25.01.2016</t>
  </si>
  <si>
    <t>R593660022</t>
  </si>
  <si>
    <t>28.01.2016</t>
  </si>
  <si>
    <t>สำนักงานที่ดินจังหวัดนครศรีธรรมราช สาขาลานสกา</t>
  </si>
  <si>
    <t>R599370055</t>
  </si>
  <si>
    <t>สำนักงานที่ดินจังหวัดนครศรีธรรมราช สาขาฉวาง</t>
  </si>
  <si>
    <t>R599380018</t>
  </si>
  <si>
    <t>04.01.2016</t>
  </si>
  <si>
    <t>27.01.2016</t>
  </si>
  <si>
    <t>R599380022</t>
  </si>
  <si>
    <t>15.01.2016</t>
  </si>
  <si>
    <t>19.01.2016</t>
  </si>
  <si>
    <t>20.01.2016</t>
  </si>
  <si>
    <t>01.02.2016</t>
  </si>
  <si>
    <t>R599380037</t>
  </si>
  <si>
    <t>08.06.2016</t>
  </si>
  <si>
    <t>R599380051</t>
  </si>
  <si>
    <t>สำนักงานที่ดินจังหวัดนครศรีธรรมราช สาขาชะอวด</t>
  </si>
  <si>
    <t>R599390014</t>
  </si>
  <si>
    <t>29.01.2016</t>
  </si>
  <si>
    <t>R599390039</t>
  </si>
  <si>
    <t>22.06.2016</t>
  </si>
  <si>
    <t>R599390044</t>
  </si>
  <si>
    <t>11.07.2016</t>
  </si>
  <si>
    <t>สำนักงานที่ดินจังหวัดนครศรีธรรมราช สาขาร่อนพิบูลย์</t>
  </si>
  <si>
    <t>รวม สถจ.นครศรีธรรมราช</t>
  </si>
  <si>
    <t>R597070030</t>
  </si>
  <si>
    <t>R4 อยู่ที่ สถจ.สงขลา บันทึกรหัสจังหวัด/ศูนย์ต้นทุนไม่ถูกต้อง</t>
  </si>
  <si>
    <t>จำนวน 10,811.62 บาท</t>
  </si>
  <si>
    <t>R597070036</t>
  </si>
  <si>
    <t>จำนวน 8,629.12 บาท</t>
  </si>
  <si>
    <t>สำนักงานที่ดินจังหวัดสงขลา สาขาสะเดา บันทึกรหัสจังหวัด/ศูนย์ต้นทุนไม่ถูกต้อง</t>
  </si>
  <si>
    <t>R597100023</t>
  </si>
  <si>
    <t>สำนักงานที่ดินจังหวัดสงขลา สาขารัตภูมิ บันทึกรหัสจังหวัด/ศูนย์ต้นทุนไม่ถูกต้อง</t>
  </si>
  <si>
    <t>01.07.2016</t>
  </si>
  <si>
    <t>R597780075</t>
  </si>
  <si>
    <t>04.07.2016</t>
  </si>
  <si>
    <t>R597780077</t>
  </si>
  <si>
    <t>12.07.2016</t>
  </si>
  <si>
    <t>22.09.2016</t>
  </si>
  <si>
    <t>R597780100</t>
  </si>
  <si>
    <t>26.09.2016</t>
  </si>
  <si>
    <t>27.09.2016</t>
  </si>
  <si>
    <t>สำนักงานที่ดินจังหวัดสุราษฎร์ธานี สาขาบ้านนาสาร</t>
  </si>
  <si>
    <t>R599520107</t>
  </si>
  <si>
    <t>17.08.2016</t>
  </si>
  <si>
    <t>R599520180</t>
  </si>
  <si>
    <t>สำนักงานที่ดินจังหวัดสุราษฎร์ธานี สาขาเกาะสมุย ส่วนแยกเกาะพงัน</t>
  </si>
  <si>
    <t>รวม สถจ.สุราษฎร์ธานี</t>
  </si>
  <si>
    <t>23.02.2016</t>
  </si>
  <si>
    <t>R597170001</t>
  </si>
  <si>
    <t>29.02.2016</t>
  </si>
  <si>
    <t>R597140038</t>
  </si>
  <si>
    <t>21.04.2016</t>
  </si>
  <si>
    <t>สำนักงานที่ดินจังหวัดสงขลา</t>
  </si>
  <si>
    <t>16.12.2015</t>
  </si>
  <si>
    <t>R597070015</t>
  </si>
  <si>
    <t>17.12.2015</t>
  </si>
  <si>
    <t>18.12.2015</t>
  </si>
  <si>
    <t>21.12.2015</t>
  </si>
  <si>
    <t>เนื่องจากยกเลิก RD จำนวน 2,198.79 บาท</t>
  </si>
  <si>
    <t>RD อยู่ที่ สถจ.สุราษฎร์ธานี บันทึกรหัสจังหวัด/ศูนย์ต้นทุนไม่ถูกต้อง</t>
  </si>
  <si>
    <t>สำนักงานที่ดินจังหวัดสงขลา สาขาสะเดา</t>
  </si>
  <si>
    <t>R597080016</t>
  </si>
  <si>
    <t>22.01.2016</t>
  </si>
  <si>
    <t>R597080019</t>
  </si>
  <si>
    <t>26.01.2016</t>
  </si>
  <si>
    <t>R597080020</t>
  </si>
  <si>
    <t>02.02.2016</t>
  </si>
  <si>
    <t>03.02.2016</t>
  </si>
  <si>
    <t>สำนักงานที่ดินจังหวัดสงขลา สาขาจะนะ</t>
  </si>
  <si>
    <t>05.01.2016</t>
  </si>
  <si>
    <t>จำนวน 5,666.74 บาท</t>
  </si>
  <si>
    <t>สำนักงานที่ดินจังหวัดสงขลา สาขารัตภูมิ</t>
  </si>
  <si>
    <t>27.11.2015</t>
  </si>
  <si>
    <t>R597120004</t>
  </si>
  <si>
    <t>08.09.2016</t>
  </si>
  <si>
    <t>*</t>
  </si>
  <si>
    <t>R597120001</t>
  </si>
  <si>
    <t>19.09.2016</t>
  </si>
  <si>
    <t>20.09.2016</t>
  </si>
  <si>
    <t>21.09.2016</t>
  </si>
  <si>
    <t>23.09.2016</t>
  </si>
  <si>
    <t>สำนักงานที่ดินจังหวัดสงขลา สาขาเทพา</t>
  </si>
  <si>
    <t>01.10.2015</t>
  </si>
  <si>
    <t>R597130001</t>
  </si>
  <si>
    <t>R597130010</t>
  </si>
  <si>
    <t>R597130013</t>
  </si>
  <si>
    <t>12.02.2016</t>
  </si>
  <si>
    <t>R597130014</t>
  </si>
  <si>
    <t xml:space="preserve"> จำนวนเงิน RD </t>
  </si>
  <si>
    <t>19.02.2016</t>
  </si>
  <si>
    <t>R597130016</t>
  </si>
  <si>
    <t>24.02.2016</t>
  </si>
  <si>
    <t>25.02.2016</t>
  </si>
  <si>
    <t>26.02.2016</t>
  </si>
  <si>
    <t xml:space="preserve">สำนักงานที่ดินจังหวัดสงขลา สาขานาทวี </t>
  </si>
  <si>
    <t>R597140029</t>
  </si>
  <si>
    <t xml:space="preserve">จำนวนเงิน RD </t>
  </si>
  <si>
    <t>R597140058</t>
  </si>
  <si>
    <t>11.08.2016</t>
  </si>
  <si>
    <t>R597140060</t>
  </si>
  <si>
    <t>สำนักงานที่ดินจังหวัดสงขลา สาขาสิงหนคร</t>
  </si>
  <si>
    <t>30.11.2015</t>
  </si>
  <si>
    <t>R597170002</t>
  </si>
  <si>
    <t>13.09.2016</t>
  </si>
  <si>
    <t>RD จำนวน 32.98 บาท *</t>
  </si>
  <si>
    <t>สำนักงานที่ดินจังหวัดสงขลา สาขาเทพา (อำเภอสะบ้าย้อย)</t>
  </si>
  <si>
    <t>R597210007</t>
  </si>
  <si>
    <t>สำนักงานที่ดินจังหวัดสงขลา สาขาหาดใหญ่ (อำเภอบางกล่ำ)</t>
  </si>
  <si>
    <t>รวม สถจ.สงขลา</t>
  </si>
  <si>
    <t>18.05.2016</t>
  </si>
  <si>
    <t>สำนักงานที่ดินจังหวัดเชียงใหม่ จัดเก็บ RD ไม่ถูกต้อง</t>
  </si>
  <si>
    <t>รวม สถจ.สตูล</t>
  </si>
  <si>
    <t>R594630004</t>
  </si>
  <si>
    <t>13.01.2016</t>
  </si>
  <si>
    <t>R594630007</t>
  </si>
  <si>
    <t>R594630015</t>
  </si>
  <si>
    <t>14.09.2016</t>
  </si>
  <si>
    <t>15.09.2016</t>
  </si>
  <si>
    <t>รวม สถจ.ปัตตานี</t>
  </si>
  <si>
    <t>สำนักงานที่ดินจังหวัดปัตตานี (อำเภอหนองจิก)</t>
  </si>
  <si>
    <t>R595610045</t>
  </si>
  <si>
    <t>01.08.2016</t>
  </si>
  <si>
    <t>R595230042</t>
  </si>
  <si>
    <t>R3 ผิดประเภทหรือไม่ เนื่องจากจัดเก็บ RD คู่กับบัญชีลูกหนี้ สรก. รายได้รับแทนกัน</t>
  </si>
  <si>
    <t xml:space="preserve">ส่งผลให้รายการบัญชี T/E-โอนรายได้แผ่นดินให้ บก. (5210010103) ของกรมส่งเสริมการปกครองท้องถิ่นไม่ถูกต้อง </t>
  </si>
  <si>
    <t xml:space="preserve">ส่งผลให้รายการบัญชีเจ้าหนี้ส่วนราชการ-รายได้รับแทนกัน (2101020106) ของกรมส่งเสริมการปกครองท้องถิ่นไม่ถูกต้อง </t>
  </si>
  <si>
    <t>ระบุบัญชีแยกประเภทไม่ถูกต้อง</t>
  </si>
  <si>
    <t>สำนักงานที่ดินจังหวัดพิษณุโลก สาขาบางกระทุ่ม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</si>
</sst>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#,##0.00_ ;\-#,##0.00\ 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Fill="1"/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187" fontId="3" fillId="0" borderId="7" xfId="1" applyNumberFormat="1" applyFont="1" applyFill="1" applyBorder="1"/>
    <xf numFmtId="0" fontId="5" fillId="0" borderId="7" xfId="0" applyFont="1" applyBorder="1" applyAlignment="1">
      <alignment horizontal="center"/>
    </xf>
    <xf numFmtId="187" fontId="3" fillId="0" borderId="8" xfId="1" applyNumberFormat="1" applyFont="1" applyFill="1" applyBorder="1"/>
    <xf numFmtId="0" fontId="3" fillId="0" borderId="8" xfId="0" applyFont="1" applyBorder="1" applyAlignment="1"/>
    <xf numFmtId="0" fontId="3" fillId="0" borderId="5" xfId="0" applyFont="1" applyBorder="1" applyAlignment="1">
      <alignment horizontal="center"/>
    </xf>
    <xf numFmtId="187" fontId="3" fillId="0" borderId="5" xfId="1" applyNumberFormat="1" applyFont="1" applyFill="1" applyBorder="1"/>
    <xf numFmtId="0" fontId="3" fillId="0" borderId="5" xfId="0" applyFont="1" applyBorder="1" applyAlignment="1"/>
    <xf numFmtId="0" fontId="3" fillId="0" borderId="7" xfId="0" applyFont="1" applyFill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187" fontId="3" fillId="0" borderId="2" xfId="1" applyNumberFormat="1" applyFont="1" applyFill="1" applyBorder="1"/>
    <xf numFmtId="0" fontId="3" fillId="0" borderId="9" xfId="0" applyFont="1" applyBorder="1" applyAlignment="1">
      <alignment horizontal="center"/>
    </xf>
    <xf numFmtId="187" fontId="3" fillId="0" borderId="9" xfId="1" applyNumberFormat="1" applyFont="1" applyFill="1" applyBorder="1"/>
    <xf numFmtId="0" fontId="3" fillId="0" borderId="9" xfId="0" applyFont="1" applyBorder="1" applyAlignment="1"/>
    <xf numFmtId="0" fontId="3" fillId="0" borderId="8" xfId="0" applyFont="1" applyBorder="1" applyAlignment="1">
      <alignment shrinkToFit="1"/>
    </xf>
    <xf numFmtId="1" fontId="3" fillId="0" borderId="9" xfId="0" applyNumberFormat="1" applyFont="1" applyBorder="1" applyAlignment="1">
      <alignment horizontal="center"/>
    </xf>
    <xf numFmtId="0" fontId="5" fillId="0" borderId="7" xfId="0" applyFont="1" applyFill="1" applyBorder="1" applyAlignment="1">
      <alignment horizontal="left" shrinkToFit="1"/>
    </xf>
    <xf numFmtId="0" fontId="5" fillId="0" borderId="7" xfId="0" applyFont="1" applyBorder="1" applyAlignment="1">
      <alignment horizontal="left"/>
    </xf>
    <xf numFmtId="1" fontId="5" fillId="0" borderId="7" xfId="0" applyNumberFormat="1" applyFont="1" applyFill="1" applyBorder="1" applyAlignment="1">
      <alignment horizontal="center"/>
    </xf>
    <xf numFmtId="187" fontId="5" fillId="0" borderId="7" xfId="1" applyNumberFormat="1" applyFont="1" applyFill="1" applyBorder="1"/>
    <xf numFmtId="0" fontId="5" fillId="0" borderId="0" xfId="0" applyFont="1" applyFill="1"/>
    <xf numFmtId="187" fontId="5" fillId="0" borderId="8" xfId="1" applyNumberFormat="1" applyFont="1" applyFill="1" applyBorder="1"/>
    <xf numFmtId="0" fontId="5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shrinkToFit="1"/>
    </xf>
    <xf numFmtId="187" fontId="5" fillId="0" borderId="5" xfId="1" applyNumberFormat="1" applyFont="1" applyFill="1" applyBorder="1"/>
    <xf numFmtId="0" fontId="3" fillId="0" borderId="7" xfId="0" applyFont="1" applyFill="1" applyBorder="1" applyAlignment="1">
      <alignment horizontal="center" shrinkToFit="1"/>
    </xf>
    <xf numFmtId="0" fontId="3" fillId="0" borderId="7" xfId="0" applyFont="1" applyFill="1" applyBorder="1"/>
    <xf numFmtId="0" fontId="3" fillId="0" borderId="7" xfId="0" applyFont="1" applyBorder="1" applyAlignment="1"/>
    <xf numFmtId="0" fontId="3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6</xdr:row>
      <xdr:rowOff>0</xdr:rowOff>
    </xdr:from>
    <xdr:to>
      <xdr:col>10</xdr:col>
      <xdr:colOff>85725</xdr:colOff>
      <xdr:row>7</xdr:row>
      <xdr:rowOff>209550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7334250" y="2143125"/>
          <a:ext cx="47625" cy="447675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47625</xdr:colOff>
      <xdr:row>27</xdr:row>
      <xdr:rowOff>209550</xdr:rowOff>
    </xdr:to>
    <xdr:sp macro="" textlink="">
      <xdr:nvSpPr>
        <xdr:cNvPr id="3" name="AutoShape 1"/>
        <xdr:cNvSpPr>
          <a:spLocks/>
        </xdr:cNvSpPr>
      </xdr:nvSpPr>
      <xdr:spPr bwMode="auto">
        <a:xfrm>
          <a:off x="7296150" y="6981825"/>
          <a:ext cx="47625" cy="447675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85725</xdr:colOff>
      <xdr:row>50</xdr:row>
      <xdr:rowOff>209550</xdr:rowOff>
    </xdr:to>
    <xdr:sp macro="" textlink="">
      <xdr:nvSpPr>
        <xdr:cNvPr id="4" name="AutoShape 1"/>
        <xdr:cNvSpPr>
          <a:spLocks/>
        </xdr:cNvSpPr>
      </xdr:nvSpPr>
      <xdr:spPr bwMode="auto">
        <a:xfrm>
          <a:off x="7296150" y="12315825"/>
          <a:ext cx="85725" cy="685800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19050</xdr:colOff>
      <xdr:row>58</xdr:row>
      <xdr:rowOff>19050</xdr:rowOff>
    </xdr:from>
    <xdr:to>
      <xdr:col>10</xdr:col>
      <xdr:colOff>85725</xdr:colOff>
      <xdr:row>69</xdr:row>
      <xdr:rowOff>9525</xdr:rowOff>
    </xdr:to>
    <xdr:sp macro="" textlink="">
      <xdr:nvSpPr>
        <xdr:cNvPr id="5" name="AutoShape 1"/>
        <xdr:cNvSpPr>
          <a:spLocks/>
        </xdr:cNvSpPr>
      </xdr:nvSpPr>
      <xdr:spPr bwMode="auto">
        <a:xfrm>
          <a:off x="7315200" y="14735175"/>
          <a:ext cx="66675" cy="2609850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38100</xdr:colOff>
      <xdr:row>74</xdr:row>
      <xdr:rowOff>0</xdr:rowOff>
    </xdr:from>
    <xdr:to>
      <xdr:col>10</xdr:col>
      <xdr:colOff>85725</xdr:colOff>
      <xdr:row>75</xdr:row>
      <xdr:rowOff>209550</xdr:rowOff>
    </xdr:to>
    <xdr:sp macro="" textlink="">
      <xdr:nvSpPr>
        <xdr:cNvPr id="6" name="AutoShape 1"/>
        <xdr:cNvSpPr>
          <a:spLocks/>
        </xdr:cNvSpPr>
      </xdr:nvSpPr>
      <xdr:spPr bwMode="auto">
        <a:xfrm>
          <a:off x="7334250" y="18535650"/>
          <a:ext cx="47625" cy="457200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38098</xdr:colOff>
      <xdr:row>76</xdr:row>
      <xdr:rowOff>238124</xdr:rowOff>
    </xdr:from>
    <xdr:to>
      <xdr:col>10</xdr:col>
      <xdr:colOff>83817</xdr:colOff>
      <xdr:row>82</xdr:row>
      <xdr:rowOff>209550</xdr:rowOff>
    </xdr:to>
    <xdr:sp macro="" textlink="">
      <xdr:nvSpPr>
        <xdr:cNvPr id="7" name="AutoShape 1"/>
        <xdr:cNvSpPr>
          <a:spLocks/>
        </xdr:cNvSpPr>
      </xdr:nvSpPr>
      <xdr:spPr bwMode="auto">
        <a:xfrm>
          <a:off x="7334248" y="19259549"/>
          <a:ext cx="45719" cy="1400176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40006</xdr:colOff>
      <xdr:row>91</xdr:row>
      <xdr:rowOff>238124</xdr:rowOff>
    </xdr:from>
    <xdr:to>
      <xdr:col>10</xdr:col>
      <xdr:colOff>85725</xdr:colOff>
      <xdr:row>96</xdr:row>
      <xdr:rowOff>200025</xdr:rowOff>
    </xdr:to>
    <xdr:sp macro="" textlink="">
      <xdr:nvSpPr>
        <xdr:cNvPr id="8" name="AutoShape 1"/>
        <xdr:cNvSpPr>
          <a:spLocks/>
        </xdr:cNvSpPr>
      </xdr:nvSpPr>
      <xdr:spPr bwMode="auto">
        <a:xfrm>
          <a:off x="7336156" y="22869524"/>
          <a:ext cx="45719" cy="1152526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38100</xdr:colOff>
      <xdr:row>89</xdr:row>
      <xdr:rowOff>0</xdr:rowOff>
    </xdr:from>
    <xdr:to>
      <xdr:col>10</xdr:col>
      <xdr:colOff>85725</xdr:colOff>
      <xdr:row>90</xdr:row>
      <xdr:rowOff>209550</xdr:rowOff>
    </xdr:to>
    <xdr:sp macro="" textlink="">
      <xdr:nvSpPr>
        <xdr:cNvPr id="9" name="AutoShape 1"/>
        <xdr:cNvSpPr>
          <a:spLocks/>
        </xdr:cNvSpPr>
      </xdr:nvSpPr>
      <xdr:spPr bwMode="auto">
        <a:xfrm>
          <a:off x="7334250" y="22145625"/>
          <a:ext cx="47625" cy="457200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40006</xdr:colOff>
      <xdr:row>99</xdr:row>
      <xdr:rowOff>238124</xdr:rowOff>
    </xdr:from>
    <xdr:to>
      <xdr:col>10</xdr:col>
      <xdr:colOff>85725</xdr:colOff>
      <xdr:row>104</xdr:row>
      <xdr:rowOff>200025</xdr:rowOff>
    </xdr:to>
    <xdr:sp macro="" textlink="">
      <xdr:nvSpPr>
        <xdr:cNvPr id="10" name="AutoShape 1"/>
        <xdr:cNvSpPr>
          <a:spLocks/>
        </xdr:cNvSpPr>
      </xdr:nvSpPr>
      <xdr:spPr bwMode="auto">
        <a:xfrm>
          <a:off x="7336156" y="24803099"/>
          <a:ext cx="45719" cy="1162051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19050</xdr:colOff>
      <xdr:row>110</xdr:row>
      <xdr:rowOff>19050</xdr:rowOff>
    </xdr:from>
    <xdr:to>
      <xdr:col>10</xdr:col>
      <xdr:colOff>85725</xdr:colOff>
      <xdr:row>115</xdr:row>
      <xdr:rowOff>200024</xdr:rowOff>
    </xdr:to>
    <xdr:sp macro="" textlink="">
      <xdr:nvSpPr>
        <xdr:cNvPr id="11" name="AutoShape 1"/>
        <xdr:cNvSpPr>
          <a:spLocks/>
        </xdr:cNvSpPr>
      </xdr:nvSpPr>
      <xdr:spPr bwMode="auto">
        <a:xfrm>
          <a:off x="7315200" y="27231975"/>
          <a:ext cx="66675" cy="1371599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38100</xdr:colOff>
      <xdr:row>119</xdr:row>
      <xdr:rowOff>0</xdr:rowOff>
    </xdr:from>
    <xdr:to>
      <xdr:col>10</xdr:col>
      <xdr:colOff>85725</xdr:colOff>
      <xdr:row>120</xdr:row>
      <xdr:rowOff>209550</xdr:rowOff>
    </xdr:to>
    <xdr:sp macro="" textlink="">
      <xdr:nvSpPr>
        <xdr:cNvPr id="12" name="AutoShape 1"/>
        <xdr:cNvSpPr>
          <a:spLocks/>
        </xdr:cNvSpPr>
      </xdr:nvSpPr>
      <xdr:spPr bwMode="auto">
        <a:xfrm>
          <a:off x="7334250" y="29394150"/>
          <a:ext cx="47625" cy="447675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857251</xdr:colOff>
      <xdr:row>123</xdr:row>
      <xdr:rowOff>0</xdr:rowOff>
    </xdr:from>
    <xdr:to>
      <xdr:col>10</xdr:col>
      <xdr:colOff>85726</xdr:colOff>
      <xdr:row>125</xdr:row>
      <xdr:rowOff>228600</xdr:rowOff>
    </xdr:to>
    <xdr:sp macro="" textlink="">
      <xdr:nvSpPr>
        <xdr:cNvPr id="13" name="AutoShape 1"/>
        <xdr:cNvSpPr>
          <a:spLocks/>
        </xdr:cNvSpPr>
      </xdr:nvSpPr>
      <xdr:spPr bwMode="auto">
        <a:xfrm>
          <a:off x="7286626" y="30365700"/>
          <a:ext cx="95250" cy="704850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9525</xdr:colOff>
      <xdr:row>134</xdr:row>
      <xdr:rowOff>0</xdr:rowOff>
    </xdr:from>
    <xdr:to>
      <xdr:col>10</xdr:col>
      <xdr:colOff>57150</xdr:colOff>
      <xdr:row>135</xdr:row>
      <xdr:rowOff>209550</xdr:rowOff>
    </xdr:to>
    <xdr:sp macro="" textlink="">
      <xdr:nvSpPr>
        <xdr:cNvPr id="14" name="AutoShape 1"/>
        <xdr:cNvSpPr>
          <a:spLocks/>
        </xdr:cNvSpPr>
      </xdr:nvSpPr>
      <xdr:spPr bwMode="auto">
        <a:xfrm>
          <a:off x="7305675" y="33023175"/>
          <a:ext cx="47625" cy="447675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857250</xdr:colOff>
      <xdr:row>137</xdr:row>
      <xdr:rowOff>0</xdr:rowOff>
    </xdr:from>
    <xdr:to>
      <xdr:col>10</xdr:col>
      <xdr:colOff>85726</xdr:colOff>
      <xdr:row>140</xdr:row>
      <xdr:rowOff>228600</xdr:rowOff>
    </xdr:to>
    <xdr:sp macro="" textlink="">
      <xdr:nvSpPr>
        <xdr:cNvPr id="15" name="AutoShape 1"/>
        <xdr:cNvSpPr>
          <a:spLocks/>
        </xdr:cNvSpPr>
      </xdr:nvSpPr>
      <xdr:spPr bwMode="auto">
        <a:xfrm>
          <a:off x="7286625" y="33747075"/>
          <a:ext cx="95251" cy="952500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153</xdr:row>
      <xdr:rowOff>0</xdr:rowOff>
    </xdr:from>
    <xdr:to>
      <xdr:col>10</xdr:col>
      <xdr:colOff>47625</xdr:colOff>
      <xdr:row>154</xdr:row>
      <xdr:rowOff>209550</xdr:rowOff>
    </xdr:to>
    <xdr:sp macro="" textlink="">
      <xdr:nvSpPr>
        <xdr:cNvPr id="16" name="AutoShape 1"/>
        <xdr:cNvSpPr>
          <a:spLocks/>
        </xdr:cNvSpPr>
      </xdr:nvSpPr>
      <xdr:spPr bwMode="auto">
        <a:xfrm>
          <a:off x="7296150" y="37623750"/>
          <a:ext cx="47625" cy="447675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19050</xdr:colOff>
      <xdr:row>162</xdr:row>
      <xdr:rowOff>0</xdr:rowOff>
    </xdr:from>
    <xdr:to>
      <xdr:col>10</xdr:col>
      <xdr:colOff>85726</xdr:colOff>
      <xdr:row>166</xdr:row>
      <xdr:rowOff>228600</xdr:rowOff>
    </xdr:to>
    <xdr:sp macro="" textlink="">
      <xdr:nvSpPr>
        <xdr:cNvPr id="17" name="AutoShape 1"/>
        <xdr:cNvSpPr>
          <a:spLocks/>
        </xdr:cNvSpPr>
      </xdr:nvSpPr>
      <xdr:spPr bwMode="auto">
        <a:xfrm>
          <a:off x="7315200" y="39804975"/>
          <a:ext cx="66676" cy="1181100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169</xdr:row>
      <xdr:rowOff>0</xdr:rowOff>
    </xdr:from>
    <xdr:to>
      <xdr:col>10</xdr:col>
      <xdr:colOff>47625</xdr:colOff>
      <xdr:row>170</xdr:row>
      <xdr:rowOff>209550</xdr:rowOff>
    </xdr:to>
    <xdr:sp macro="" textlink="">
      <xdr:nvSpPr>
        <xdr:cNvPr id="18" name="AutoShape 1"/>
        <xdr:cNvSpPr>
          <a:spLocks/>
        </xdr:cNvSpPr>
      </xdr:nvSpPr>
      <xdr:spPr bwMode="auto">
        <a:xfrm>
          <a:off x="7296150" y="41490900"/>
          <a:ext cx="47625" cy="447675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857250</xdr:colOff>
      <xdr:row>176</xdr:row>
      <xdr:rowOff>0</xdr:rowOff>
    </xdr:from>
    <xdr:to>
      <xdr:col>10</xdr:col>
      <xdr:colOff>85726</xdr:colOff>
      <xdr:row>179</xdr:row>
      <xdr:rowOff>228600</xdr:rowOff>
    </xdr:to>
    <xdr:sp macro="" textlink="">
      <xdr:nvSpPr>
        <xdr:cNvPr id="19" name="AutoShape 1"/>
        <xdr:cNvSpPr>
          <a:spLocks/>
        </xdr:cNvSpPr>
      </xdr:nvSpPr>
      <xdr:spPr bwMode="auto">
        <a:xfrm>
          <a:off x="7286625" y="43167300"/>
          <a:ext cx="95251" cy="952500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9525</xdr:colOff>
      <xdr:row>68</xdr:row>
      <xdr:rowOff>238124</xdr:rowOff>
    </xdr:from>
    <xdr:to>
      <xdr:col>10</xdr:col>
      <xdr:colOff>76200</xdr:colOff>
      <xdr:row>72</xdr:row>
      <xdr:rowOff>219075</xdr:rowOff>
    </xdr:to>
    <xdr:sp macro="" textlink="">
      <xdr:nvSpPr>
        <xdr:cNvPr id="20" name="AutoShape 1"/>
        <xdr:cNvSpPr>
          <a:spLocks/>
        </xdr:cNvSpPr>
      </xdr:nvSpPr>
      <xdr:spPr bwMode="auto">
        <a:xfrm>
          <a:off x="7305675" y="17335499"/>
          <a:ext cx="66675" cy="933451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84</xdr:row>
      <xdr:rowOff>0</xdr:rowOff>
    </xdr:from>
    <xdr:to>
      <xdr:col>10</xdr:col>
      <xdr:colOff>95250</xdr:colOff>
      <xdr:row>87</xdr:row>
      <xdr:rowOff>209551</xdr:rowOff>
    </xdr:to>
    <xdr:sp macro="" textlink="">
      <xdr:nvSpPr>
        <xdr:cNvPr id="21" name="AutoShape 1"/>
        <xdr:cNvSpPr>
          <a:spLocks/>
        </xdr:cNvSpPr>
      </xdr:nvSpPr>
      <xdr:spPr bwMode="auto">
        <a:xfrm>
          <a:off x="7324725" y="20935950"/>
          <a:ext cx="66675" cy="933451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193</xdr:row>
      <xdr:rowOff>0</xdr:rowOff>
    </xdr:from>
    <xdr:to>
      <xdr:col>10</xdr:col>
      <xdr:colOff>47625</xdr:colOff>
      <xdr:row>194</xdr:row>
      <xdr:rowOff>209550</xdr:rowOff>
    </xdr:to>
    <xdr:sp macro="" textlink="">
      <xdr:nvSpPr>
        <xdr:cNvPr id="22" name="AutoShape 1"/>
        <xdr:cNvSpPr>
          <a:spLocks/>
        </xdr:cNvSpPr>
      </xdr:nvSpPr>
      <xdr:spPr bwMode="auto">
        <a:xfrm>
          <a:off x="7296150" y="47301150"/>
          <a:ext cx="47625" cy="447675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38100</xdr:colOff>
      <xdr:row>200</xdr:row>
      <xdr:rowOff>0</xdr:rowOff>
    </xdr:from>
    <xdr:to>
      <xdr:col>10</xdr:col>
      <xdr:colOff>85725</xdr:colOff>
      <xdr:row>201</xdr:row>
      <xdr:rowOff>209550</xdr:rowOff>
    </xdr:to>
    <xdr:sp macro="" textlink="">
      <xdr:nvSpPr>
        <xdr:cNvPr id="23" name="AutoShape 1"/>
        <xdr:cNvSpPr>
          <a:spLocks/>
        </xdr:cNvSpPr>
      </xdr:nvSpPr>
      <xdr:spPr bwMode="auto">
        <a:xfrm>
          <a:off x="7334250" y="48987075"/>
          <a:ext cx="47625" cy="447675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19050</xdr:colOff>
      <xdr:row>203</xdr:row>
      <xdr:rowOff>0</xdr:rowOff>
    </xdr:from>
    <xdr:to>
      <xdr:col>10</xdr:col>
      <xdr:colOff>85726</xdr:colOff>
      <xdr:row>207</xdr:row>
      <xdr:rowOff>228600</xdr:rowOff>
    </xdr:to>
    <xdr:sp macro="" textlink="">
      <xdr:nvSpPr>
        <xdr:cNvPr id="24" name="AutoShape 1"/>
        <xdr:cNvSpPr>
          <a:spLocks/>
        </xdr:cNvSpPr>
      </xdr:nvSpPr>
      <xdr:spPr bwMode="auto">
        <a:xfrm>
          <a:off x="7315200" y="49710975"/>
          <a:ext cx="66676" cy="1190625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214</xdr:row>
      <xdr:rowOff>0</xdr:rowOff>
    </xdr:from>
    <xdr:to>
      <xdr:col>10</xdr:col>
      <xdr:colOff>47625</xdr:colOff>
      <xdr:row>215</xdr:row>
      <xdr:rowOff>209550</xdr:rowOff>
    </xdr:to>
    <xdr:sp macro="" textlink="">
      <xdr:nvSpPr>
        <xdr:cNvPr id="25" name="AutoShape 1"/>
        <xdr:cNvSpPr>
          <a:spLocks/>
        </xdr:cNvSpPr>
      </xdr:nvSpPr>
      <xdr:spPr bwMode="auto">
        <a:xfrm>
          <a:off x="7296150" y="52377975"/>
          <a:ext cx="47625" cy="447675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857250</xdr:colOff>
      <xdr:row>219</xdr:row>
      <xdr:rowOff>0</xdr:rowOff>
    </xdr:from>
    <xdr:to>
      <xdr:col>10</xdr:col>
      <xdr:colOff>85726</xdr:colOff>
      <xdr:row>222</xdr:row>
      <xdr:rowOff>228600</xdr:rowOff>
    </xdr:to>
    <xdr:sp macro="" textlink="">
      <xdr:nvSpPr>
        <xdr:cNvPr id="26" name="AutoShape 1"/>
        <xdr:cNvSpPr>
          <a:spLocks/>
        </xdr:cNvSpPr>
      </xdr:nvSpPr>
      <xdr:spPr bwMode="auto">
        <a:xfrm>
          <a:off x="7286625" y="53578125"/>
          <a:ext cx="95251" cy="952500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38100</xdr:colOff>
      <xdr:row>228</xdr:row>
      <xdr:rowOff>0</xdr:rowOff>
    </xdr:from>
    <xdr:to>
      <xdr:col>10</xdr:col>
      <xdr:colOff>85725</xdr:colOff>
      <xdr:row>229</xdr:row>
      <xdr:rowOff>209550</xdr:rowOff>
    </xdr:to>
    <xdr:sp macro="" textlink="">
      <xdr:nvSpPr>
        <xdr:cNvPr id="27" name="AutoShape 1"/>
        <xdr:cNvSpPr>
          <a:spLocks/>
        </xdr:cNvSpPr>
      </xdr:nvSpPr>
      <xdr:spPr bwMode="auto">
        <a:xfrm>
          <a:off x="7334250" y="55778400"/>
          <a:ext cx="47625" cy="457200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28576</xdr:colOff>
      <xdr:row>231</xdr:row>
      <xdr:rowOff>0</xdr:rowOff>
    </xdr:from>
    <xdr:to>
      <xdr:col>10</xdr:col>
      <xdr:colOff>85726</xdr:colOff>
      <xdr:row>233</xdr:row>
      <xdr:rowOff>219075</xdr:rowOff>
    </xdr:to>
    <xdr:sp macro="" textlink="">
      <xdr:nvSpPr>
        <xdr:cNvPr id="28" name="AutoShape 1"/>
        <xdr:cNvSpPr>
          <a:spLocks/>
        </xdr:cNvSpPr>
      </xdr:nvSpPr>
      <xdr:spPr bwMode="auto">
        <a:xfrm>
          <a:off x="7324726" y="56511825"/>
          <a:ext cx="57150" cy="704850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19050</xdr:colOff>
      <xdr:row>235</xdr:row>
      <xdr:rowOff>0</xdr:rowOff>
    </xdr:from>
    <xdr:to>
      <xdr:col>10</xdr:col>
      <xdr:colOff>66675</xdr:colOff>
      <xdr:row>236</xdr:row>
      <xdr:rowOff>209550</xdr:rowOff>
    </xdr:to>
    <xdr:sp macro="" textlink="">
      <xdr:nvSpPr>
        <xdr:cNvPr id="29" name="AutoShape 1"/>
        <xdr:cNvSpPr>
          <a:spLocks/>
        </xdr:cNvSpPr>
      </xdr:nvSpPr>
      <xdr:spPr bwMode="auto">
        <a:xfrm>
          <a:off x="7315200" y="57483375"/>
          <a:ext cx="47625" cy="457200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857250</xdr:colOff>
      <xdr:row>237</xdr:row>
      <xdr:rowOff>0</xdr:rowOff>
    </xdr:from>
    <xdr:to>
      <xdr:col>10</xdr:col>
      <xdr:colOff>85726</xdr:colOff>
      <xdr:row>243</xdr:row>
      <xdr:rowOff>219075</xdr:rowOff>
    </xdr:to>
    <xdr:sp macro="" textlink="">
      <xdr:nvSpPr>
        <xdr:cNvPr id="30" name="AutoShape 1"/>
        <xdr:cNvSpPr>
          <a:spLocks/>
        </xdr:cNvSpPr>
      </xdr:nvSpPr>
      <xdr:spPr bwMode="auto">
        <a:xfrm>
          <a:off x="7286625" y="57969150"/>
          <a:ext cx="95251" cy="1647825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13658</xdr:colOff>
      <xdr:row>244</xdr:row>
      <xdr:rowOff>0</xdr:rowOff>
    </xdr:from>
    <xdr:to>
      <xdr:col>10</xdr:col>
      <xdr:colOff>53017</xdr:colOff>
      <xdr:row>245</xdr:row>
      <xdr:rowOff>209550</xdr:rowOff>
    </xdr:to>
    <xdr:sp macro="" textlink="">
      <xdr:nvSpPr>
        <xdr:cNvPr id="31" name="AutoShape 1"/>
        <xdr:cNvSpPr>
          <a:spLocks/>
        </xdr:cNvSpPr>
      </xdr:nvSpPr>
      <xdr:spPr bwMode="auto">
        <a:xfrm>
          <a:off x="7309808" y="59636025"/>
          <a:ext cx="39359" cy="447675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20956</xdr:colOff>
      <xdr:row>248</xdr:row>
      <xdr:rowOff>0</xdr:rowOff>
    </xdr:from>
    <xdr:to>
      <xdr:col>10</xdr:col>
      <xdr:colOff>66675</xdr:colOff>
      <xdr:row>253</xdr:row>
      <xdr:rowOff>0</xdr:rowOff>
    </xdr:to>
    <xdr:sp macro="" textlink="">
      <xdr:nvSpPr>
        <xdr:cNvPr id="32" name="AutoShape 1"/>
        <xdr:cNvSpPr>
          <a:spLocks/>
        </xdr:cNvSpPr>
      </xdr:nvSpPr>
      <xdr:spPr bwMode="auto">
        <a:xfrm>
          <a:off x="7317106" y="60598050"/>
          <a:ext cx="45719" cy="1200150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13658</xdr:colOff>
      <xdr:row>253</xdr:row>
      <xdr:rowOff>0</xdr:rowOff>
    </xdr:from>
    <xdr:to>
      <xdr:col>10</xdr:col>
      <xdr:colOff>53017</xdr:colOff>
      <xdr:row>254</xdr:row>
      <xdr:rowOff>209550</xdr:rowOff>
    </xdr:to>
    <xdr:sp macro="" textlink="">
      <xdr:nvSpPr>
        <xdr:cNvPr id="33" name="AutoShape 1"/>
        <xdr:cNvSpPr>
          <a:spLocks/>
        </xdr:cNvSpPr>
      </xdr:nvSpPr>
      <xdr:spPr bwMode="auto">
        <a:xfrm>
          <a:off x="7309808" y="61798200"/>
          <a:ext cx="39359" cy="447675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13658</xdr:colOff>
      <xdr:row>255</xdr:row>
      <xdr:rowOff>0</xdr:rowOff>
    </xdr:from>
    <xdr:to>
      <xdr:col>10</xdr:col>
      <xdr:colOff>59377</xdr:colOff>
      <xdr:row>258</xdr:row>
      <xdr:rowOff>0</xdr:rowOff>
    </xdr:to>
    <xdr:sp macro="" textlink="">
      <xdr:nvSpPr>
        <xdr:cNvPr id="34" name="AutoShape 1"/>
        <xdr:cNvSpPr>
          <a:spLocks/>
        </xdr:cNvSpPr>
      </xdr:nvSpPr>
      <xdr:spPr bwMode="auto">
        <a:xfrm>
          <a:off x="7309808" y="62274450"/>
          <a:ext cx="45719" cy="714375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13658</xdr:colOff>
      <xdr:row>275</xdr:row>
      <xdr:rowOff>0</xdr:rowOff>
    </xdr:from>
    <xdr:to>
      <xdr:col>10</xdr:col>
      <xdr:colOff>59377</xdr:colOff>
      <xdr:row>278</xdr:row>
      <xdr:rowOff>0</xdr:rowOff>
    </xdr:to>
    <xdr:sp macro="" textlink="">
      <xdr:nvSpPr>
        <xdr:cNvPr id="35" name="AutoShape 1"/>
        <xdr:cNvSpPr>
          <a:spLocks/>
        </xdr:cNvSpPr>
      </xdr:nvSpPr>
      <xdr:spPr bwMode="auto">
        <a:xfrm>
          <a:off x="7309808" y="67103625"/>
          <a:ext cx="45719" cy="723900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13658</xdr:colOff>
      <xdr:row>278</xdr:row>
      <xdr:rowOff>0</xdr:rowOff>
    </xdr:from>
    <xdr:to>
      <xdr:col>10</xdr:col>
      <xdr:colOff>59377</xdr:colOff>
      <xdr:row>281</xdr:row>
      <xdr:rowOff>0</xdr:rowOff>
    </xdr:to>
    <xdr:sp macro="" textlink="">
      <xdr:nvSpPr>
        <xdr:cNvPr id="36" name="AutoShape 1"/>
        <xdr:cNvSpPr>
          <a:spLocks/>
        </xdr:cNvSpPr>
      </xdr:nvSpPr>
      <xdr:spPr bwMode="auto">
        <a:xfrm>
          <a:off x="7309808" y="67827525"/>
          <a:ext cx="45719" cy="714375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13658</xdr:colOff>
      <xdr:row>281</xdr:row>
      <xdr:rowOff>0</xdr:rowOff>
    </xdr:from>
    <xdr:to>
      <xdr:col>10</xdr:col>
      <xdr:colOff>59377</xdr:colOff>
      <xdr:row>284</xdr:row>
      <xdr:rowOff>0</xdr:rowOff>
    </xdr:to>
    <xdr:sp macro="" textlink="">
      <xdr:nvSpPr>
        <xdr:cNvPr id="37" name="AutoShape 1"/>
        <xdr:cNvSpPr>
          <a:spLocks/>
        </xdr:cNvSpPr>
      </xdr:nvSpPr>
      <xdr:spPr bwMode="auto">
        <a:xfrm>
          <a:off x="7309808" y="68541900"/>
          <a:ext cx="45719" cy="714375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9525</xdr:colOff>
      <xdr:row>266</xdr:row>
      <xdr:rowOff>0</xdr:rowOff>
    </xdr:from>
    <xdr:to>
      <xdr:col>10</xdr:col>
      <xdr:colOff>55244</xdr:colOff>
      <xdr:row>269</xdr:row>
      <xdr:rowOff>9525</xdr:rowOff>
    </xdr:to>
    <xdr:sp macro="" textlink="">
      <xdr:nvSpPr>
        <xdr:cNvPr id="38" name="AutoShape 1"/>
        <xdr:cNvSpPr>
          <a:spLocks/>
        </xdr:cNvSpPr>
      </xdr:nvSpPr>
      <xdr:spPr bwMode="auto">
        <a:xfrm>
          <a:off x="7305675" y="64931925"/>
          <a:ext cx="45719" cy="723900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9525</xdr:colOff>
      <xdr:row>269</xdr:row>
      <xdr:rowOff>0</xdr:rowOff>
    </xdr:from>
    <xdr:to>
      <xdr:col>10</xdr:col>
      <xdr:colOff>55244</xdr:colOff>
      <xdr:row>272</xdr:row>
      <xdr:rowOff>9525</xdr:rowOff>
    </xdr:to>
    <xdr:sp macro="" textlink="">
      <xdr:nvSpPr>
        <xdr:cNvPr id="39" name="AutoShape 1"/>
        <xdr:cNvSpPr>
          <a:spLocks/>
        </xdr:cNvSpPr>
      </xdr:nvSpPr>
      <xdr:spPr bwMode="auto">
        <a:xfrm>
          <a:off x="7305675" y="65646300"/>
          <a:ext cx="45719" cy="723900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9525</xdr:colOff>
      <xdr:row>328</xdr:row>
      <xdr:rowOff>0</xdr:rowOff>
    </xdr:from>
    <xdr:to>
      <xdr:col>10</xdr:col>
      <xdr:colOff>55244</xdr:colOff>
      <xdr:row>332</xdr:row>
      <xdr:rowOff>0</xdr:rowOff>
    </xdr:to>
    <xdr:sp macro="" textlink="">
      <xdr:nvSpPr>
        <xdr:cNvPr id="40" name="AutoShape 1"/>
        <xdr:cNvSpPr>
          <a:spLocks/>
        </xdr:cNvSpPr>
      </xdr:nvSpPr>
      <xdr:spPr bwMode="auto">
        <a:xfrm>
          <a:off x="7305675" y="80791050"/>
          <a:ext cx="45719" cy="962025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13658</xdr:colOff>
      <xdr:row>292</xdr:row>
      <xdr:rowOff>0</xdr:rowOff>
    </xdr:from>
    <xdr:to>
      <xdr:col>10</xdr:col>
      <xdr:colOff>59377</xdr:colOff>
      <xdr:row>295</xdr:row>
      <xdr:rowOff>219075</xdr:rowOff>
    </xdr:to>
    <xdr:sp macro="" textlink="">
      <xdr:nvSpPr>
        <xdr:cNvPr id="41" name="AutoShape 1"/>
        <xdr:cNvSpPr>
          <a:spLocks/>
        </xdr:cNvSpPr>
      </xdr:nvSpPr>
      <xdr:spPr bwMode="auto">
        <a:xfrm>
          <a:off x="7309808" y="71218425"/>
          <a:ext cx="45719" cy="933450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19050</xdr:colOff>
      <xdr:row>290</xdr:row>
      <xdr:rowOff>0</xdr:rowOff>
    </xdr:from>
    <xdr:to>
      <xdr:col>10</xdr:col>
      <xdr:colOff>58409</xdr:colOff>
      <xdr:row>291</xdr:row>
      <xdr:rowOff>209550</xdr:rowOff>
    </xdr:to>
    <xdr:sp macro="" textlink="">
      <xdr:nvSpPr>
        <xdr:cNvPr id="42" name="AutoShape 1"/>
        <xdr:cNvSpPr>
          <a:spLocks/>
        </xdr:cNvSpPr>
      </xdr:nvSpPr>
      <xdr:spPr bwMode="auto">
        <a:xfrm>
          <a:off x="7315200" y="70742175"/>
          <a:ext cx="39359" cy="447675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297</xdr:row>
      <xdr:rowOff>0</xdr:rowOff>
    </xdr:from>
    <xdr:to>
      <xdr:col>10</xdr:col>
      <xdr:colOff>59377</xdr:colOff>
      <xdr:row>301</xdr:row>
      <xdr:rowOff>209550</xdr:rowOff>
    </xdr:to>
    <xdr:sp macro="" textlink="">
      <xdr:nvSpPr>
        <xdr:cNvPr id="43" name="AutoShape 1"/>
        <xdr:cNvSpPr>
          <a:spLocks/>
        </xdr:cNvSpPr>
      </xdr:nvSpPr>
      <xdr:spPr bwMode="auto">
        <a:xfrm>
          <a:off x="7296150" y="72418575"/>
          <a:ext cx="59377" cy="1171575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13658</xdr:colOff>
      <xdr:row>285</xdr:row>
      <xdr:rowOff>0</xdr:rowOff>
    </xdr:from>
    <xdr:to>
      <xdr:col>10</xdr:col>
      <xdr:colOff>53017</xdr:colOff>
      <xdr:row>286</xdr:row>
      <xdr:rowOff>209550</xdr:rowOff>
    </xdr:to>
    <xdr:sp macro="" textlink="">
      <xdr:nvSpPr>
        <xdr:cNvPr id="44" name="AutoShape 1"/>
        <xdr:cNvSpPr>
          <a:spLocks/>
        </xdr:cNvSpPr>
      </xdr:nvSpPr>
      <xdr:spPr bwMode="auto">
        <a:xfrm>
          <a:off x="7309808" y="69503925"/>
          <a:ext cx="39359" cy="457200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304</xdr:row>
      <xdr:rowOff>247649</xdr:rowOff>
    </xdr:from>
    <xdr:to>
      <xdr:col>10</xdr:col>
      <xdr:colOff>74294</xdr:colOff>
      <xdr:row>309</xdr:row>
      <xdr:rowOff>9525</xdr:rowOff>
    </xdr:to>
    <xdr:sp macro="" textlink="">
      <xdr:nvSpPr>
        <xdr:cNvPr id="45" name="AutoShape 1"/>
        <xdr:cNvSpPr>
          <a:spLocks/>
        </xdr:cNvSpPr>
      </xdr:nvSpPr>
      <xdr:spPr bwMode="auto">
        <a:xfrm>
          <a:off x="7324725" y="74342624"/>
          <a:ext cx="45719" cy="971551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9525</xdr:colOff>
      <xdr:row>308</xdr:row>
      <xdr:rowOff>238123</xdr:rowOff>
    </xdr:from>
    <xdr:to>
      <xdr:col>10</xdr:col>
      <xdr:colOff>95250</xdr:colOff>
      <xdr:row>316</xdr:row>
      <xdr:rowOff>219074</xdr:rowOff>
    </xdr:to>
    <xdr:sp macro="" textlink="">
      <xdr:nvSpPr>
        <xdr:cNvPr id="46" name="AutoShape 1"/>
        <xdr:cNvSpPr>
          <a:spLocks/>
        </xdr:cNvSpPr>
      </xdr:nvSpPr>
      <xdr:spPr bwMode="auto">
        <a:xfrm>
          <a:off x="7305675" y="75304648"/>
          <a:ext cx="85725" cy="1885951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19050</xdr:colOff>
      <xdr:row>319</xdr:row>
      <xdr:rowOff>0</xdr:rowOff>
    </xdr:from>
    <xdr:to>
      <xdr:col>10</xdr:col>
      <xdr:colOff>76200</xdr:colOff>
      <xdr:row>326</xdr:row>
      <xdr:rowOff>219073</xdr:rowOff>
    </xdr:to>
    <xdr:sp macro="" textlink="">
      <xdr:nvSpPr>
        <xdr:cNvPr id="47" name="AutoShape 1"/>
        <xdr:cNvSpPr>
          <a:spLocks/>
        </xdr:cNvSpPr>
      </xdr:nvSpPr>
      <xdr:spPr bwMode="auto">
        <a:xfrm>
          <a:off x="7315200" y="77447775"/>
          <a:ext cx="57150" cy="1885948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9525</xdr:colOff>
      <xdr:row>334</xdr:row>
      <xdr:rowOff>1</xdr:rowOff>
    </xdr:from>
    <xdr:to>
      <xdr:col>10</xdr:col>
      <xdr:colOff>85725</xdr:colOff>
      <xdr:row>340</xdr:row>
      <xdr:rowOff>228601</xdr:rowOff>
    </xdr:to>
    <xdr:sp macro="" textlink="">
      <xdr:nvSpPr>
        <xdr:cNvPr id="48" name="AutoShape 1"/>
        <xdr:cNvSpPr>
          <a:spLocks/>
        </xdr:cNvSpPr>
      </xdr:nvSpPr>
      <xdr:spPr bwMode="auto">
        <a:xfrm>
          <a:off x="7305675" y="81057751"/>
          <a:ext cx="76200" cy="1657350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349</xdr:row>
      <xdr:rowOff>0</xdr:rowOff>
    </xdr:from>
    <xdr:to>
      <xdr:col>10</xdr:col>
      <xdr:colOff>66675</xdr:colOff>
      <xdr:row>351</xdr:row>
      <xdr:rowOff>219075</xdr:rowOff>
    </xdr:to>
    <xdr:sp macro="" textlink="">
      <xdr:nvSpPr>
        <xdr:cNvPr id="49" name="AutoShape 1"/>
        <xdr:cNvSpPr>
          <a:spLocks/>
        </xdr:cNvSpPr>
      </xdr:nvSpPr>
      <xdr:spPr bwMode="auto">
        <a:xfrm>
          <a:off x="7296150" y="84648675"/>
          <a:ext cx="66675" cy="695325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20956</xdr:colOff>
      <xdr:row>342</xdr:row>
      <xdr:rowOff>0</xdr:rowOff>
    </xdr:from>
    <xdr:to>
      <xdr:col>10</xdr:col>
      <xdr:colOff>66675</xdr:colOff>
      <xdr:row>348</xdr:row>
      <xdr:rowOff>200025</xdr:rowOff>
    </xdr:to>
    <xdr:sp macro="" textlink="">
      <xdr:nvSpPr>
        <xdr:cNvPr id="50" name="AutoShape 1"/>
        <xdr:cNvSpPr>
          <a:spLocks/>
        </xdr:cNvSpPr>
      </xdr:nvSpPr>
      <xdr:spPr bwMode="auto">
        <a:xfrm>
          <a:off x="7317106" y="82972275"/>
          <a:ext cx="45719" cy="1638300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9525</xdr:colOff>
      <xdr:row>352</xdr:row>
      <xdr:rowOff>0</xdr:rowOff>
    </xdr:from>
    <xdr:to>
      <xdr:col>10</xdr:col>
      <xdr:colOff>57150</xdr:colOff>
      <xdr:row>361</xdr:row>
      <xdr:rowOff>9524</xdr:rowOff>
    </xdr:to>
    <xdr:sp macro="" textlink="">
      <xdr:nvSpPr>
        <xdr:cNvPr id="51" name="AutoShape 1"/>
        <xdr:cNvSpPr>
          <a:spLocks/>
        </xdr:cNvSpPr>
      </xdr:nvSpPr>
      <xdr:spPr bwMode="auto">
        <a:xfrm>
          <a:off x="7305675" y="85363050"/>
          <a:ext cx="47625" cy="2152649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9521</xdr:colOff>
      <xdr:row>361</xdr:row>
      <xdr:rowOff>2</xdr:rowOff>
    </xdr:from>
    <xdr:to>
      <xdr:col>10</xdr:col>
      <xdr:colOff>55240</xdr:colOff>
      <xdr:row>366</xdr:row>
      <xdr:rowOff>19050</xdr:rowOff>
    </xdr:to>
    <xdr:sp macro="" textlink="">
      <xdr:nvSpPr>
        <xdr:cNvPr id="52" name="AutoShape 1"/>
        <xdr:cNvSpPr>
          <a:spLocks/>
        </xdr:cNvSpPr>
      </xdr:nvSpPr>
      <xdr:spPr bwMode="auto">
        <a:xfrm>
          <a:off x="7305671" y="87506177"/>
          <a:ext cx="45719" cy="1209673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11431</xdr:colOff>
      <xdr:row>372</xdr:row>
      <xdr:rowOff>0</xdr:rowOff>
    </xdr:from>
    <xdr:to>
      <xdr:col>10</xdr:col>
      <xdr:colOff>57150</xdr:colOff>
      <xdr:row>378</xdr:row>
      <xdr:rowOff>19050</xdr:rowOff>
    </xdr:to>
    <xdr:sp macro="" textlink="">
      <xdr:nvSpPr>
        <xdr:cNvPr id="53" name="AutoShape 1"/>
        <xdr:cNvSpPr>
          <a:spLocks/>
        </xdr:cNvSpPr>
      </xdr:nvSpPr>
      <xdr:spPr bwMode="auto">
        <a:xfrm>
          <a:off x="7307581" y="89887425"/>
          <a:ext cx="45719" cy="1447800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379</xdr:row>
      <xdr:rowOff>0</xdr:rowOff>
    </xdr:from>
    <xdr:to>
      <xdr:col>10</xdr:col>
      <xdr:colOff>45719</xdr:colOff>
      <xdr:row>383</xdr:row>
      <xdr:rowOff>0</xdr:rowOff>
    </xdr:to>
    <xdr:sp macro="" textlink="">
      <xdr:nvSpPr>
        <xdr:cNvPr id="54" name="AutoShape 1"/>
        <xdr:cNvSpPr>
          <a:spLocks/>
        </xdr:cNvSpPr>
      </xdr:nvSpPr>
      <xdr:spPr bwMode="auto">
        <a:xfrm>
          <a:off x="7296150" y="91563825"/>
          <a:ext cx="45719" cy="962025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11431</xdr:colOff>
      <xdr:row>383</xdr:row>
      <xdr:rowOff>0</xdr:rowOff>
    </xdr:from>
    <xdr:to>
      <xdr:col>10</xdr:col>
      <xdr:colOff>57150</xdr:colOff>
      <xdr:row>389</xdr:row>
      <xdr:rowOff>19050</xdr:rowOff>
    </xdr:to>
    <xdr:sp macro="" textlink="">
      <xdr:nvSpPr>
        <xdr:cNvPr id="55" name="AutoShape 1"/>
        <xdr:cNvSpPr>
          <a:spLocks/>
        </xdr:cNvSpPr>
      </xdr:nvSpPr>
      <xdr:spPr bwMode="auto">
        <a:xfrm>
          <a:off x="7307581" y="92525850"/>
          <a:ext cx="45719" cy="1447800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11431</xdr:colOff>
      <xdr:row>393</xdr:row>
      <xdr:rowOff>0</xdr:rowOff>
    </xdr:from>
    <xdr:to>
      <xdr:col>10</xdr:col>
      <xdr:colOff>57150</xdr:colOff>
      <xdr:row>399</xdr:row>
      <xdr:rowOff>209550</xdr:rowOff>
    </xdr:to>
    <xdr:sp macro="" textlink="">
      <xdr:nvSpPr>
        <xdr:cNvPr id="56" name="AutoShape 1"/>
        <xdr:cNvSpPr>
          <a:spLocks/>
        </xdr:cNvSpPr>
      </xdr:nvSpPr>
      <xdr:spPr bwMode="auto">
        <a:xfrm>
          <a:off x="7307581" y="94926150"/>
          <a:ext cx="45719" cy="1638300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9525</xdr:colOff>
      <xdr:row>399</xdr:row>
      <xdr:rowOff>238124</xdr:rowOff>
    </xdr:from>
    <xdr:to>
      <xdr:col>10</xdr:col>
      <xdr:colOff>55244</xdr:colOff>
      <xdr:row>405</xdr:row>
      <xdr:rowOff>19049</xdr:rowOff>
    </xdr:to>
    <xdr:sp macro="" textlink="">
      <xdr:nvSpPr>
        <xdr:cNvPr id="57" name="AutoShape 1"/>
        <xdr:cNvSpPr>
          <a:spLocks/>
        </xdr:cNvSpPr>
      </xdr:nvSpPr>
      <xdr:spPr bwMode="auto">
        <a:xfrm>
          <a:off x="7305675" y="96593024"/>
          <a:ext cx="45719" cy="1209675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11431</xdr:colOff>
      <xdr:row>413</xdr:row>
      <xdr:rowOff>0</xdr:rowOff>
    </xdr:from>
    <xdr:to>
      <xdr:col>10</xdr:col>
      <xdr:colOff>57150</xdr:colOff>
      <xdr:row>421</xdr:row>
      <xdr:rowOff>0</xdr:rowOff>
    </xdr:to>
    <xdr:sp macro="" textlink="">
      <xdr:nvSpPr>
        <xdr:cNvPr id="58" name="AutoShape 1"/>
        <xdr:cNvSpPr>
          <a:spLocks/>
        </xdr:cNvSpPr>
      </xdr:nvSpPr>
      <xdr:spPr bwMode="auto">
        <a:xfrm>
          <a:off x="7307581" y="99764850"/>
          <a:ext cx="45719" cy="1905000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425</xdr:row>
      <xdr:rowOff>47625</xdr:rowOff>
    </xdr:from>
    <xdr:to>
      <xdr:col>10</xdr:col>
      <xdr:colOff>74294</xdr:colOff>
      <xdr:row>429</xdr:row>
      <xdr:rowOff>9525</xdr:rowOff>
    </xdr:to>
    <xdr:sp macro="" textlink="">
      <xdr:nvSpPr>
        <xdr:cNvPr id="59" name="AutoShape 1"/>
        <xdr:cNvSpPr>
          <a:spLocks/>
        </xdr:cNvSpPr>
      </xdr:nvSpPr>
      <xdr:spPr bwMode="auto">
        <a:xfrm>
          <a:off x="7324725" y="102431850"/>
          <a:ext cx="45719" cy="914400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429</xdr:row>
      <xdr:rowOff>47625</xdr:rowOff>
    </xdr:from>
    <xdr:to>
      <xdr:col>10</xdr:col>
      <xdr:colOff>74294</xdr:colOff>
      <xdr:row>433</xdr:row>
      <xdr:rowOff>9525</xdr:rowOff>
    </xdr:to>
    <xdr:sp macro="" textlink="">
      <xdr:nvSpPr>
        <xdr:cNvPr id="60" name="AutoShape 1"/>
        <xdr:cNvSpPr>
          <a:spLocks/>
        </xdr:cNvSpPr>
      </xdr:nvSpPr>
      <xdr:spPr bwMode="auto">
        <a:xfrm>
          <a:off x="7324725" y="103384350"/>
          <a:ext cx="45719" cy="914400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6</xdr:row>
      <xdr:rowOff>0</xdr:rowOff>
    </xdr:from>
    <xdr:to>
      <xdr:col>10</xdr:col>
      <xdr:colOff>57150</xdr:colOff>
      <xdr:row>7</xdr:row>
      <xdr:rowOff>209550</xdr:rowOff>
    </xdr:to>
    <xdr:sp macro="" textlink="">
      <xdr:nvSpPr>
        <xdr:cNvPr id="14" name="AutoShape 1"/>
        <xdr:cNvSpPr>
          <a:spLocks/>
        </xdr:cNvSpPr>
      </xdr:nvSpPr>
      <xdr:spPr bwMode="auto">
        <a:xfrm>
          <a:off x="7305675" y="33023175"/>
          <a:ext cx="47625" cy="447675"/>
        </a:xfrm>
        <a:prstGeom prst="rightBrace">
          <a:avLst>
            <a:gd name="adj1" fmla="val 102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5"/>
  <sheetViews>
    <sheetView tabSelected="1" view="pageBreakPreview" topLeftCell="A414" zoomScaleNormal="100" zoomScaleSheetLayoutView="100" workbookViewId="0">
      <selection activeCell="I424" sqref="I424"/>
    </sheetView>
  </sheetViews>
  <sheetFormatPr defaultRowHeight="18.75" x14ac:dyDescent="0.3"/>
  <cols>
    <col min="1" max="1" width="4.625" style="6" customWidth="1"/>
    <col min="2" max="2" width="5.5" style="6" customWidth="1"/>
    <col min="3" max="3" width="12.375" style="6" customWidth="1"/>
    <col min="4" max="4" width="9.625" style="6" bestFit="1" customWidth="1"/>
    <col min="5" max="5" width="6.5" style="6" customWidth="1"/>
    <col min="6" max="6" width="10.875" style="6" bestFit="1" customWidth="1"/>
    <col min="7" max="7" width="15" style="7" customWidth="1"/>
    <col min="8" max="8" width="10.125" style="6" bestFit="1" customWidth="1"/>
    <col min="9" max="9" width="9.75" style="6" bestFit="1" customWidth="1"/>
    <col min="10" max="10" width="11.375" style="8" customWidth="1"/>
    <col min="11" max="11" width="39.125" style="15" customWidth="1"/>
    <col min="12" max="16384" width="9" style="1"/>
  </cols>
  <sheetData>
    <row r="1" spans="1:11" x14ac:dyDescent="0.3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x14ac:dyDescent="0.3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x14ac:dyDescent="0.3">
      <c r="A3" s="40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2"/>
    </row>
    <row r="4" spans="1:11" x14ac:dyDescent="0.3">
      <c r="A4" s="46" t="s">
        <v>3</v>
      </c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1" ht="75" x14ac:dyDescent="0.3">
      <c r="A5" s="2" t="s">
        <v>4</v>
      </c>
      <c r="B5" s="2" t="s">
        <v>5</v>
      </c>
      <c r="C5" s="3" t="s">
        <v>6</v>
      </c>
      <c r="D5" s="4" t="s">
        <v>7</v>
      </c>
      <c r="E5" s="2" t="s">
        <v>8</v>
      </c>
      <c r="F5" s="3" t="s">
        <v>9</v>
      </c>
      <c r="G5" s="2" t="s">
        <v>10</v>
      </c>
      <c r="H5" s="2" t="s">
        <v>11</v>
      </c>
      <c r="I5" s="4" t="s">
        <v>12</v>
      </c>
      <c r="J5" s="5" t="s">
        <v>13</v>
      </c>
      <c r="K5" s="2" t="s">
        <v>14</v>
      </c>
    </row>
    <row r="6" spans="1:11" x14ac:dyDescent="0.3">
      <c r="A6" s="2"/>
      <c r="B6" s="2"/>
      <c r="C6" s="3"/>
      <c r="D6" s="4"/>
      <c r="E6" s="2"/>
      <c r="F6" s="3"/>
      <c r="G6" s="2"/>
      <c r="H6" s="2"/>
      <c r="I6" s="4"/>
      <c r="J6" s="5"/>
      <c r="K6" s="2"/>
    </row>
    <row r="7" spans="1:11" x14ac:dyDescent="0.3">
      <c r="A7" s="6">
        <v>1</v>
      </c>
      <c r="B7" s="6">
        <v>2100</v>
      </c>
      <c r="C7" s="6">
        <v>1500500616</v>
      </c>
      <c r="D7" s="6">
        <v>1500800028</v>
      </c>
      <c r="E7" s="6" t="s">
        <v>15</v>
      </c>
      <c r="F7" s="6">
        <v>1100050254</v>
      </c>
      <c r="G7" s="7">
        <v>1100248673150510</v>
      </c>
      <c r="H7" s="6" t="s">
        <v>16</v>
      </c>
      <c r="I7" s="6" t="s">
        <v>17</v>
      </c>
      <c r="J7" s="8">
        <v>39110.400000000001</v>
      </c>
      <c r="K7" s="9" t="s">
        <v>18</v>
      </c>
    </row>
    <row r="8" spans="1:11" x14ac:dyDescent="0.3">
      <c r="A8" s="6">
        <v>2</v>
      </c>
      <c r="B8" s="6">
        <v>2100</v>
      </c>
      <c r="C8" s="6">
        <v>1500500616</v>
      </c>
      <c r="D8" s="6">
        <v>1500800028</v>
      </c>
      <c r="E8" s="6" t="s">
        <v>19</v>
      </c>
      <c r="F8" s="6">
        <v>1200045576</v>
      </c>
      <c r="G8" s="7">
        <v>1200071936150510</v>
      </c>
      <c r="H8" s="6" t="s">
        <v>20</v>
      </c>
      <c r="I8" s="6" t="s">
        <v>17</v>
      </c>
      <c r="J8" s="8">
        <v>-155246.56</v>
      </c>
      <c r="K8" s="9" t="s">
        <v>21</v>
      </c>
    </row>
    <row r="9" spans="1:11" ht="19.5" thickBot="1" x14ac:dyDescent="0.35">
      <c r="A9" s="39" t="s">
        <v>22</v>
      </c>
      <c r="B9" s="39"/>
      <c r="C9" s="39"/>
      <c r="D9" s="39"/>
      <c r="E9" s="39"/>
      <c r="F9" s="39"/>
      <c r="G9" s="39"/>
      <c r="H9" s="39"/>
      <c r="I9" s="39"/>
      <c r="J9" s="10">
        <f>SUM(J7:J8)</f>
        <v>-116136.16</v>
      </c>
      <c r="K9" s="11" t="s">
        <v>23</v>
      </c>
    </row>
    <row r="10" spans="1:11" ht="19.5" thickTop="1" x14ac:dyDescent="0.3">
      <c r="A10" s="12"/>
      <c r="B10" s="12"/>
      <c r="C10" s="12"/>
      <c r="D10" s="12"/>
      <c r="E10" s="12"/>
      <c r="F10" s="12"/>
      <c r="G10" s="12"/>
      <c r="H10" s="12"/>
      <c r="I10" s="12"/>
      <c r="J10" s="13"/>
      <c r="K10" s="14"/>
    </row>
    <row r="11" spans="1:11" x14ac:dyDescent="0.3">
      <c r="A11" s="6">
        <v>3</v>
      </c>
      <c r="B11" s="6">
        <v>2600</v>
      </c>
      <c r="C11" s="6">
        <v>1500500318</v>
      </c>
      <c r="D11" s="6">
        <v>1500800033</v>
      </c>
      <c r="E11" s="6" t="s">
        <v>19</v>
      </c>
      <c r="F11" s="6">
        <v>1200055612</v>
      </c>
      <c r="G11" s="7">
        <v>1200092180150510</v>
      </c>
      <c r="H11" s="6" t="s">
        <v>24</v>
      </c>
      <c r="I11" s="6" t="s">
        <v>25</v>
      </c>
      <c r="J11" s="8">
        <v>-15868.33</v>
      </c>
      <c r="K11" s="15">
        <v>1900010016</v>
      </c>
    </row>
    <row r="12" spans="1:11" x14ac:dyDescent="0.3">
      <c r="A12" s="6">
        <v>4</v>
      </c>
      <c r="B12" s="6">
        <v>2600</v>
      </c>
      <c r="C12" s="6">
        <v>1500500318</v>
      </c>
      <c r="D12" s="6">
        <v>1500800033</v>
      </c>
      <c r="E12" s="6" t="s">
        <v>19</v>
      </c>
      <c r="F12" s="6">
        <v>1200055613</v>
      </c>
      <c r="G12" s="7">
        <v>1200092183150510</v>
      </c>
      <c r="H12" s="6" t="s">
        <v>24</v>
      </c>
      <c r="I12" s="6" t="s">
        <v>25</v>
      </c>
      <c r="J12" s="8">
        <v>-15868.23</v>
      </c>
      <c r="K12" s="16" t="s">
        <v>26</v>
      </c>
    </row>
    <row r="13" spans="1:11" x14ac:dyDescent="0.3">
      <c r="A13" s="6">
        <v>5</v>
      </c>
      <c r="B13" s="6">
        <v>2600</v>
      </c>
      <c r="C13" s="6">
        <v>1500500318</v>
      </c>
      <c r="D13" s="6">
        <v>1500800033</v>
      </c>
      <c r="E13" s="6" t="s">
        <v>27</v>
      </c>
      <c r="F13" s="6">
        <v>1900010016</v>
      </c>
      <c r="H13" s="6" t="s">
        <v>24</v>
      </c>
      <c r="I13" s="6" t="s">
        <v>25</v>
      </c>
      <c r="J13" s="8">
        <v>15868.33</v>
      </c>
      <c r="K13" s="15">
        <v>1900010016</v>
      </c>
    </row>
    <row r="14" spans="1:11" ht="19.5" thickBot="1" x14ac:dyDescent="0.35">
      <c r="A14" s="39" t="s">
        <v>28</v>
      </c>
      <c r="B14" s="39"/>
      <c r="C14" s="39"/>
      <c r="D14" s="39"/>
      <c r="E14" s="39"/>
      <c r="F14" s="39"/>
      <c r="G14" s="39"/>
      <c r="H14" s="39"/>
      <c r="I14" s="39"/>
      <c r="J14" s="10">
        <f>SUM(J11:J13)</f>
        <v>-15868.229999999998</v>
      </c>
      <c r="K14" s="11" t="s">
        <v>29</v>
      </c>
    </row>
    <row r="15" spans="1:11" ht="19.5" thickTop="1" x14ac:dyDescent="0.3">
      <c r="A15" s="17"/>
      <c r="B15" s="17"/>
      <c r="C15" s="17"/>
      <c r="D15" s="17"/>
      <c r="E15" s="17"/>
      <c r="F15" s="17"/>
      <c r="G15" s="18"/>
      <c r="H15" s="17"/>
      <c r="I15" s="17"/>
      <c r="J15" s="13"/>
      <c r="K15" s="19"/>
    </row>
    <row r="16" spans="1:11" x14ac:dyDescent="0.3">
      <c r="A16" s="6">
        <v>6</v>
      </c>
      <c r="B16" s="6">
        <v>3300</v>
      </c>
      <c r="C16" s="6">
        <v>1500500057</v>
      </c>
      <c r="D16" s="6">
        <v>1500800038</v>
      </c>
      <c r="E16" s="6" t="s">
        <v>15</v>
      </c>
      <c r="F16" s="6">
        <v>1100070477</v>
      </c>
      <c r="G16" s="7">
        <v>1100435247150510</v>
      </c>
      <c r="H16" s="6" t="s">
        <v>30</v>
      </c>
      <c r="I16" s="6" t="s">
        <v>31</v>
      </c>
      <c r="J16" s="8">
        <v>22451.62</v>
      </c>
      <c r="K16" s="6"/>
    </row>
    <row r="17" spans="1:11" x14ac:dyDescent="0.3">
      <c r="A17" s="6">
        <v>7</v>
      </c>
      <c r="B17" s="6">
        <v>3300</v>
      </c>
      <c r="C17" s="6">
        <v>1500500057</v>
      </c>
      <c r="D17" s="6">
        <v>1500800038</v>
      </c>
      <c r="E17" s="6" t="s">
        <v>19</v>
      </c>
      <c r="F17" s="6">
        <v>1200045908</v>
      </c>
      <c r="G17" s="7">
        <v>1200071931150510</v>
      </c>
      <c r="H17" s="6" t="s">
        <v>32</v>
      </c>
      <c r="I17" s="6" t="s">
        <v>31</v>
      </c>
      <c r="J17" s="8">
        <v>-22451.62</v>
      </c>
    </row>
    <row r="18" spans="1:11" x14ac:dyDescent="0.3">
      <c r="A18" s="6">
        <v>8</v>
      </c>
      <c r="B18" s="6">
        <v>3300</v>
      </c>
      <c r="C18" s="6">
        <v>1500500687</v>
      </c>
      <c r="D18" s="6">
        <v>1500800038</v>
      </c>
      <c r="E18" s="6" t="s">
        <v>15</v>
      </c>
      <c r="F18" s="6">
        <v>1100070478</v>
      </c>
      <c r="G18" s="7">
        <v>1100435566150510</v>
      </c>
      <c r="H18" s="6" t="s">
        <v>30</v>
      </c>
      <c r="I18" s="6" t="s">
        <v>33</v>
      </c>
      <c r="J18" s="8">
        <v>22451.62</v>
      </c>
      <c r="K18" s="6" t="s">
        <v>34</v>
      </c>
    </row>
    <row r="19" spans="1:11" ht="19.5" thickBot="1" x14ac:dyDescent="0.35">
      <c r="A19" s="39" t="s">
        <v>35</v>
      </c>
      <c r="B19" s="39"/>
      <c r="C19" s="39"/>
      <c r="D19" s="39"/>
      <c r="E19" s="39"/>
      <c r="F19" s="39"/>
      <c r="G19" s="39"/>
      <c r="H19" s="39"/>
      <c r="I19" s="39"/>
      <c r="J19" s="10">
        <f>SUM(J16:J18)</f>
        <v>22451.62</v>
      </c>
      <c r="K19" s="11" t="s">
        <v>36</v>
      </c>
    </row>
    <row r="20" spans="1:11" ht="19.5" thickTop="1" x14ac:dyDescent="0.3"/>
    <row r="21" spans="1:11" x14ac:dyDescent="0.3">
      <c r="A21" s="6">
        <v>9</v>
      </c>
      <c r="B21" s="6">
        <v>3500</v>
      </c>
      <c r="C21" s="6">
        <v>1500500589</v>
      </c>
      <c r="D21" s="6">
        <v>1500800040</v>
      </c>
      <c r="E21" s="6" t="s">
        <v>15</v>
      </c>
      <c r="F21" s="6">
        <v>1100073008</v>
      </c>
      <c r="G21" s="7">
        <v>1100372499150510</v>
      </c>
      <c r="H21" s="6" t="s">
        <v>37</v>
      </c>
      <c r="I21" s="6" t="s">
        <v>38</v>
      </c>
      <c r="J21" s="8">
        <v>249.29</v>
      </c>
    </row>
    <row r="22" spans="1:11" x14ac:dyDescent="0.3">
      <c r="A22" s="6">
        <v>10</v>
      </c>
      <c r="B22" s="6">
        <v>3500</v>
      </c>
      <c r="C22" s="6">
        <v>1500500589</v>
      </c>
      <c r="D22" s="6">
        <v>1500800040</v>
      </c>
      <c r="E22" s="6" t="s">
        <v>19</v>
      </c>
      <c r="F22" s="6">
        <v>1200060572</v>
      </c>
      <c r="G22" s="7">
        <v>1200103477150510</v>
      </c>
      <c r="H22" s="6" t="s">
        <v>37</v>
      </c>
      <c r="I22" s="6" t="s">
        <v>38</v>
      </c>
      <c r="J22" s="8">
        <v>-249.29</v>
      </c>
      <c r="K22" s="6" t="s">
        <v>39</v>
      </c>
    </row>
    <row r="23" spans="1:11" x14ac:dyDescent="0.3">
      <c r="A23" s="6">
        <v>11</v>
      </c>
      <c r="B23" s="6">
        <v>3500</v>
      </c>
      <c r="C23" s="6">
        <v>1500500589</v>
      </c>
      <c r="D23" s="6">
        <v>1500800040</v>
      </c>
      <c r="E23" s="6" t="s">
        <v>40</v>
      </c>
      <c r="F23" s="6">
        <v>1900009821</v>
      </c>
      <c r="H23" s="6" t="s">
        <v>37</v>
      </c>
      <c r="I23" s="6" t="s">
        <v>38</v>
      </c>
      <c r="J23" s="8">
        <v>-249.29</v>
      </c>
    </row>
    <row r="24" spans="1:11" ht="19.5" thickBot="1" x14ac:dyDescent="0.35">
      <c r="A24" s="39" t="s">
        <v>41</v>
      </c>
      <c r="B24" s="39"/>
      <c r="C24" s="39"/>
      <c r="D24" s="39"/>
      <c r="E24" s="39"/>
      <c r="F24" s="39"/>
      <c r="G24" s="39"/>
      <c r="H24" s="39"/>
      <c r="I24" s="39"/>
      <c r="J24" s="10">
        <f>SUM(J21:J23)</f>
        <v>-249.29</v>
      </c>
      <c r="K24" s="11" t="s">
        <v>42</v>
      </c>
    </row>
    <row r="25" spans="1:11" ht="19.5" thickTop="1" x14ac:dyDescent="0.3"/>
    <row r="26" spans="1:11" x14ac:dyDescent="0.3">
      <c r="A26" s="6">
        <v>12</v>
      </c>
      <c r="B26" s="6">
        <v>3800</v>
      </c>
      <c r="C26" s="6">
        <v>1500500958</v>
      </c>
      <c r="D26" s="6">
        <v>1500800105</v>
      </c>
      <c r="E26" s="6" t="s">
        <v>15</v>
      </c>
      <c r="F26" s="6">
        <v>1100065814</v>
      </c>
      <c r="G26" s="7">
        <v>1100329045150510</v>
      </c>
      <c r="H26" s="6" t="s">
        <v>43</v>
      </c>
      <c r="I26" s="6" t="s">
        <v>44</v>
      </c>
      <c r="J26" s="8">
        <v>549.02</v>
      </c>
    </row>
    <row r="27" spans="1:11" x14ac:dyDescent="0.3">
      <c r="A27" s="6">
        <v>13</v>
      </c>
      <c r="B27" s="6">
        <v>3800</v>
      </c>
      <c r="C27" s="6">
        <v>1500500958</v>
      </c>
      <c r="D27" s="6">
        <v>1500800105</v>
      </c>
      <c r="E27" s="6" t="s">
        <v>15</v>
      </c>
      <c r="F27" s="6">
        <v>1100066110</v>
      </c>
      <c r="G27" s="7">
        <v>1100330462150510</v>
      </c>
      <c r="H27" s="6" t="s">
        <v>45</v>
      </c>
      <c r="I27" s="6" t="s">
        <v>44</v>
      </c>
      <c r="J27" s="8">
        <v>1746</v>
      </c>
      <c r="K27" s="6" t="s">
        <v>34</v>
      </c>
    </row>
    <row r="28" spans="1:11" x14ac:dyDescent="0.3">
      <c r="A28" s="6">
        <v>14</v>
      </c>
      <c r="B28" s="6">
        <v>3800</v>
      </c>
      <c r="C28" s="6">
        <v>1500500958</v>
      </c>
      <c r="D28" s="6">
        <v>1500800105</v>
      </c>
      <c r="E28" s="6" t="s">
        <v>15</v>
      </c>
      <c r="F28" s="6">
        <v>1100066111</v>
      </c>
      <c r="G28" s="7">
        <v>1100330463150510</v>
      </c>
      <c r="H28" s="6" t="s">
        <v>45</v>
      </c>
      <c r="I28" s="6" t="s">
        <v>44</v>
      </c>
      <c r="J28" s="8">
        <v>1746</v>
      </c>
    </row>
    <row r="29" spans="1:11" x14ac:dyDescent="0.3">
      <c r="A29" s="6">
        <v>15</v>
      </c>
      <c r="B29" s="6">
        <v>3800</v>
      </c>
      <c r="C29" s="6">
        <v>1500500958</v>
      </c>
      <c r="D29" s="6">
        <v>1500800105</v>
      </c>
      <c r="E29" s="6" t="s">
        <v>19</v>
      </c>
      <c r="F29" s="6">
        <v>1200058435</v>
      </c>
      <c r="G29" s="7">
        <v>1200097733150510</v>
      </c>
      <c r="H29" s="6" t="s">
        <v>46</v>
      </c>
      <c r="I29" s="6" t="s">
        <v>44</v>
      </c>
      <c r="J29" s="8">
        <v>-2295.02</v>
      </c>
    </row>
    <row r="30" spans="1:11" ht="19.5" thickBot="1" x14ac:dyDescent="0.35">
      <c r="A30" s="39" t="s">
        <v>47</v>
      </c>
      <c r="B30" s="39"/>
      <c r="C30" s="39"/>
      <c r="D30" s="39"/>
      <c r="E30" s="39"/>
      <c r="F30" s="39"/>
      <c r="G30" s="39"/>
      <c r="H30" s="39"/>
      <c r="I30" s="39"/>
      <c r="J30" s="10">
        <f>SUM(J26:J29)</f>
        <v>1746</v>
      </c>
      <c r="K30" s="11" t="s">
        <v>48</v>
      </c>
    </row>
    <row r="31" spans="1:11" ht="19.5" thickTop="1" x14ac:dyDescent="0.3"/>
    <row r="32" spans="1:11" x14ac:dyDescent="0.3">
      <c r="A32" s="6">
        <v>16</v>
      </c>
      <c r="B32" s="6">
        <v>4200</v>
      </c>
      <c r="C32" s="6">
        <v>1500500065</v>
      </c>
      <c r="D32" s="6">
        <v>1500800046</v>
      </c>
      <c r="E32" s="6" t="s">
        <v>15</v>
      </c>
      <c r="F32" s="6">
        <v>1100052071</v>
      </c>
      <c r="G32" s="7">
        <v>1100290545150510</v>
      </c>
      <c r="H32" s="6" t="s">
        <v>49</v>
      </c>
      <c r="I32" s="6" t="s">
        <v>50</v>
      </c>
      <c r="J32" s="8">
        <v>5783.14</v>
      </c>
    </row>
    <row r="33" spans="1:11" x14ac:dyDescent="0.3">
      <c r="A33" s="6">
        <v>17</v>
      </c>
      <c r="B33" s="6">
        <v>4200</v>
      </c>
      <c r="C33" s="6">
        <v>1500500065</v>
      </c>
      <c r="D33" s="6">
        <v>1500800046</v>
      </c>
      <c r="E33" s="6" t="s">
        <v>15</v>
      </c>
      <c r="F33" s="6">
        <v>1100052668</v>
      </c>
      <c r="G33" s="7">
        <v>1100308260150510</v>
      </c>
      <c r="H33" s="6" t="s">
        <v>51</v>
      </c>
      <c r="I33" s="6" t="s">
        <v>50</v>
      </c>
      <c r="J33" s="8">
        <v>2438.58</v>
      </c>
    </row>
    <row r="34" spans="1:11" x14ac:dyDescent="0.3">
      <c r="A34" s="6">
        <v>18</v>
      </c>
      <c r="B34" s="6">
        <v>4200</v>
      </c>
      <c r="C34" s="6">
        <v>1500500065</v>
      </c>
      <c r="D34" s="6">
        <v>1500800046</v>
      </c>
      <c r="E34" s="6" t="s">
        <v>15</v>
      </c>
      <c r="F34" s="6">
        <v>1100052669</v>
      </c>
      <c r="G34" s="7">
        <v>1100308414150510</v>
      </c>
      <c r="H34" s="6" t="s">
        <v>51</v>
      </c>
      <c r="I34" s="6" t="s">
        <v>50</v>
      </c>
      <c r="J34" s="8">
        <v>937.99</v>
      </c>
    </row>
    <row r="35" spans="1:11" x14ac:dyDescent="0.3">
      <c r="A35" s="6">
        <v>19</v>
      </c>
      <c r="B35" s="6">
        <v>4200</v>
      </c>
      <c r="C35" s="6">
        <v>1500500065</v>
      </c>
      <c r="D35" s="6">
        <v>1500800046</v>
      </c>
      <c r="E35" s="6" t="s">
        <v>15</v>
      </c>
      <c r="F35" s="6">
        <v>1100052670</v>
      </c>
      <c r="G35" s="7">
        <v>1100308263150510</v>
      </c>
      <c r="H35" s="6" t="s">
        <v>52</v>
      </c>
      <c r="I35" s="6" t="s">
        <v>50</v>
      </c>
      <c r="J35" s="8">
        <v>2438.58</v>
      </c>
      <c r="K35" s="6" t="s">
        <v>34</v>
      </c>
    </row>
    <row r="36" spans="1:11" x14ac:dyDescent="0.3">
      <c r="A36" s="6">
        <v>20</v>
      </c>
      <c r="B36" s="6">
        <v>4200</v>
      </c>
      <c r="C36" s="6">
        <v>1500500065</v>
      </c>
      <c r="D36" s="6">
        <v>1500800046</v>
      </c>
      <c r="E36" s="6" t="s">
        <v>19</v>
      </c>
      <c r="F36" s="6">
        <v>1200052477</v>
      </c>
      <c r="G36" s="7">
        <v>1200090330150510</v>
      </c>
      <c r="H36" s="6" t="s">
        <v>53</v>
      </c>
      <c r="I36" s="6" t="s">
        <v>50</v>
      </c>
      <c r="J36" s="8">
        <v>-9159.7099999999991</v>
      </c>
    </row>
    <row r="37" spans="1:11" ht="19.5" thickBot="1" x14ac:dyDescent="0.35">
      <c r="J37" s="10">
        <f>SUM(J32:J36)</f>
        <v>2438.5800000000017</v>
      </c>
      <c r="K37" s="15" t="s">
        <v>54</v>
      </c>
    </row>
    <row r="38" spans="1:11" ht="19.5" thickTop="1" x14ac:dyDescent="0.3">
      <c r="A38" s="6">
        <v>21</v>
      </c>
      <c r="B38" s="6">
        <v>4200</v>
      </c>
      <c r="C38" s="6">
        <v>1500500664</v>
      </c>
      <c r="D38" s="6">
        <v>1500800046</v>
      </c>
      <c r="E38" s="6" t="s">
        <v>15</v>
      </c>
      <c r="F38" s="6">
        <v>1100001590</v>
      </c>
      <c r="G38" s="7">
        <v>1100027422150510</v>
      </c>
      <c r="H38" s="6" t="s">
        <v>55</v>
      </c>
      <c r="I38" s="6" t="s">
        <v>56</v>
      </c>
      <c r="J38" s="13">
        <v>10856.24</v>
      </c>
    </row>
    <row r="39" spans="1:11" x14ac:dyDescent="0.3">
      <c r="A39" s="6">
        <v>22</v>
      </c>
      <c r="B39" s="6">
        <v>4200</v>
      </c>
      <c r="C39" s="6">
        <v>1500500664</v>
      </c>
      <c r="D39" s="6">
        <v>1500800046</v>
      </c>
      <c r="E39" s="6" t="s">
        <v>15</v>
      </c>
      <c r="F39" s="6">
        <v>1100005126</v>
      </c>
      <c r="G39" s="7">
        <v>1100028129150510</v>
      </c>
      <c r="H39" s="6" t="s">
        <v>55</v>
      </c>
      <c r="I39" s="6" t="s">
        <v>56</v>
      </c>
      <c r="J39" s="8">
        <v>10856.24</v>
      </c>
      <c r="K39" s="6" t="s">
        <v>34</v>
      </c>
    </row>
    <row r="40" spans="1:11" x14ac:dyDescent="0.3">
      <c r="A40" s="6">
        <v>23</v>
      </c>
      <c r="B40" s="6">
        <v>4200</v>
      </c>
      <c r="C40" s="6">
        <v>1500500664</v>
      </c>
      <c r="D40" s="6">
        <v>1500800046</v>
      </c>
      <c r="E40" s="6" t="s">
        <v>19</v>
      </c>
      <c r="F40" s="6">
        <v>1200009405</v>
      </c>
      <c r="G40" s="7">
        <v>1200009140150510</v>
      </c>
      <c r="H40" s="6" t="s">
        <v>55</v>
      </c>
      <c r="I40" s="6" t="s">
        <v>56</v>
      </c>
      <c r="J40" s="8">
        <v>-10856.24</v>
      </c>
    </row>
    <row r="41" spans="1:11" x14ac:dyDescent="0.3">
      <c r="A41" s="6">
        <v>24</v>
      </c>
      <c r="B41" s="6">
        <v>4200</v>
      </c>
      <c r="C41" s="6">
        <v>1500500664</v>
      </c>
      <c r="D41" s="6">
        <v>1500800046</v>
      </c>
      <c r="E41" s="6" t="s">
        <v>19</v>
      </c>
      <c r="F41" s="6">
        <v>1200009407</v>
      </c>
      <c r="G41" s="7">
        <v>1200009244150510</v>
      </c>
      <c r="H41" s="6" t="s">
        <v>55</v>
      </c>
      <c r="I41" s="6" t="s">
        <v>56</v>
      </c>
      <c r="J41" s="8">
        <v>-10856.24</v>
      </c>
      <c r="K41" s="15">
        <v>1900006302</v>
      </c>
    </row>
    <row r="42" spans="1:11" x14ac:dyDescent="0.3">
      <c r="A42" s="6">
        <v>25</v>
      </c>
      <c r="B42" s="6">
        <v>4200</v>
      </c>
      <c r="C42" s="6">
        <v>1500500664</v>
      </c>
      <c r="D42" s="6">
        <v>1500800046</v>
      </c>
      <c r="E42" s="6" t="s">
        <v>27</v>
      </c>
      <c r="F42" s="6">
        <v>1900006302</v>
      </c>
      <c r="H42" s="6" t="s">
        <v>55</v>
      </c>
      <c r="I42" s="6" t="s">
        <v>56</v>
      </c>
      <c r="J42" s="8">
        <v>10856.24</v>
      </c>
      <c r="K42" s="15">
        <v>1900006302</v>
      </c>
    </row>
    <row r="43" spans="1:11" ht="19.5" thickBot="1" x14ac:dyDescent="0.35">
      <c r="J43" s="10">
        <f>SUM(J38:J42)</f>
        <v>10856.24</v>
      </c>
      <c r="K43" s="15" t="s">
        <v>57</v>
      </c>
    </row>
    <row r="44" spans="1:11" ht="20.25" thickTop="1" thickBot="1" x14ac:dyDescent="0.35">
      <c r="A44" s="39" t="s">
        <v>58</v>
      </c>
      <c r="B44" s="39"/>
      <c r="C44" s="39"/>
      <c r="D44" s="39"/>
      <c r="E44" s="39"/>
      <c r="F44" s="39"/>
      <c r="G44" s="39"/>
      <c r="H44" s="39"/>
      <c r="I44" s="39"/>
      <c r="J44" s="10">
        <f>J37+J43</f>
        <v>13294.820000000002</v>
      </c>
      <c r="K44" s="11"/>
    </row>
    <row r="45" spans="1:11" ht="19.5" thickTop="1" x14ac:dyDescent="0.3"/>
    <row r="46" spans="1:11" x14ac:dyDescent="0.3">
      <c r="A46" s="6">
        <v>26</v>
      </c>
      <c r="B46" s="6">
        <v>4300</v>
      </c>
      <c r="C46" s="6">
        <v>1500500813</v>
      </c>
      <c r="D46" s="6">
        <v>1500800047</v>
      </c>
      <c r="E46" s="6" t="s">
        <v>19</v>
      </c>
      <c r="F46" s="6">
        <v>1200064479</v>
      </c>
      <c r="G46" s="7">
        <v>1200111255150510</v>
      </c>
      <c r="H46" s="6" t="s">
        <v>59</v>
      </c>
      <c r="I46" s="6" t="s">
        <v>60</v>
      </c>
      <c r="J46" s="8">
        <v>-669.3</v>
      </c>
      <c r="K46" s="6" t="s">
        <v>39</v>
      </c>
    </row>
    <row r="47" spans="1:11" ht="19.5" thickBot="1" x14ac:dyDescent="0.35">
      <c r="A47" s="39" t="s">
        <v>61</v>
      </c>
      <c r="B47" s="39"/>
      <c r="C47" s="39"/>
      <c r="D47" s="39"/>
      <c r="E47" s="39"/>
      <c r="F47" s="39"/>
      <c r="G47" s="39"/>
      <c r="H47" s="39"/>
      <c r="I47" s="39"/>
      <c r="J47" s="10">
        <f>SUM(J46)</f>
        <v>-669.3</v>
      </c>
      <c r="K47" s="11" t="s">
        <v>62</v>
      </c>
    </row>
    <row r="48" spans="1:11" ht="19.5" thickTop="1" x14ac:dyDescent="0.3"/>
    <row r="49" spans="1:11" x14ac:dyDescent="0.3">
      <c r="A49" s="6">
        <v>27</v>
      </c>
      <c r="B49" s="6">
        <v>4400</v>
      </c>
      <c r="C49" s="6">
        <v>1500500555</v>
      </c>
      <c r="D49" s="6">
        <v>1500800048</v>
      </c>
      <c r="E49" s="6" t="s">
        <v>15</v>
      </c>
      <c r="F49" s="6">
        <v>1100001591</v>
      </c>
      <c r="G49" s="7">
        <v>1100027537150510</v>
      </c>
      <c r="H49" s="6" t="s">
        <v>55</v>
      </c>
      <c r="I49" s="6" t="s">
        <v>63</v>
      </c>
      <c r="J49" s="8">
        <v>5536.76</v>
      </c>
      <c r="K49" s="9" t="s">
        <v>18</v>
      </c>
    </row>
    <row r="50" spans="1:11" x14ac:dyDescent="0.3">
      <c r="A50" s="6">
        <v>28</v>
      </c>
      <c r="B50" s="6">
        <v>4400</v>
      </c>
      <c r="C50" s="6">
        <v>1500500555</v>
      </c>
      <c r="D50" s="6">
        <v>1500800048</v>
      </c>
      <c r="E50" s="6" t="s">
        <v>15</v>
      </c>
      <c r="F50" s="6">
        <v>1100010733</v>
      </c>
      <c r="G50" s="7">
        <v>1100032514150510</v>
      </c>
      <c r="H50" s="6" t="s">
        <v>64</v>
      </c>
      <c r="I50" s="6" t="s">
        <v>63</v>
      </c>
      <c r="J50" s="8">
        <v>485.97</v>
      </c>
      <c r="K50" s="9" t="s">
        <v>21</v>
      </c>
    </row>
    <row r="51" spans="1:11" x14ac:dyDescent="0.3">
      <c r="A51" s="6">
        <v>29</v>
      </c>
      <c r="B51" s="6">
        <v>4400</v>
      </c>
      <c r="C51" s="6">
        <v>1500500555</v>
      </c>
      <c r="D51" s="6">
        <v>1500800048</v>
      </c>
      <c r="E51" s="6" t="s">
        <v>19</v>
      </c>
      <c r="F51" s="6">
        <v>1200008038</v>
      </c>
      <c r="G51" s="7">
        <v>1200008388150510</v>
      </c>
      <c r="H51" s="6" t="s">
        <v>65</v>
      </c>
      <c r="I51" s="6" t="s">
        <v>63</v>
      </c>
      <c r="J51" s="8">
        <v>-6866.63</v>
      </c>
    </row>
    <row r="52" spans="1:11" ht="19.5" thickBot="1" x14ac:dyDescent="0.35">
      <c r="J52" s="10">
        <f>SUM(J49:J51)</f>
        <v>-843.89999999999964</v>
      </c>
      <c r="K52" s="15" t="s">
        <v>66</v>
      </c>
    </row>
    <row r="53" spans="1:11" ht="19.5" thickTop="1" x14ac:dyDescent="0.3">
      <c r="J53" s="13"/>
    </row>
    <row r="59" spans="1:11" x14ac:dyDescent="0.3">
      <c r="A59" s="6">
        <v>30</v>
      </c>
      <c r="B59" s="6">
        <v>4400</v>
      </c>
      <c r="C59" s="6">
        <v>1500500556</v>
      </c>
      <c r="D59" s="6">
        <v>1500800048</v>
      </c>
      <c r="E59" s="6" t="s">
        <v>15</v>
      </c>
      <c r="F59" s="6">
        <v>1100006687</v>
      </c>
      <c r="G59" s="7">
        <v>1100148348150510</v>
      </c>
      <c r="H59" s="6" t="s">
        <v>67</v>
      </c>
      <c r="I59" s="6" t="s">
        <v>68</v>
      </c>
      <c r="J59" s="13">
        <v>3753.9</v>
      </c>
      <c r="K59" s="9"/>
    </row>
    <row r="60" spans="1:11" x14ac:dyDescent="0.3">
      <c r="A60" s="6">
        <v>31</v>
      </c>
      <c r="B60" s="6">
        <v>4400</v>
      </c>
      <c r="C60" s="6">
        <v>1500500556</v>
      </c>
      <c r="D60" s="6">
        <v>1500800048</v>
      </c>
      <c r="E60" s="6" t="s">
        <v>15</v>
      </c>
      <c r="F60" s="6">
        <v>1100025223</v>
      </c>
      <c r="G60" s="7">
        <v>1100151754150510</v>
      </c>
      <c r="H60" s="6" t="s">
        <v>69</v>
      </c>
      <c r="I60" s="6" t="s">
        <v>68</v>
      </c>
      <c r="J60" s="8">
        <v>3212.64</v>
      </c>
      <c r="K60" s="9"/>
    </row>
    <row r="61" spans="1:11" x14ac:dyDescent="0.3">
      <c r="A61" s="6">
        <v>32</v>
      </c>
      <c r="B61" s="6">
        <v>4400</v>
      </c>
      <c r="C61" s="6">
        <v>1500500556</v>
      </c>
      <c r="D61" s="6">
        <v>1500800048</v>
      </c>
      <c r="E61" s="6" t="s">
        <v>15</v>
      </c>
      <c r="F61" s="6">
        <v>1100032522</v>
      </c>
      <c r="G61" s="7">
        <v>1100150258150510</v>
      </c>
      <c r="H61" s="6" t="s">
        <v>70</v>
      </c>
      <c r="I61" s="6" t="s">
        <v>68</v>
      </c>
      <c r="J61" s="8">
        <v>378.3</v>
      </c>
      <c r="K61" s="9"/>
    </row>
    <row r="62" spans="1:11" x14ac:dyDescent="0.3">
      <c r="A62" s="6">
        <v>33</v>
      </c>
      <c r="B62" s="6">
        <v>4400</v>
      </c>
      <c r="C62" s="6">
        <v>1500500556</v>
      </c>
      <c r="D62" s="6">
        <v>1500800048</v>
      </c>
      <c r="E62" s="6" t="s">
        <v>19</v>
      </c>
      <c r="F62" s="6">
        <v>1200022961</v>
      </c>
      <c r="G62" s="7">
        <v>1200045723150510</v>
      </c>
      <c r="H62" s="6" t="s">
        <v>71</v>
      </c>
      <c r="I62" s="6" t="s">
        <v>68</v>
      </c>
      <c r="J62" s="8">
        <v>-8222.69</v>
      </c>
    </row>
    <row r="63" spans="1:11" x14ac:dyDescent="0.3">
      <c r="A63" s="6">
        <v>34</v>
      </c>
      <c r="B63" s="6">
        <v>4400</v>
      </c>
      <c r="C63" s="6">
        <v>1500500556</v>
      </c>
      <c r="D63" s="6">
        <v>1500800048</v>
      </c>
      <c r="E63" s="6" t="s">
        <v>15</v>
      </c>
      <c r="F63" s="6">
        <v>1100024769</v>
      </c>
      <c r="G63" s="7">
        <v>1100156917150510</v>
      </c>
      <c r="H63" s="6" t="s">
        <v>72</v>
      </c>
      <c r="I63" s="6" t="s">
        <v>73</v>
      </c>
      <c r="J63" s="13">
        <v>4086.61</v>
      </c>
      <c r="K63" s="9"/>
    </row>
    <row r="64" spans="1:11" x14ac:dyDescent="0.3">
      <c r="A64" s="6">
        <v>35</v>
      </c>
      <c r="B64" s="6">
        <v>4400</v>
      </c>
      <c r="C64" s="6">
        <v>1500500556</v>
      </c>
      <c r="D64" s="6">
        <v>1500800048</v>
      </c>
      <c r="E64" s="6" t="s">
        <v>15</v>
      </c>
      <c r="F64" s="6">
        <v>1100033969</v>
      </c>
      <c r="G64" s="7">
        <v>1100160586150510</v>
      </c>
      <c r="H64" s="6" t="s">
        <v>74</v>
      </c>
      <c r="I64" s="6" t="s">
        <v>73</v>
      </c>
      <c r="J64" s="8">
        <v>4527.96</v>
      </c>
      <c r="K64" s="9"/>
    </row>
    <row r="65" spans="1:11" x14ac:dyDescent="0.3">
      <c r="A65" s="6">
        <v>36</v>
      </c>
      <c r="B65" s="6">
        <v>4400</v>
      </c>
      <c r="C65" s="6">
        <v>1500500556</v>
      </c>
      <c r="D65" s="6">
        <v>1500800048</v>
      </c>
      <c r="E65" s="6" t="s">
        <v>19</v>
      </c>
      <c r="F65" s="6">
        <v>1200033547</v>
      </c>
      <c r="G65" s="7">
        <v>1200048544150510</v>
      </c>
      <c r="H65" s="6" t="s">
        <v>75</v>
      </c>
      <c r="I65" s="6" t="s">
        <v>73</v>
      </c>
      <c r="J65" s="8">
        <v>-9487.57</v>
      </c>
      <c r="K65" s="9" t="s">
        <v>18</v>
      </c>
    </row>
    <row r="66" spans="1:11" x14ac:dyDescent="0.3">
      <c r="A66" s="6">
        <v>37</v>
      </c>
      <c r="B66" s="6">
        <v>4400</v>
      </c>
      <c r="C66" s="6">
        <v>1500500556</v>
      </c>
      <c r="D66" s="6">
        <v>1500800048</v>
      </c>
      <c r="E66" s="6" t="s">
        <v>15</v>
      </c>
      <c r="F66" s="6">
        <v>1100030624</v>
      </c>
      <c r="G66" s="7">
        <v>1100185208150510</v>
      </c>
      <c r="H66" s="6" t="s">
        <v>76</v>
      </c>
      <c r="I66" s="6" t="s">
        <v>77</v>
      </c>
      <c r="J66" s="13">
        <v>1478.28</v>
      </c>
      <c r="K66" s="9" t="s">
        <v>21</v>
      </c>
    </row>
    <row r="67" spans="1:11" x14ac:dyDescent="0.3">
      <c r="A67" s="6">
        <v>38</v>
      </c>
      <c r="B67" s="6">
        <v>4400</v>
      </c>
      <c r="C67" s="6">
        <v>1500500556</v>
      </c>
      <c r="D67" s="6">
        <v>1500800048</v>
      </c>
      <c r="E67" s="6" t="s">
        <v>15</v>
      </c>
      <c r="F67" s="6">
        <v>1100038956</v>
      </c>
      <c r="G67" s="7">
        <v>1100190308150510</v>
      </c>
      <c r="H67" s="6" t="s">
        <v>78</v>
      </c>
      <c r="I67" s="6" t="s">
        <v>77</v>
      </c>
      <c r="J67" s="8">
        <v>686.76</v>
      </c>
    </row>
    <row r="68" spans="1:11" x14ac:dyDescent="0.3">
      <c r="A68" s="6">
        <v>39</v>
      </c>
      <c r="B68" s="6">
        <v>4400</v>
      </c>
      <c r="C68" s="6">
        <v>1500500556</v>
      </c>
      <c r="D68" s="6">
        <v>1500800048</v>
      </c>
      <c r="E68" s="6" t="s">
        <v>15</v>
      </c>
      <c r="F68" s="6">
        <v>1100040258</v>
      </c>
      <c r="G68" s="7">
        <v>1100194770150510</v>
      </c>
      <c r="H68" s="6" t="s">
        <v>79</v>
      </c>
      <c r="I68" s="6" t="s">
        <v>77</v>
      </c>
      <c r="J68" s="8">
        <v>1577.22</v>
      </c>
    </row>
    <row r="69" spans="1:11" x14ac:dyDescent="0.3">
      <c r="A69" s="6">
        <v>40</v>
      </c>
      <c r="B69" s="6">
        <v>4400</v>
      </c>
      <c r="C69" s="6">
        <v>1500500556</v>
      </c>
      <c r="D69" s="6">
        <v>1500800048</v>
      </c>
      <c r="E69" s="6" t="s">
        <v>19</v>
      </c>
      <c r="F69" s="6">
        <v>1200038639</v>
      </c>
      <c r="G69" s="7">
        <v>1200057118150510</v>
      </c>
      <c r="H69" s="6" t="s">
        <v>80</v>
      </c>
      <c r="I69" s="6" t="s">
        <v>77</v>
      </c>
      <c r="J69" s="8">
        <v>-4964.46</v>
      </c>
    </row>
    <row r="70" spans="1:11" x14ac:dyDescent="0.3">
      <c r="A70" s="6">
        <v>41</v>
      </c>
      <c r="B70" s="6">
        <v>4400</v>
      </c>
      <c r="C70" s="6">
        <v>1500500556</v>
      </c>
      <c r="D70" s="6">
        <v>1500800048</v>
      </c>
      <c r="E70" s="6" t="s">
        <v>15</v>
      </c>
      <c r="F70" s="6">
        <v>1100056235</v>
      </c>
      <c r="G70" s="7">
        <v>1100306899150510</v>
      </c>
      <c r="H70" s="6" t="s">
        <v>81</v>
      </c>
      <c r="I70" s="6" t="s">
        <v>82</v>
      </c>
      <c r="J70" s="8">
        <v>413.22</v>
      </c>
      <c r="K70" s="6" t="s">
        <v>83</v>
      </c>
    </row>
    <row r="71" spans="1:11" x14ac:dyDescent="0.3">
      <c r="A71" s="6">
        <v>42</v>
      </c>
      <c r="B71" s="6">
        <v>4400</v>
      </c>
      <c r="C71" s="6">
        <v>1500500556</v>
      </c>
      <c r="D71" s="6">
        <v>1500800048</v>
      </c>
      <c r="E71" s="6" t="s">
        <v>15</v>
      </c>
      <c r="F71" s="6">
        <v>1100060961</v>
      </c>
      <c r="G71" s="7">
        <v>1100308828150510</v>
      </c>
      <c r="H71" s="6" t="s">
        <v>84</v>
      </c>
      <c r="I71" s="6" t="s">
        <v>82</v>
      </c>
      <c r="J71" s="8">
        <v>7755.15</v>
      </c>
      <c r="K71" s="20" t="s">
        <v>85</v>
      </c>
    </row>
    <row r="72" spans="1:11" x14ac:dyDescent="0.3">
      <c r="A72" s="6">
        <v>43</v>
      </c>
      <c r="B72" s="6">
        <v>4400</v>
      </c>
      <c r="C72" s="6">
        <v>1500500556</v>
      </c>
      <c r="D72" s="6">
        <v>1500800048</v>
      </c>
      <c r="E72" s="6" t="s">
        <v>15</v>
      </c>
      <c r="F72" s="6">
        <v>1100061731</v>
      </c>
      <c r="G72" s="7">
        <v>1100310511150510</v>
      </c>
      <c r="H72" s="6" t="s">
        <v>86</v>
      </c>
      <c r="I72" s="6" t="s">
        <v>82</v>
      </c>
      <c r="J72" s="8">
        <v>2826.58</v>
      </c>
      <c r="K72" s="6" t="s">
        <v>87</v>
      </c>
    </row>
    <row r="73" spans="1:11" x14ac:dyDescent="0.3">
      <c r="A73" s="6">
        <v>44</v>
      </c>
      <c r="B73" s="6">
        <v>4400</v>
      </c>
      <c r="C73" s="6">
        <v>1500500556</v>
      </c>
      <c r="D73" s="6">
        <v>1500800048</v>
      </c>
      <c r="E73" s="6" t="s">
        <v>19</v>
      </c>
      <c r="F73" s="6">
        <v>1200055546</v>
      </c>
      <c r="G73" s="7">
        <v>1200091848150510</v>
      </c>
      <c r="H73" s="6" t="s">
        <v>88</v>
      </c>
      <c r="I73" s="6" t="s">
        <v>82</v>
      </c>
      <c r="J73" s="8">
        <v>-16355.17</v>
      </c>
    </row>
    <row r="74" spans="1:11" ht="19.5" thickBot="1" x14ac:dyDescent="0.35">
      <c r="J74" s="10">
        <f>SUM(J59:J73)</f>
        <v>-8333.27</v>
      </c>
      <c r="K74" s="15" t="s">
        <v>89</v>
      </c>
    </row>
    <row r="75" spans="1:11" ht="19.5" thickTop="1" x14ac:dyDescent="0.3">
      <c r="A75" s="6">
        <v>45</v>
      </c>
      <c r="B75" s="6">
        <v>4400</v>
      </c>
      <c r="C75" s="6">
        <v>1500500557</v>
      </c>
      <c r="D75" s="6">
        <v>1500800048</v>
      </c>
      <c r="E75" s="6" t="s">
        <v>15</v>
      </c>
      <c r="F75" s="6">
        <v>1100000054</v>
      </c>
      <c r="G75" s="7">
        <v>1100019728150510</v>
      </c>
      <c r="H75" s="6" t="s">
        <v>90</v>
      </c>
      <c r="I75" s="6" t="s">
        <v>91</v>
      </c>
      <c r="J75" s="13">
        <v>20165.330000000002</v>
      </c>
      <c r="K75" s="9" t="s">
        <v>18</v>
      </c>
    </row>
    <row r="76" spans="1:11" x14ac:dyDescent="0.3">
      <c r="A76" s="6">
        <v>46</v>
      </c>
      <c r="B76" s="6">
        <v>4400</v>
      </c>
      <c r="C76" s="6">
        <v>1500500557</v>
      </c>
      <c r="D76" s="6">
        <v>1500800048</v>
      </c>
      <c r="E76" s="6" t="s">
        <v>19</v>
      </c>
      <c r="F76" s="6">
        <v>1200010026</v>
      </c>
      <c r="G76" s="7">
        <v>1200006909150510</v>
      </c>
      <c r="H76" s="6" t="s">
        <v>92</v>
      </c>
      <c r="I76" s="6" t="s">
        <v>91</v>
      </c>
      <c r="J76" s="8">
        <v>-20241.96</v>
      </c>
      <c r="K76" s="9" t="s">
        <v>21</v>
      </c>
    </row>
    <row r="77" spans="1:11" x14ac:dyDescent="0.3">
      <c r="A77" s="6">
        <v>47</v>
      </c>
      <c r="B77" s="6">
        <v>4400</v>
      </c>
      <c r="C77" s="6">
        <v>1500500557</v>
      </c>
      <c r="D77" s="6">
        <v>1500800048</v>
      </c>
      <c r="E77" s="6" t="s">
        <v>19</v>
      </c>
      <c r="F77" s="6">
        <v>1200005691</v>
      </c>
      <c r="G77" s="7">
        <v>1200042291150510</v>
      </c>
      <c r="H77" s="6" t="s">
        <v>93</v>
      </c>
      <c r="I77" s="6" t="s">
        <v>94</v>
      </c>
      <c r="J77" s="8">
        <v>-28390.93</v>
      </c>
      <c r="K77" s="6" t="s">
        <v>39</v>
      </c>
    </row>
    <row r="78" spans="1:11" x14ac:dyDescent="0.3">
      <c r="A78" s="6">
        <v>48</v>
      </c>
      <c r="B78" s="6">
        <v>4400</v>
      </c>
      <c r="C78" s="6">
        <v>1500500557</v>
      </c>
      <c r="D78" s="6">
        <v>1500800048</v>
      </c>
      <c r="E78" s="6" t="s">
        <v>15</v>
      </c>
      <c r="F78" s="6">
        <v>1100046492</v>
      </c>
      <c r="G78" s="7">
        <v>1100230517150510</v>
      </c>
      <c r="H78" s="6" t="s">
        <v>95</v>
      </c>
      <c r="I78" s="6" t="s">
        <v>96</v>
      </c>
      <c r="J78" s="8">
        <v>1531.63</v>
      </c>
      <c r="K78" s="9"/>
    </row>
    <row r="79" spans="1:11" x14ac:dyDescent="0.3">
      <c r="A79" s="6">
        <v>49</v>
      </c>
      <c r="B79" s="6">
        <v>4400</v>
      </c>
      <c r="C79" s="6">
        <v>1500500557</v>
      </c>
      <c r="D79" s="6">
        <v>1500800048</v>
      </c>
      <c r="E79" s="6" t="s">
        <v>15</v>
      </c>
      <c r="F79" s="6">
        <v>1100048950</v>
      </c>
      <c r="G79" s="7">
        <v>1100250832150510</v>
      </c>
      <c r="H79" s="6" t="s">
        <v>97</v>
      </c>
      <c r="I79" s="6" t="s">
        <v>96</v>
      </c>
      <c r="J79" s="8">
        <v>873</v>
      </c>
      <c r="K79" s="9"/>
    </row>
    <row r="80" spans="1:11" x14ac:dyDescent="0.3">
      <c r="A80" s="6">
        <v>50</v>
      </c>
      <c r="B80" s="6">
        <v>4400</v>
      </c>
      <c r="C80" s="6">
        <v>1500500557</v>
      </c>
      <c r="D80" s="6">
        <v>1500800048</v>
      </c>
      <c r="E80" s="6" t="s">
        <v>15</v>
      </c>
      <c r="F80" s="6">
        <v>1100048951</v>
      </c>
      <c r="G80" s="7">
        <v>1100250836150510</v>
      </c>
      <c r="H80" s="6" t="s">
        <v>98</v>
      </c>
      <c r="I80" s="6" t="s">
        <v>96</v>
      </c>
      <c r="J80" s="8">
        <v>8148</v>
      </c>
      <c r="K80" s="9" t="s">
        <v>18</v>
      </c>
    </row>
    <row r="81" spans="1:11" x14ac:dyDescent="0.3">
      <c r="A81" s="6">
        <v>51</v>
      </c>
      <c r="B81" s="6">
        <v>4400</v>
      </c>
      <c r="C81" s="6">
        <v>1500500557</v>
      </c>
      <c r="D81" s="6">
        <v>1500800048</v>
      </c>
      <c r="E81" s="6" t="s">
        <v>15</v>
      </c>
      <c r="F81" s="6">
        <v>1100048953</v>
      </c>
      <c r="G81" s="7">
        <v>1100250267150510</v>
      </c>
      <c r="H81" s="6" t="s">
        <v>99</v>
      </c>
      <c r="I81" s="6" t="s">
        <v>96</v>
      </c>
      <c r="J81" s="8">
        <v>114.46</v>
      </c>
      <c r="K81" s="9" t="s">
        <v>21</v>
      </c>
    </row>
    <row r="82" spans="1:11" x14ac:dyDescent="0.3">
      <c r="A82" s="6">
        <v>52</v>
      </c>
      <c r="B82" s="6">
        <v>4400</v>
      </c>
      <c r="C82" s="6">
        <v>1500500557</v>
      </c>
      <c r="D82" s="6">
        <v>1500800048</v>
      </c>
      <c r="E82" s="6" t="s">
        <v>15</v>
      </c>
      <c r="F82" s="6">
        <v>1100050127</v>
      </c>
      <c r="G82" s="7">
        <v>1100250265150510</v>
      </c>
      <c r="H82" s="6" t="s">
        <v>100</v>
      </c>
      <c r="I82" s="6" t="s">
        <v>96</v>
      </c>
      <c r="J82" s="8">
        <v>1746</v>
      </c>
    </row>
    <row r="83" spans="1:11" x14ac:dyDescent="0.3">
      <c r="A83" s="6">
        <v>53</v>
      </c>
      <c r="B83" s="6">
        <v>4400</v>
      </c>
      <c r="C83" s="6">
        <v>1500500557</v>
      </c>
      <c r="D83" s="6">
        <v>1500800048</v>
      </c>
      <c r="E83" s="6" t="s">
        <v>19</v>
      </c>
      <c r="F83" s="6">
        <v>1200040884</v>
      </c>
      <c r="G83" s="7">
        <v>1200072853150510</v>
      </c>
      <c r="H83" s="6" t="s">
        <v>101</v>
      </c>
      <c r="I83" s="6" t="s">
        <v>96</v>
      </c>
      <c r="J83" s="8">
        <v>-12519.79</v>
      </c>
    </row>
    <row r="84" spans="1:11" ht="19.5" thickBot="1" x14ac:dyDescent="0.35">
      <c r="J84" s="10">
        <f>SUM(J75:J83)</f>
        <v>-28574.26</v>
      </c>
      <c r="K84" s="15" t="s">
        <v>102</v>
      </c>
    </row>
    <row r="85" spans="1:11" ht="19.5" thickTop="1" x14ac:dyDescent="0.3">
      <c r="A85" s="6">
        <v>54</v>
      </c>
      <c r="B85" s="6">
        <v>4400</v>
      </c>
      <c r="C85" s="6">
        <v>1500500558</v>
      </c>
      <c r="D85" s="6">
        <v>1500800048</v>
      </c>
      <c r="E85" s="6" t="s">
        <v>15</v>
      </c>
      <c r="F85" s="6">
        <v>1100052126</v>
      </c>
      <c r="G85" s="7">
        <v>1100301606150510</v>
      </c>
      <c r="H85" s="6" t="s">
        <v>103</v>
      </c>
      <c r="I85" s="6" t="s">
        <v>104</v>
      </c>
      <c r="J85" s="13">
        <v>397.7</v>
      </c>
      <c r="K85" s="6" t="s">
        <v>83</v>
      </c>
    </row>
    <row r="86" spans="1:11" x14ac:dyDescent="0.3">
      <c r="A86" s="6">
        <v>55</v>
      </c>
      <c r="B86" s="6">
        <v>4400</v>
      </c>
      <c r="C86" s="6">
        <v>1500500558</v>
      </c>
      <c r="D86" s="6">
        <v>1500800048</v>
      </c>
      <c r="E86" s="6" t="s">
        <v>15</v>
      </c>
      <c r="F86" s="6">
        <v>1100058179</v>
      </c>
      <c r="G86" s="7">
        <v>1100299837150510</v>
      </c>
      <c r="H86" s="6" t="s">
        <v>105</v>
      </c>
      <c r="I86" s="6" t="s">
        <v>104</v>
      </c>
      <c r="J86" s="8">
        <v>1396.8</v>
      </c>
      <c r="K86" s="20" t="s">
        <v>106</v>
      </c>
    </row>
    <row r="87" spans="1:11" x14ac:dyDescent="0.3">
      <c r="A87" s="6">
        <v>56</v>
      </c>
      <c r="B87" s="6">
        <v>4400</v>
      </c>
      <c r="C87" s="6">
        <v>1500500558</v>
      </c>
      <c r="D87" s="6">
        <v>1500800048</v>
      </c>
      <c r="E87" s="6" t="s">
        <v>15</v>
      </c>
      <c r="F87" s="6">
        <v>1100061588</v>
      </c>
      <c r="G87" s="7">
        <v>1100304445150510</v>
      </c>
      <c r="H87" s="6" t="s">
        <v>107</v>
      </c>
      <c r="I87" s="6" t="s">
        <v>104</v>
      </c>
      <c r="J87" s="8">
        <v>1163.03</v>
      </c>
      <c r="K87" s="6" t="s">
        <v>87</v>
      </c>
    </row>
    <row r="88" spans="1:11" x14ac:dyDescent="0.3">
      <c r="A88" s="6">
        <v>57</v>
      </c>
      <c r="B88" s="6">
        <v>4400</v>
      </c>
      <c r="C88" s="6">
        <v>1500500558</v>
      </c>
      <c r="D88" s="6">
        <v>1500800048</v>
      </c>
      <c r="E88" s="6" t="s">
        <v>19</v>
      </c>
      <c r="F88" s="6">
        <v>1200052463</v>
      </c>
      <c r="G88" s="7">
        <v>1200089464150510</v>
      </c>
      <c r="H88" s="6" t="s">
        <v>81</v>
      </c>
      <c r="I88" s="6" t="s">
        <v>104</v>
      </c>
      <c r="J88" s="8">
        <v>-10732.08</v>
      </c>
    </row>
    <row r="89" spans="1:11" ht="19.5" thickBot="1" x14ac:dyDescent="0.35">
      <c r="J89" s="10">
        <f>SUM(J85:J88)</f>
        <v>-7774.55</v>
      </c>
      <c r="K89" s="15" t="s">
        <v>108</v>
      </c>
    </row>
    <row r="90" spans="1:11" ht="19.5" thickTop="1" x14ac:dyDescent="0.3">
      <c r="A90" s="6">
        <v>58</v>
      </c>
      <c r="B90" s="6">
        <v>4400</v>
      </c>
      <c r="C90" s="6">
        <v>1500500561</v>
      </c>
      <c r="D90" s="6">
        <v>1500800048</v>
      </c>
      <c r="E90" s="6" t="s">
        <v>15</v>
      </c>
      <c r="F90" s="6">
        <v>1100002639</v>
      </c>
      <c r="G90" s="7">
        <v>1100010526150510</v>
      </c>
      <c r="H90" s="6" t="s">
        <v>90</v>
      </c>
      <c r="I90" s="6" t="s">
        <v>109</v>
      </c>
      <c r="J90" s="13">
        <v>1143.6300000000001</v>
      </c>
      <c r="K90" s="9" t="s">
        <v>18</v>
      </c>
    </row>
    <row r="91" spans="1:11" x14ac:dyDescent="0.3">
      <c r="A91" s="6">
        <v>59</v>
      </c>
      <c r="B91" s="6">
        <v>4400</v>
      </c>
      <c r="C91" s="6">
        <v>1500500561</v>
      </c>
      <c r="D91" s="6">
        <v>1500800048</v>
      </c>
      <c r="E91" s="6" t="s">
        <v>15</v>
      </c>
      <c r="F91" s="6">
        <v>1100004676</v>
      </c>
      <c r="G91" s="7">
        <v>1100007606150510</v>
      </c>
      <c r="H91" s="6" t="s">
        <v>110</v>
      </c>
      <c r="I91" s="6" t="s">
        <v>109</v>
      </c>
      <c r="J91" s="8">
        <v>582</v>
      </c>
      <c r="K91" s="9" t="s">
        <v>21</v>
      </c>
    </row>
    <row r="92" spans="1:11" x14ac:dyDescent="0.3">
      <c r="A92" s="6">
        <v>60</v>
      </c>
      <c r="B92" s="6">
        <v>4400</v>
      </c>
      <c r="C92" s="6">
        <v>1500500067</v>
      </c>
      <c r="D92" s="6">
        <v>1500800048</v>
      </c>
      <c r="E92" s="6" t="s">
        <v>19</v>
      </c>
      <c r="F92" s="6">
        <v>1200007909</v>
      </c>
      <c r="G92" s="7">
        <v>1200004328150510</v>
      </c>
      <c r="H92" s="6" t="s">
        <v>92</v>
      </c>
      <c r="I92" s="6" t="s">
        <v>109</v>
      </c>
      <c r="J92" s="8">
        <v>-2475.44</v>
      </c>
      <c r="K92" s="15" t="s">
        <v>111</v>
      </c>
    </row>
    <row r="93" spans="1:11" x14ac:dyDescent="0.3">
      <c r="A93" s="6">
        <v>61</v>
      </c>
      <c r="B93" s="6">
        <v>4400</v>
      </c>
      <c r="C93" s="6">
        <v>1500500561</v>
      </c>
      <c r="D93" s="6">
        <v>1500800048</v>
      </c>
      <c r="E93" s="6" t="s">
        <v>15</v>
      </c>
      <c r="F93" s="6">
        <v>1100017598</v>
      </c>
      <c r="G93" s="7">
        <v>1100112792150510</v>
      </c>
      <c r="H93" s="6" t="s">
        <v>112</v>
      </c>
      <c r="I93" s="6" t="s">
        <v>113</v>
      </c>
      <c r="J93" s="8">
        <v>7231.35</v>
      </c>
      <c r="K93" s="9"/>
    </row>
    <row r="94" spans="1:11" x14ac:dyDescent="0.3">
      <c r="A94" s="6">
        <v>62</v>
      </c>
      <c r="B94" s="6">
        <v>4400</v>
      </c>
      <c r="C94" s="6">
        <v>1500500561</v>
      </c>
      <c r="D94" s="6">
        <v>1500800048</v>
      </c>
      <c r="E94" s="6" t="s">
        <v>15</v>
      </c>
      <c r="F94" s="6">
        <v>1100020874</v>
      </c>
      <c r="G94" s="7">
        <v>1100114369150510</v>
      </c>
      <c r="H94" s="6" t="s">
        <v>114</v>
      </c>
      <c r="I94" s="6" t="s">
        <v>113</v>
      </c>
      <c r="J94" s="8">
        <v>139.68</v>
      </c>
      <c r="K94" s="9" t="s">
        <v>18</v>
      </c>
    </row>
    <row r="95" spans="1:11" x14ac:dyDescent="0.3">
      <c r="A95" s="6">
        <v>63</v>
      </c>
      <c r="B95" s="6">
        <v>4400</v>
      </c>
      <c r="C95" s="6">
        <v>1500500561</v>
      </c>
      <c r="D95" s="6">
        <v>1500800048</v>
      </c>
      <c r="E95" s="6" t="s">
        <v>15</v>
      </c>
      <c r="F95" s="6">
        <v>1100024962</v>
      </c>
      <c r="G95" s="7">
        <v>1100116243150510</v>
      </c>
      <c r="H95" s="6" t="s">
        <v>93</v>
      </c>
      <c r="I95" s="6" t="s">
        <v>113</v>
      </c>
      <c r="J95" s="8">
        <v>873</v>
      </c>
      <c r="K95" s="9" t="s">
        <v>21</v>
      </c>
    </row>
    <row r="96" spans="1:11" x14ac:dyDescent="0.3">
      <c r="A96" s="6">
        <v>64</v>
      </c>
      <c r="B96" s="6">
        <v>4400</v>
      </c>
      <c r="C96" s="6">
        <v>1500500561</v>
      </c>
      <c r="D96" s="6">
        <v>1500800048</v>
      </c>
      <c r="E96" s="6" t="s">
        <v>15</v>
      </c>
      <c r="F96" s="6">
        <v>1100025342</v>
      </c>
      <c r="G96" s="7">
        <v>1100111551150510</v>
      </c>
      <c r="H96" s="6" t="s">
        <v>115</v>
      </c>
      <c r="I96" s="6" t="s">
        <v>113</v>
      </c>
      <c r="J96" s="8">
        <v>328.83</v>
      </c>
    </row>
    <row r="97" spans="1:11" x14ac:dyDescent="0.3">
      <c r="A97" s="6">
        <v>65</v>
      </c>
      <c r="B97" s="6">
        <v>4400</v>
      </c>
      <c r="C97" s="6">
        <v>1500500561</v>
      </c>
      <c r="D97" s="6">
        <v>1500800048</v>
      </c>
      <c r="E97" s="6" t="s">
        <v>19</v>
      </c>
      <c r="F97" s="6">
        <v>1200007636</v>
      </c>
      <c r="G97" s="7">
        <v>1200035784150510</v>
      </c>
      <c r="H97" s="6" t="s">
        <v>116</v>
      </c>
      <c r="I97" s="6" t="s">
        <v>113</v>
      </c>
      <c r="J97" s="8">
        <v>-8601.9599999999991</v>
      </c>
    </row>
    <row r="98" spans="1:11" ht="19.5" thickBot="1" x14ac:dyDescent="0.35">
      <c r="J98" s="10">
        <f>SUM(J90:J97)</f>
        <v>-778.90999999999804</v>
      </c>
      <c r="K98" s="15" t="s">
        <v>117</v>
      </c>
    </row>
    <row r="99" spans="1:11" ht="20.25" thickTop="1" thickBot="1" x14ac:dyDescent="0.35">
      <c r="A99" s="39" t="s">
        <v>118</v>
      </c>
      <c r="B99" s="39"/>
      <c r="C99" s="39"/>
      <c r="D99" s="39"/>
      <c r="E99" s="39"/>
      <c r="F99" s="39"/>
      <c r="G99" s="39"/>
      <c r="H99" s="39"/>
      <c r="I99" s="39"/>
      <c r="J99" s="10">
        <f>J52+J74+J84+J89+J98</f>
        <v>-46304.89</v>
      </c>
      <c r="K99" s="11"/>
    </row>
    <row r="100" spans="1:11" ht="19.5" thickTop="1" x14ac:dyDescent="0.3">
      <c r="J100" s="13"/>
    </row>
    <row r="101" spans="1:11" x14ac:dyDescent="0.3">
      <c r="A101" s="6">
        <v>66</v>
      </c>
      <c r="B101" s="6">
        <v>4500</v>
      </c>
      <c r="C101" s="6">
        <v>1500500592</v>
      </c>
      <c r="D101" s="6">
        <v>1500800049</v>
      </c>
      <c r="E101" s="6" t="s">
        <v>15</v>
      </c>
      <c r="F101" s="6">
        <v>1100049290</v>
      </c>
      <c r="G101" s="7">
        <v>1100249415150510</v>
      </c>
      <c r="H101" s="6" t="s">
        <v>119</v>
      </c>
      <c r="I101" s="6" t="s">
        <v>120</v>
      </c>
      <c r="J101" s="8">
        <v>1018.5</v>
      </c>
      <c r="K101" s="9"/>
    </row>
    <row r="102" spans="1:11" x14ac:dyDescent="0.3">
      <c r="A102" s="6">
        <v>67</v>
      </c>
      <c r="B102" s="6">
        <v>4500</v>
      </c>
      <c r="C102" s="6">
        <v>1500500592</v>
      </c>
      <c r="D102" s="6">
        <v>1500800049</v>
      </c>
      <c r="E102" s="6" t="s">
        <v>15</v>
      </c>
      <c r="F102" s="6">
        <v>1100050251</v>
      </c>
      <c r="G102" s="7">
        <v>1100248898150510</v>
      </c>
      <c r="H102" s="6" t="s">
        <v>121</v>
      </c>
      <c r="I102" s="6" t="s">
        <v>120</v>
      </c>
      <c r="J102" s="8">
        <v>291</v>
      </c>
      <c r="K102" s="9" t="s">
        <v>18</v>
      </c>
    </row>
    <row r="103" spans="1:11" x14ac:dyDescent="0.3">
      <c r="A103" s="6">
        <v>68</v>
      </c>
      <c r="B103" s="6">
        <v>4500</v>
      </c>
      <c r="C103" s="6">
        <v>1500500592</v>
      </c>
      <c r="D103" s="6">
        <v>1500800049</v>
      </c>
      <c r="E103" s="6" t="s">
        <v>15</v>
      </c>
      <c r="F103" s="6">
        <v>1100050258</v>
      </c>
      <c r="G103" s="7">
        <v>1100249404150510</v>
      </c>
      <c r="H103" s="6" t="s">
        <v>16</v>
      </c>
      <c r="I103" s="6" t="s">
        <v>120</v>
      </c>
      <c r="J103" s="8">
        <v>3189.36</v>
      </c>
      <c r="K103" s="9" t="s">
        <v>21</v>
      </c>
    </row>
    <row r="104" spans="1:11" x14ac:dyDescent="0.3">
      <c r="A104" s="6">
        <v>69</v>
      </c>
      <c r="B104" s="6">
        <v>4500</v>
      </c>
      <c r="C104" s="6">
        <v>1500500592</v>
      </c>
      <c r="D104" s="6">
        <v>1500800049</v>
      </c>
      <c r="E104" s="6" t="s">
        <v>15</v>
      </c>
      <c r="F104" s="6">
        <v>1100051088</v>
      </c>
      <c r="G104" s="7">
        <v>1100251588150510</v>
      </c>
      <c r="H104" s="6" t="s">
        <v>32</v>
      </c>
      <c r="I104" s="6" t="s">
        <v>120</v>
      </c>
      <c r="J104" s="8">
        <v>5483.41</v>
      </c>
    </row>
    <row r="105" spans="1:11" x14ac:dyDescent="0.3">
      <c r="A105" s="6">
        <v>70</v>
      </c>
      <c r="B105" s="6">
        <v>4500</v>
      </c>
      <c r="C105" s="6">
        <v>1500500592</v>
      </c>
      <c r="D105" s="6">
        <v>1500800049</v>
      </c>
      <c r="E105" s="6" t="s">
        <v>19</v>
      </c>
      <c r="F105" s="6">
        <v>1200045844</v>
      </c>
      <c r="G105" s="7">
        <v>1200072442150510</v>
      </c>
      <c r="H105" s="6" t="s">
        <v>122</v>
      </c>
      <c r="I105" s="6" t="s">
        <v>120</v>
      </c>
      <c r="J105" s="8">
        <v>-15249.37</v>
      </c>
    </row>
    <row r="106" spans="1:11" ht="19.5" thickBot="1" x14ac:dyDescent="0.35">
      <c r="J106" s="10">
        <f>SUM(J101:J105)</f>
        <v>-5267.1</v>
      </c>
      <c r="K106" s="15" t="s">
        <v>123</v>
      </c>
    </row>
    <row r="107" spans="1:11" ht="19.5" thickTop="1" x14ac:dyDescent="0.3">
      <c r="J107" s="21"/>
    </row>
    <row r="111" spans="1:11" x14ac:dyDescent="0.3">
      <c r="A111" s="6">
        <v>71</v>
      </c>
      <c r="B111" s="6">
        <v>4500</v>
      </c>
      <c r="C111" s="6">
        <v>1500500594</v>
      </c>
      <c r="D111" s="6">
        <v>1500800049</v>
      </c>
      <c r="E111" s="6" t="s">
        <v>15</v>
      </c>
      <c r="F111" s="6">
        <v>1100002044</v>
      </c>
      <c r="G111" s="7">
        <v>1100012269150510</v>
      </c>
      <c r="H111" s="6" t="s">
        <v>124</v>
      </c>
      <c r="I111" s="6" t="s">
        <v>125</v>
      </c>
      <c r="J111" s="13">
        <v>668.33</v>
      </c>
      <c r="K111" s="9"/>
    </row>
    <row r="112" spans="1:11" x14ac:dyDescent="0.3">
      <c r="A112" s="6">
        <v>72</v>
      </c>
      <c r="B112" s="6">
        <v>4500</v>
      </c>
      <c r="C112" s="6">
        <v>1500500594</v>
      </c>
      <c r="D112" s="6">
        <v>1500800049</v>
      </c>
      <c r="E112" s="6" t="s">
        <v>15</v>
      </c>
      <c r="F112" s="6">
        <v>1100005489</v>
      </c>
      <c r="G112" s="7">
        <v>1100009123150510</v>
      </c>
      <c r="H112" s="6" t="s">
        <v>126</v>
      </c>
      <c r="I112" s="6" t="s">
        <v>125</v>
      </c>
      <c r="J112" s="8">
        <v>6111</v>
      </c>
      <c r="K112" s="9"/>
    </row>
    <row r="113" spans="1:11" x14ac:dyDescent="0.3">
      <c r="A113" s="6">
        <v>73</v>
      </c>
      <c r="B113" s="6">
        <v>4500</v>
      </c>
      <c r="C113" s="6">
        <v>1500500594</v>
      </c>
      <c r="D113" s="6">
        <v>1500800049</v>
      </c>
      <c r="E113" s="6" t="s">
        <v>19</v>
      </c>
      <c r="F113" s="6">
        <v>1200008707</v>
      </c>
      <c r="G113" s="7">
        <v>1200004759150510</v>
      </c>
      <c r="H113" s="6" t="s">
        <v>127</v>
      </c>
      <c r="I113" s="6" t="s">
        <v>125</v>
      </c>
      <c r="J113" s="8">
        <v>-7096.52</v>
      </c>
      <c r="K113" s="9" t="s">
        <v>18</v>
      </c>
    </row>
    <row r="114" spans="1:11" x14ac:dyDescent="0.3">
      <c r="A114" s="6">
        <v>74</v>
      </c>
      <c r="B114" s="6">
        <v>4500</v>
      </c>
      <c r="C114" s="6">
        <v>1500500594</v>
      </c>
      <c r="D114" s="6">
        <v>1500800049</v>
      </c>
      <c r="E114" s="6" t="s">
        <v>15</v>
      </c>
      <c r="F114" s="6">
        <v>1100056724</v>
      </c>
      <c r="G114" s="7">
        <v>1100294428150510</v>
      </c>
      <c r="H114" s="6" t="s">
        <v>128</v>
      </c>
      <c r="I114" s="6" t="s">
        <v>129</v>
      </c>
      <c r="J114" s="8">
        <v>348.23</v>
      </c>
      <c r="K114" s="9" t="s">
        <v>21</v>
      </c>
    </row>
    <row r="115" spans="1:11" x14ac:dyDescent="0.3">
      <c r="A115" s="6">
        <v>75</v>
      </c>
      <c r="B115" s="6">
        <v>4500</v>
      </c>
      <c r="C115" s="6">
        <v>1500500594</v>
      </c>
      <c r="D115" s="6">
        <v>1500800049</v>
      </c>
      <c r="E115" s="6" t="s">
        <v>15</v>
      </c>
      <c r="F115" s="6">
        <v>1100057638</v>
      </c>
      <c r="G115" s="7">
        <v>1100293462150510</v>
      </c>
      <c r="H115" s="6" t="s">
        <v>130</v>
      </c>
      <c r="I115" s="6" t="s">
        <v>129</v>
      </c>
      <c r="J115" s="8">
        <v>1309.5</v>
      </c>
    </row>
    <row r="116" spans="1:11" x14ac:dyDescent="0.3">
      <c r="A116" s="6">
        <v>76</v>
      </c>
      <c r="B116" s="6">
        <v>4500</v>
      </c>
      <c r="C116" s="6">
        <v>1500500594</v>
      </c>
      <c r="D116" s="6">
        <v>1500800049</v>
      </c>
      <c r="E116" s="6" t="s">
        <v>19</v>
      </c>
      <c r="F116" s="6">
        <v>1200050063</v>
      </c>
      <c r="G116" s="7">
        <v>1200087182150510</v>
      </c>
      <c r="H116" s="6" t="s">
        <v>131</v>
      </c>
      <c r="I116" s="6" t="s">
        <v>129</v>
      </c>
      <c r="J116" s="8">
        <v>-4277.7</v>
      </c>
    </row>
    <row r="117" spans="1:11" ht="19.5" thickBot="1" x14ac:dyDescent="0.35">
      <c r="J117" s="10">
        <f>SUM(J111:J116)</f>
        <v>-2937.1600000000003</v>
      </c>
      <c r="K117" s="15" t="s">
        <v>132</v>
      </c>
    </row>
    <row r="118" spans="1:11" ht="20.25" thickTop="1" thickBot="1" x14ac:dyDescent="0.35">
      <c r="A118" s="39" t="s">
        <v>133</v>
      </c>
      <c r="B118" s="39"/>
      <c r="C118" s="39"/>
      <c r="D118" s="39"/>
      <c r="E118" s="39"/>
      <c r="F118" s="39"/>
      <c r="G118" s="39"/>
      <c r="H118" s="39"/>
      <c r="I118" s="39"/>
      <c r="J118" s="10">
        <f>J106+J117</f>
        <v>-8204.26</v>
      </c>
      <c r="K118" s="11"/>
    </row>
    <row r="119" spans="1:11" ht="19.5" thickTop="1" x14ac:dyDescent="0.3">
      <c r="A119" s="22"/>
      <c r="B119" s="22"/>
      <c r="C119" s="22"/>
      <c r="D119" s="22"/>
      <c r="E119" s="22"/>
      <c r="F119" s="22"/>
      <c r="G119" s="22"/>
      <c r="H119" s="22"/>
      <c r="I119" s="22"/>
      <c r="J119" s="23"/>
      <c r="K119" s="24"/>
    </row>
    <row r="120" spans="1:11" x14ac:dyDescent="0.3">
      <c r="A120" s="6">
        <v>77</v>
      </c>
      <c r="B120" s="6">
        <v>4700</v>
      </c>
      <c r="C120" s="6">
        <v>1500500703</v>
      </c>
      <c r="D120" s="6">
        <v>1500800051</v>
      </c>
      <c r="E120" s="6" t="s">
        <v>15</v>
      </c>
      <c r="F120" s="6">
        <v>1100019805</v>
      </c>
      <c r="G120" s="7">
        <v>1100079315150510</v>
      </c>
      <c r="H120" s="6" t="s">
        <v>134</v>
      </c>
      <c r="I120" s="6" t="s">
        <v>135</v>
      </c>
      <c r="J120" s="8">
        <v>36.630000000000003</v>
      </c>
      <c r="K120" s="9" t="s">
        <v>18</v>
      </c>
    </row>
    <row r="121" spans="1:11" x14ac:dyDescent="0.3">
      <c r="A121" s="6">
        <v>78</v>
      </c>
      <c r="B121" s="6">
        <v>4700</v>
      </c>
      <c r="C121" s="6">
        <v>1500500703</v>
      </c>
      <c r="D121" s="6">
        <v>1500800051</v>
      </c>
      <c r="E121" s="6" t="s">
        <v>19</v>
      </c>
      <c r="F121" s="6">
        <v>1200024737</v>
      </c>
      <c r="G121" s="7">
        <v>1200032236150510</v>
      </c>
      <c r="H121" s="6" t="s">
        <v>136</v>
      </c>
      <c r="I121" s="6" t="s">
        <v>137</v>
      </c>
      <c r="J121" s="8">
        <v>-1184.3699999999999</v>
      </c>
      <c r="K121" s="9" t="s">
        <v>21</v>
      </c>
    </row>
    <row r="122" spans="1:11" ht="19.5" thickBot="1" x14ac:dyDescent="0.35">
      <c r="A122" s="39" t="s">
        <v>138</v>
      </c>
      <c r="B122" s="39"/>
      <c r="C122" s="39"/>
      <c r="D122" s="39"/>
      <c r="E122" s="39"/>
      <c r="F122" s="39"/>
      <c r="G122" s="39"/>
      <c r="H122" s="39"/>
      <c r="I122" s="39"/>
      <c r="J122" s="10">
        <f>SUM(J120:J121)</f>
        <v>-1147.7399999999998</v>
      </c>
      <c r="K122" s="11" t="s">
        <v>139</v>
      </c>
    </row>
    <row r="123" spans="1:11" ht="19.5" thickTop="1" x14ac:dyDescent="0.3"/>
    <row r="124" spans="1:11" x14ac:dyDescent="0.3">
      <c r="A124" s="6">
        <v>79</v>
      </c>
      <c r="B124" s="6">
        <v>4800</v>
      </c>
      <c r="C124" s="6">
        <v>1500500332</v>
      </c>
      <c r="D124" s="6">
        <v>1500800052</v>
      </c>
      <c r="E124" s="6" t="s">
        <v>15</v>
      </c>
      <c r="F124" s="6">
        <v>1100075233</v>
      </c>
      <c r="G124" s="7">
        <v>1100383609150510</v>
      </c>
      <c r="H124" s="6" t="s">
        <v>140</v>
      </c>
      <c r="I124" s="6" t="s">
        <v>141</v>
      </c>
      <c r="J124" s="8">
        <v>14.55</v>
      </c>
      <c r="K124" s="9" t="s">
        <v>18</v>
      </c>
    </row>
    <row r="125" spans="1:11" x14ac:dyDescent="0.3">
      <c r="A125" s="6">
        <v>80</v>
      </c>
      <c r="B125" s="6">
        <v>4800</v>
      </c>
      <c r="C125" s="6">
        <v>1500500332</v>
      </c>
      <c r="D125" s="6">
        <v>1500800052</v>
      </c>
      <c r="E125" s="6" t="s">
        <v>15</v>
      </c>
      <c r="F125" s="6">
        <v>1100075246</v>
      </c>
      <c r="G125" s="7">
        <v>1100382339150510</v>
      </c>
      <c r="H125" s="6" t="s">
        <v>142</v>
      </c>
      <c r="I125" s="6" t="s">
        <v>141</v>
      </c>
      <c r="J125" s="8">
        <v>582</v>
      </c>
      <c r="K125" s="9" t="s">
        <v>21</v>
      </c>
    </row>
    <row r="126" spans="1:11" x14ac:dyDescent="0.3">
      <c r="A126" s="6">
        <v>81</v>
      </c>
      <c r="B126" s="6">
        <v>4800</v>
      </c>
      <c r="C126" s="6">
        <v>1500500332</v>
      </c>
      <c r="D126" s="6">
        <v>1500800052</v>
      </c>
      <c r="E126" s="6" t="s">
        <v>19</v>
      </c>
      <c r="F126" s="6">
        <v>1200065427</v>
      </c>
      <c r="G126" s="7">
        <v>1200113047150510</v>
      </c>
      <c r="H126" s="6" t="s">
        <v>143</v>
      </c>
      <c r="I126" s="6" t="s">
        <v>141</v>
      </c>
      <c r="J126" s="8">
        <v>-3662.72</v>
      </c>
    </row>
    <row r="127" spans="1:11" ht="19.5" thickBot="1" x14ac:dyDescent="0.35">
      <c r="A127" s="39" t="s">
        <v>144</v>
      </c>
      <c r="B127" s="39"/>
      <c r="C127" s="39"/>
      <c r="D127" s="39"/>
      <c r="E127" s="39"/>
      <c r="F127" s="39"/>
      <c r="G127" s="39"/>
      <c r="H127" s="39"/>
      <c r="I127" s="39"/>
      <c r="J127" s="10">
        <f>SUM(J124:J126)</f>
        <v>-3066.17</v>
      </c>
      <c r="K127" s="25" t="s">
        <v>145</v>
      </c>
    </row>
    <row r="128" spans="1:11" ht="19.5" thickTop="1" x14ac:dyDescent="0.3"/>
    <row r="129" spans="1:11" x14ac:dyDescent="0.3">
      <c r="A129" s="6">
        <v>82</v>
      </c>
      <c r="B129" s="6">
        <v>4900</v>
      </c>
      <c r="C129" s="6">
        <v>1500500567</v>
      </c>
      <c r="D129" s="6">
        <v>1500800053</v>
      </c>
      <c r="E129" s="6" t="s">
        <v>15</v>
      </c>
      <c r="F129" s="6">
        <v>1100064342</v>
      </c>
      <c r="G129" s="7">
        <v>1100330015150510</v>
      </c>
      <c r="H129" s="6" t="s">
        <v>51</v>
      </c>
      <c r="I129" s="6" t="s">
        <v>146</v>
      </c>
      <c r="J129" s="8">
        <v>291</v>
      </c>
    </row>
    <row r="130" spans="1:11" x14ac:dyDescent="0.3">
      <c r="A130" s="6">
        <v>83</v>
      </c>
      <c r="B130" s="6">
        <v>4900</v>
      </c>
      <c r="C130" s="6">
        <v>1500500567</v>
      </c>
      <c r="D130" s="6">
        <v>1500800053</v>
      </c>
      <c r="E130" s="6" t="s">
        <v>19</v>
      </c>
      <c r="F130" s="6">
        <v>1200055672</v>
      </c>
      <c r="G130" s="7">
        <v>1200095513150510</v>
      </c>
      <c r="H130" s="6" t="s">
        <v>147</v>
      </c>
      <c r="I130" s="6" t="s">
        <v>146</v>
      </c>
      <c r="J130" s="8">
        <v>-291</v>
      </c>
      <c r="K130" s="6" t="s">
        <v>39</v>
      </c>
    </row>
    <row r="131" spans="1:11" x14ac:dyDescent="0.3">
      <c r="A131" s="6">
        <v>84</v>
      </c>
      <c r="B131" s="6">
        <v>4900</v>
      </c>
      <c r="C131" s="6">
        <v>1500500567</v>
      </c>
      <c r="D131" s="6">
        <v>1500800053</v>
      </c>
      <c r="E131" s="6" t="s">
        <v>40</v>
      </c>
      <c r="F131" s="6">
        <v>1900010304</v>
      </c>
      <c r="H131" s="6" t="s">
        <v>51</v>
      </c>
      <c r="I131" s="6" t="s">
        <v>146</v>
      </c>
      <c r="J131" s="8">
        <v>-291</v>
      </c>
    </row>
    <row r="132" spans="1:11" ht="19.5" thickBot="1" x14ac:dyDescent="0.35">
      <c r="A132" s="39" t="s">
        <v>148</v>
      </c>
      <c r="B132" s="39"/>
      <c r="C132" s="39"/>
      <c r="D132" s="39"/>
      <c r="E132" s="39"/>
      <c r="F132" s="39"/>
      <c r="G132" s="39"/>
      <c r="H132" s="39"/>
      <c r="I132" s="39"/>
      <c r="J132" s="10">
        <f>SUM(J129:J131)</f>
        <v>-291</v>
      </c>
      <c r="K132" s="11" t="s">
        <v>149</v>
      </c>
    </row>
    <row r="133" spans="1:11" ht="19.5" thickTop="1" x14ac:dyDescent="0.3"/>
    <row r="134" spans="1:11" x14ac:dyDescent="0.3">
      <c r="A134" s="6">
        <v>85</v>
      </c>
      <c r="B134" s="6">
        <v>5000</v>
      </c>
      <c r="C134" s="6">
        <v>1500500073</v>
      </c>
      <c r="D134" s="6">
        <v>1500800054</v>
      </c>
      <c r="E134" s="6" t="s">
        <v>19</v>
      </c>
      <c r="F134" s="6">
        <v>1200048602</v>
      </c>
      <c r="G134" s="7">
        <v>1200079434150510</v>
      </c>
      <c r="H134" s="6" t="s">
        <v>150</v>
      </c>
      <c r="I134" s="6" t="s">
        <v>151</v>
      </c>
      <c r="J134" s="8">
        <v>-88342.75</v>
      </c>
      <c r="K134" s="20" t="s">
        <v>152</v>
      </c>
    </row>
    <row r="135" spans="1:11" x14ac:dyDescent="0.3">
      <c r="A135" s="6">
        <v>86</v>
      </c>
      <c r="B135" s="6">
        <v>5000</v>
      </c>
      <c r="C135" s="6">
        <v>1500500073</v>
      </c>
      <c r="D135" s="6">
        <v>1500800054</v>
      </c>
      <c r="E135" s="6" t="s">
        <v>153</v>
      </c>
      <c r="F135" s="6">
        <v>1700002101</v>
      </c>
      <c r="G135" s="7">
        <v>1700206179150510</v>
      </c>
      <c r="H135" s="6" t="s">
        <v>154</v>
      </c>
      <c r="I135" s="6" t="s">
        <v>155</v>
      </c>
      <c r="J135" s="8">
        <v>-57494</v>
      </c>
      <c r="K135" s="6" t="s">
        <v>156</v>
      </c>
    </row>
    <row r="136" spans="1:11" x14ac:dyDescent="0.3">
      <c r="A136" s="6">
        <v>87</v>
      </c>
      <c r="B136" s="6">
        <v>5000</v>
      </c>
      <c r="C136" s="6">
        <v>1500500073</v>
      </c>
      <c r="D136" s="6">
        <v>1500800054</v>
      </c>
      <c r="E136" s="6" t="s">
        <v>153</v>
      </c>
      <c r="F136" s="6">
        <v>1700002102</v>
      </c>
      <c r="G136" s="7">
        <v>1700207410150510</v>
      </c>
      <c r="H136" s="6" t="s">
        <v>154</v>
      </c>
      <c r="I136" s="6" t="s">
        <v>155</v>
      </c>
      <c r="J136" s="8">
        <v>-2155362</v>
      </c>
    </row>
    <row r="137" spans="1:11" ht="19.5" thickBot="1" x14ac:dyDescent="0.35">
      <c r="J137" s="10">
        <f>SUM(J134:J136)</f>
        <v>-2301198.75</v>
      </c>
      <c r="K137" s="15" t="s">
        <v>157</v>
      </c>
    </row>
    <row r="138" spans="1:11" ht="19.5" thickTop="1" x14ac:dyDescent="0.3">
      <c r="A138" s="6">
        <v>88</v>
      </c>
      <c r="B138" s="6">
        <v>5000</v>
      </c>
      <c r="C138" s="6">
        <v>1500500273</v>
      </c>
      <c r="D138" s="6">
        <v>1500800054</v>
      </c>
      <c r="E138" s="6" t="s">
        <v>15</v>
      </c>
      <c r="F138" s="6">
        <v>1100033021</v>
      </c>
      <c r="G138" s="7">
        <v>1100152716150510</v>
      </c>
      <c r="H138" s="6" t="s">
        <v>71</v>
      </c>
      <c r="I138" s="6" t="s">
        <v>158</v>
      </c>
      <c r="J138" s="13">
        <v>7420.5</v>
      </c>
      <c r="K138" s="9"/>
    </row>
    <row r="139" spans="1:11" x14ac:dyDescent="0.3">
      <c r="A139" s="6">
        <v>89</v>
      </c>
      <c r="B139" s="6">
        <v>5000</v>
      </c>
      <c r="C139" s="6">
        <v>1500500273</v>
      </c>
      <c r="D139" s="6">
        <v>1500800054</v>
      </c>
      <c r="E139" s="6" t="s">
        <v>19</v>
      </c>
      <c r="F139" s="6">
        <v>1200022979</v>
      </c>
      <c r="G139" s="7">
        <v>1200045677150510</v>
      </c>
      <c r="H139" s="6" t="s">
        <v>159</v>
      </c>
      <c r="I139" s="6" t="s">
        <v>158</v>
      </c>
      <c r="J139" s="8">
        <v>-8083.98</v>
      </c>
      <c r="K139" s="9" t="s">
        <v>18</v>
      </c>
    </row>
    <row r="140" spans="1:11" x14ac:dyDescent="0.3">
      <c r="A140" s="6">
        <v>90</v>
      </c>
      <c r="B140" s="6">
        <v>5000</v>
      </c>
      <c r="C140" s="6">
        <v>1500500273</v>
      </c>
      <c r="D140" s="6">
        <v>1500800054</v>
      </c>
      <c r="E140" s="6" t="s">
        <v>15</v>
      </c>
      <c r="F140" s="6">
        <v>1100080547</v>
      </c>
      <c r="G140" s="7">
        <v>1100413024150510</v>
      </c>
      <c r="H140" s="6" t="s">
        <v>160</v>
      </c>
      <c r="I140" s="6" t="s">
        <v>161</v>
      </c>
      <c r="J140" s="8">
        <v>582</v>
      </c>
      <c r="K140" s="9" t="s">
        <v>21</v>
      </c>
    </row>
    <row r="141" spans="1:11" x14ac:dyDescent="0.3">
      <c r="A141" s="6">
        <v>91</v>
      </c>
      <c r="B141" s="6">
        <v>5000</v>
      </c>
      <c r="C141" s="6">
        <v>1500500273</v>
      </c>
      <c r="D141" s="6">
        <v>1500800054</v>
      </c>
      <c r="E141" s="6" t="s">
        <v>19</v>
      </c>
      <c r="F141" s="6">
        <v>1200069534</v>
      </c>
      <c r="G141" s="7">
        <v>1200120201150510</v>
      </c>
      <c r="H141" s="6" t="s">
        <v>160</v>
      </c>
      <c r="I141" s="6" t="s">
        <v>161</v>
      </c>
      <c r="J141" s="8">
        <v>-1294.95</v>
      </c>
    </row>
    <row r="142" spans="1:11" ht="19.5" thickBot="1" x14ac:dyDescent="0.35">
      <c r="J142" s="10">
        <f>SUM(J138:J141)</f>
        <v>-1376.4299999999996</v>
      </c>
      <c r="K142" s="15" t="s">
        <v>162</v>
      </c>
    </row>
    <row r="143" spans="1:11" ht="19.5" thickTop="1" x14ac:dyDescent="0.3">
      <c r="A143" s="6">
        <v>92</v>
      </c>
      <c r="B143" s="6">
        <v>5000</v>
      </c>
      <c r="C143" s="6">
        <v>1500500277</v>
      </c>
      <c r="D143" s="6">
        <v>1500800054</v>
      </c>
      <c r="E143" s="6" t="s">
        <v>15</v>
      </c>
      <c r="F143" s="6">
        <v>1100064714</v>
      </c>
      <c r="G143" s="7">
        <v>1100326533150510</v>
      </c>
      <c r="H143" s="6" t="s">
        <v>24</v>
      </c>
      <c r="I143" s="6" t="s">
        <v>163</v>
      </c>
      <c r="J143" s="13">
        <v>41199.78</v>
      </c>
    </row>
    <row r="144" spans="1:11" x14ac:dyDescent="0.3">
      <c r="A144" s="6">
        <v>93</v>
      </c>
      <c r="B144" s="6">
        <v>5000</v>
      </c>
      <c r="C144" s="6">
        <v>1500500277</v>
      </c>
      <c r="D144" s="6">
        <v>1500800054</v>
      </c>
      <c r="E144" s="6" t="s">
        <v>15</v>
      </c>
      <c r="F144" s="6">
        <v>1100061695</v>
      </c>
      <c r="G144" s="7">
        <v>1100318577150510</v>
      </c>
      <c r="H144" s="6" t="s">
        <v>164</v>
      </c>
      <c r="I144" s="6" t="s">
        <v>163</v>
      </c>
      <c r="J144" s="8">
        <v>48095.51</v>
      </c>
    </row>
    <row r="145" spans="1:11" x14ac:dyDescent="0.3">
      <c r="A145" s="6">
        <v>94</v>
      </c>
      <c r="B145" s="6">
        <v>5000</v>
      </c>
      <c r="C145" s="6">
        <v>1500500277</v>
      </c>
      <c r="D145" s="6">
        <v>1500800054</v>
      </c>
      <c r="E145" s="6" t="s">
        <v>15</v>
      </c>
      <c r="F145" s="6">
        <v>1100061699</v>
      </c>
      <c r="G145" s="7">
        <v>1100324094150510</v>
      </c>
      <c r="H145" s="6" t="s">
        <v>165</v>
      </c>
      <c r="I145" s="6" t="s">
        <v>163</v>
      </c>
      <c r="J145" s="8">
        <v>37612.720000000001</v>
      </c>
    </row>
    <row r="146" spans="1:11" x14ac:dyDescent="0.3">
      <c r="A146" s="6">
        <v>95</v>
      </c>
      <c r="B146" s="6">
        <v>5000</v>
      </c>
      <c r="C146" s="6">
        <v>1500500277</v>
      </c>
      <c r="D146" s="6">
        <v>1500800054</v>
      </c>
      <c r="E146" s="6" t="s">
        <v>15</v>
      </c>
      <c r="F146" s="6">
        <v>1100065510</v>
      </c>
      <c r="G146" s="7">
        <v>1100326693150510</v>
      </c>
      <c r="H146" s="6" t="s">
        <v>147</v>
      </c>
      <c r="I146" s="6" t="s">
        <v>163</v>
      </c>
      <c r="J146" s="8">
        <v>192035.75</v>
      </c>
      <c r="K146" s="6" t="s">
        <v>34</v>
      </c>
    </row>
    <row r="147" spans="1:11" x14ac:dyDescent="0.3">
      <c r="A147" s="6">
        <v>96</v>
      </c>
      <c r="B147" s="6">
        <v>5000</v>
      </c>
      <c r="C147" s="6">
        <v>1500500277</v>
      </c>
      <c r="D147" s="6">
        <v>1500800054</v>
      </c>
      <c r="E147" s="6" t="s">
        <v>19</v>
      </c>
      <c r="F147" s="6">
        <v>1200055769</v>
      </c>
      <c r="G147" s="7">
        <v>1200094777150510</v>
      </c>
      <c r="H147" s="6" t="s">
        <v>147</v>
      </c>
      <c r="I147" s="6" t="s">
        <v>163</v>
      </c>
      <c r="J147" s="8">
        <v>-192035.75</v>
      </c>
    </row>
    <row r="148" spans="1:11" x14ac:dyDescent="0.3">
      <c r="A148" s="6">
        <v>97</v>
      </c>
      <c r="B148" s="6">
        <v>5000</v>
      </c>
      <c r="C148" s="6">
        <v>1500500277</v>
      </c>
      <c r="D148" s="6">
        <v>1500800054</v>
      </c>
      <c r="E148" s="6" t="s">
        <v>15</v>
      </c>
      <c r="F148" s="6">
        <v>1100065606</v>
      </c>
      <c r="G148" s="7">
        <v>1100326675150510</v>
      </c>
      <c r="H148" s="6" t="s">
        <v>37</v>
      </c>
      <c r="I148" s="6" t="s">
        <v>163</v>
      </c>
      <c r="J148" s="8">
        <v>65127.74</v>
      </c>
    </row>
    <row r="149" spans="1:11" ht="19.5" thickBot="1" x14ac:dyDescent="0.35">
      <c r="J149" s="10">
        <f>SUM(J143:J148)</f>
        <v>192035.75</v>
      </c>
      <c r="K149" s="15" t="s">
        <v>166</v>
      </c>
    </row>
    <row r="150" spans="1:11" ht="19.5" thickTop="1" x14ac:dyDescent="0.3">
      <c r="A150" s="6">
        <v>98</v>
      </c>
      <c r="B150" s="6">
        <v>5000</v>
      </c>
      <c r="C150" s="6">
        <v>1500500280</v>
      </c>
      <c r="D150" s="6">
        <v>1500800054</v>
      </c>
      <c r="E150" s="6" t="s">
        <v>19</v>
      </c>
      <c r="F150" s="6">
        <v>1200041302</v>
      </c>
      <c r="G150" s="7">
        <v>1200062323150510</v>
      </c>
      <c r="H150" s="6" t="s">
        <v>167</v>
      </c>
      <c r="I150" s="6" t="s">
        <v>168</v>
      </c>
      <c r="J150" s="13">
        <v>-35327.4</v>
      </c>
      <c r="K150" s="6" t="s">
        <v>39</v>
      </c>
    </row>
    <row r="151" spans="1:11" ht="19.5" thickBot="1" x14ac:dyDescent="0.35">
      <c r="J151" s="10">
        <f>SUM(J150)</f>
        <v>-35327.4</v>
      </c>
      <c r="K151" s="15" t="s">
        <v>169</v>
      </c>
    </row>
    <row r="152" spans="1:11" ht="19.5" thickTop="1" x14ac:dyDescent="0.3">
      <c r="A152" s="6">
        <v>99</v>
      </c>
      <c r="B152" s="6">
        <v>5000</v>
      </c>
      <c r="C152" s="6">
        <v>1500500915</v>
      </c>
      <c r="D152" s="6">
        <v>1500800054</v>
      </c>
      <c r="E152" s="6" t="s">
        <v>15</v>
      </c>
      <c r="F152" s="6">
        <v>1100049206</v>
      </c>
      <c r="G152" s="7">
        <v>1100241026150510</v>
      </c>
      <c r="H152" s="6" t="s">
        <v>101</v>
      </c>
      <c r="I152" s="6" t="s">
        <v>170</v>
      </c>
      <c r="J152" s="13">
        <v>10562.33</v>
      </c>
    </row>
    <row r="153" spans="1:11" x14ac:dyDescent="0.3">
      <c r="A153" s="6">
        <v>100</v>
      </c>
      <c r="B153" s="6">
        <v>5000</v>
      </c>
      <c r="C153" s="6">
        <v>1500500915</v>
      </c>
      <c r="D153" s="6">
        <v>1500800054</v>
      </c>
      <c r="E153" s="6" t="s">
        <v>15</v>
      </c>
      <c r="F153" s="6">
        <v>1100049209</v>
      </c>
      <c r="G153" s="7">
        <v>1100238773150510</v>
      </c>
      <c r="H153" s="6" t="s">
        <v>171</v>
      </c>
      <c r="I153" s="6" t="s">
        <v>170</v>
      </c>
      <c r="J153" s="8">
        <v>1739.21</v>
      </c>
    </row>
    <row r="154" spans="1:11" x14ac:dyDescent="0.3">
      <c r="A154" s="6">
        <v>101</v>
      </c>
      <c r="B154" s="6">
        <v>5000</v>
      </c>
      <c r="C154" s="6">
        <v>1500500915</v>
      </c>
      <c r="D154" s="6">
        <v>1500800054</v>
      </c>
      <c r="E154" s="6" t="s">
        <v>15</v>
      </c>
      <c r="F154" s="6">
        <v>1100049604</v>
      </c>
      <c r="G154" s="7">
        <v>1100238776150510</v>
      </c>
      <c r="H154" s="6" t="s">
        <v>172</v>
      </c>
      <c r="I154" s="6" t="s">
        <v>170</v>
      </c>
      <c r="J154" s="8">
        <v>19497</v>
      </c>
      <c r="K154" s="6" t="s">
        <v>34</v>
      </c>
    </row>
    <row r="155" spans="1:11" x14ac:dyDescent="0.3">
      <c r="A155" s="6">
        <v>102</v>
      </c>
      <c r="B155" s="6">
        <v>5000</v>
      </c>
      <c r="C155" s="6">
        <v>1500500915</v>
      </c>
      <c r="D155" s="6">
        <v>1500800054</v>
      </c>
      <c r="E155" s="6" t="s">
        <v>15</v>
      </c>
      <c r="F155" s="6">
        <v>1100049609</v>
      </c>
      <c r="G155" s="7">
        <v>1100240997150510</v>
      </c>
      <c r="H155" s="6" t="s">
        <v>172</v>
      </c>
      <c r="I155" s="6" t="s">
        <v>170</v>
      </c>
      <c r="J155" s="8">
        <v>19497</v>
      </c>
    </row>
    <row r="156" spans="1:11" x14ac:dyDescent="0.3">
      <c r="A156" s="6">
        <v>103</v>
      </c>
      <c r="B156" s="6">
        <v>5000</v>
      </c>
      <c r="C156" s="6">
        <v>1500500915</v>
      </c>
      <c r="D156" s="6">
        <v>1500800054</v>
      </c>
      <c r="E156" s="6" t="s">
        <v>19</v>
      </c>
      <c r="F156" s="6">
        <v>1200000961</v>
      </c>
      <c r="G156" s="7">
        <v>1200071539150510</v>
      </c>
      <c r="H156" s="6" t="s">
        <v>173</v>
      </c>
      <c r="I156" s="6" t="s">
        <v>170</v>
      </c>
      <c r="J156" s="8">
        <v>-31798.54</v>
      </c>
    </row>
    <row r="157" spans="1:11" ht="19.5" thickBot="1" x14ac:dyDescent="0.35">
      <c r="J157" s="10">
        <f>SUM(J152:J156)</f>
        <v>19497</v>
      </c>
      <c r="K157" s="15" t="s">
        <v>174</v>
      </c>
    </row>
    <row r="158" spans="1:11" ht="20.25" thickTop="1" thickBot="1" x14ac:dyDescent="0.35">
      <c r="A158" s="39" t="s">
        <v>175</v>
      </c>
      <c r="B158" s="39"/>
      <c r="C158" s="39"/>
      <c r="D158" s="39"/>
      <c r="E158" s="39"/>
      <c r="F158" s="39"/>
      <c r="G158" s="39"/>
      <c r="H158" s="39"/>
      <c r="I158" s="39"/>
      <c r="J158" s="10">
        <f>J137+J142+J149+J151+J157</f>
        <v>-2126369.83</v>
      </c>
      <c r="K158" s="11"/>
    </row>
    <row r="159" spans="1:11" ht="19.5" thickTop="1" x14ac:dyDescent="0.3">
      <c r="A159" s="22"/>
      <c r="B159" s="22"/>
      <c r="C159" s="22"/>
      <c r="D159" s="22"/>
      <c r="E159" s="22"/>
      <c r="F159" s="22"/>
      <c r="G159" s="22"/>
      <c r="H159" s="22"/>
      <c r="I159" s="22"/>
      <c r="J159" s="23"/>
      <c r="K159" s="24"/>
    </row>
    <row r="160" spans="1:11" x14ac:dyDescent="0.3">
      <c r="A160" s="22"/>
      <c r="B160" s="22"/>
      <c r="C160" s="22"/>
      <c r="D160" s="22"/>
      <c r="E160" s="22"/>
      <c r="F160" s="22"/>
      <c r="G160" s="22"/>
      <c r="H160" s="22"/>
      <c r="I160" s="22"/>
      <c r="J160" s="23"/>
      <c r="K160" s="24"/>
    </row>
    <row r="161" spans="1:11" x14ac:dyDescent="0.3">
      <c r="A161" s="22"/>
      <c r="B161" s="22"/>
      <c r="C161" s="22"/>
      <c r="D161" s="22"/>
      <c r="E161" s="22"/>
      <c r="F161" s="22"/>
      <c r="G161" s="22"/>
      <c r="H161" s="22"/>
      <c r="I161" s="22"/>
      <c r="J161" s="23"/>
      <c r="K161" s="24"/>
    </row>
    <row r="162" spans="1:11" x14ac:dyDescent="0.3">
      <c r="A162" s="16"/>
      <c r="B162" s="16"/>
      <c r="C162" s="16"/>
      <c r="D162" s="16"/>
      <c r="E162" s="16"/>
      <c r="F162" s="16"/>
      <c r="G162" s="16"/>
      <c r="H162" s="16"/>
      <c r="I162" s="16"/>
      <c r="K162" s="38"/>
    </row>
    <row r="163" spans="1:11" x14ac:dyDescent="0.3">
      <c r="A163" s="22">
        <v>104</v>
      </c>
      <c r="B163" s="22">
        <v>5100</v>
      </c>
      <c r="C163" s="22">
        <v>1500500653</v>
      </c>
      <c r="D163" s="22">
        <v>1500800055</v>
      </c>
      <c r="E163" s="22" t="s">
        <v>15</v>
      </c>
      <c r="F163" s="22">
        <v>1100014091</v>
      </c>
      <c r="G163" s="26">
        <v>1100095515150510</v>
      </c>
      <c r="H163" s="22" t="s">
        <v>176</v>
      </c>
      <c r="I163" s="22" t="s">
        <v>177</v>
      </c>
      <c r="J163" s="23">
        <v>1746</v>
      </c>
      <c r="K163" s="9"/>
    </row>
    <row r="164" spans="1:11" x14ac:dyDescent="0.3">
      <c r="A164" s="22">
        <v>105</v>
      </c>
      <c r="B164" s="22">
        <v>5100</v>
      </c>
      <c r="C164" s="22">
        <v>1500500653</v>
      </c>
      <c r="D164" s="22">
        <v>1500800055</v>
      </c>
      <c r="E164" s="22" t="s">
        <v>15</v>
      </c>
      <c r="F164" s="22">
        <v>1100020127</v>
      </c>
      <c r="G164" s="26">
        <v>1100096626150510</v>
      </c>
      <c r="H164" s="22" t="s">
        <v>178</v>
      </c>
      <c r="I164" s="22" t="s">
        <v>177</v>
      </c>
      <c r="J164" s="23">
        <v>1366.73</v>
      </c>
      <c r="K164" s="9" t="s">
        <v>18</v>
      </c>
    </row>
    <row r="165" spans="1:11" x14ac:dyDescent="0.3">
      <c r="A165" s="22">
        <v>106</v>
      </c>
      <c r="B165" s="22">
        <v>5100</v>
      </c>
      <c r="C165" s="22">
        <v>1500500653</v>
      </c>
      <c r="D165" s="22">
        <v>1500800055</v>
      </c>
      <c r="E165" s="22" t="s">
        <v>15</v>
      </c>
      <c r="F165" s="22">
        <v>1100023421</v>
      </c>
      <c r="G165" s="26">
        <v>1100101339150510</v>
      </c>
      <c r="H165" s="22" t="s">
        <v>179</v>
      </c>
      <c r="I165" s="22" t="s">
        <v>177</v>
      </c>
      <c r="J165" s="23">
        <v>308.45999999999998</v>
      </c>
      <c r="K165" s="9" t="s">
        <v>21</v>
      </c>
    </row>
    <row r="166" spans="1:11" x14ac:dyDescent="0.3">
      <c r="A166" s="22">
        <v>107</v>
      </c>
      <c r="B166" s="22">
        <v>5100</v>
      </c>
      <c r="C166" s="22">
        <v>1500500653</v>
      </c>
      <c r="D166" s="22">
        <v>1500800055</v>
      </c>
      <c r="E166" s="22" t="s">
        <v>15</v>
      </c>
      <c r="F166" s="22">
        <v>1100023874</v>
      </c>
      <c r="G166" s="26">
        <v>1100102392150510</v>
      </c>
      <c r="H166" s="22" t="s">
        <v>180</v>
      </c>
      <c r="I166" s="22" t="s">
        <v>177</v>
      </c>
      <c r="J166" s="23">
        <v>328.83</v>
      </c>
    </row>
    <row r="167" spans="1:11" x14ac:dyDescent="0.3">
      <c r="A167" s="22">
        <v>108</v>
      </c>
      <c r="B167" s="22">
        <v>5100</v>
      </c>
      <c r="C167" s="22">
        <v>1500500653</v>
      </c>
      <c r="D167" s="22">
        <v>1500800055</v>
      </c>
      <c r="E167" s="22" t="s">
        <v>19</v>
      </c>
      <c r="F167" s="22">
        <v>1200020173</v>
      </c>
      <c r="G167" s="26">
        <v>1200032589150510</v>
      </c>
      <c r="H167" s="22" t="s">
        <v>136</v>
      </c>
      <c r="I167" s="22" t="s">
        <v>177</v>
      </c>
      <c r="J167" s="23">
        <v>-4041.02</v>
      </c>
      <c r="K167" s="24"/>
    </row>
    <row r="168" spans="1:11" ht="19.5" thickBot="1" x14ac:dyDescent="0.35">
      <c r="A168" s="39" t="s">
        <v>181</v>
      </c>
      <c r="B168" s="39"/>
      <c r="C168" s="39"/>
      <c r="D168" s="39"/>
      <c r="E168" s="39"/>
      <c r="F168" s="39"/>
      <c r="G168" s="39"/>
      <c r="H168" s="39"/>
      <c r="I168" s="39"/>
      <c r="J168" s="10">
        <f>SUM(J163:J167)</f>
        <v>-291</v>
      </c>
      <c r="K168" s="11" t="s">
        <v>182</v>
      </c>
    </row>
    <row r="169" spans="1:11" ht="19.5" thickTop="1" x14ac:dyDescent="0.3">
      <c r="A169" s="22"/>
      <c r="B169" s="22"/>
      <c r="C169" s="22"/>
      <c r="D169" s="22"/>
      <c r="E169" s="22"/>
      <c r="F169" s="22"/>
      <c r="G169" s="22"/>
      <c r="H169" s="22"/>
      <c r="I169" s="22"/>
      <c r="J169" s="23"/>
      <c r="K169" s="24"/>
    </row>
    <row r="170" spans="1:11" x14ac:dyDescent="0.3">
      <c r="A170" s="6">
        <v>109</v>
      </c>
      <c r="B170" s="6">
        <v>5700</v>
      </c>
      <c r="C170" s="6">
        <v>1500500265</v>
      </c>
      <c r="D170" s="6">
        <v>1500800061</v>
      </c>
      <c r="E170" s="6" t="s">
        <v>15</v>
      </c>
      <c r="F170" s="6">
        <v>1100044632</v>
      </c>
      <c r="G170" s="7">
        <v>1100214783150510</v>
      </c>
      <c r="H170" s="6" t="s">
        <v>183</v>
      </c>
      <c r="I170" s="6" t="s">
        <v>184</v>
      </c>
      <c r="J170" s="8">
        <v>881.73</v>
      </c>
      <c r="K170" s="6" t="s">
        <v>34</v>
      </c>
    </row>
    <row r="171" spans="1:11" x14ac:dyDescent="0.3">
      <c r="A171" s="6">
        <v>110</v>
      </c>
      <c r="B171" s="6">
        <v>5700</v>
      </c>
      <c r="C171" s="6">
        <v>1500500265</v>
      </c>
      <c r="D171" s="6">
        <v>1500800061</v>
      </c>
      <c r="E171" s="6" t="s">
        <v>15</v>
      </c>
      <c r="F171" s="6">
        <v>1100044650</v>
      </c>
      <c r="G171" s="7">
        <v>1100217503150510</v>
      </c>
      <c r="H171" s="6" t="s">
        <v>183</v>
      </c>
      <c r="I171" s="6" t="s">
        <v>184</v>
      </c>
      <c r="J171" s="8">
        <v>881.73</v>
      </c>
    </row>
    <row r="172" spans="1:11" x14ac:dyDescent="0.3">
      <c r="A172" s="6">
        <v>111</v>
      </c>
      <c r="B172" s="6">
        <v>5700</v>
      </c>
      <c r="C172" s="6">
        <v>1500500265</v>
      </c>
      <c r="D172" s="6">
        <v>1500800061</v>
      </c>
      <c r="E172" s="6" t="s">
        <v>185</v>
      </c>
      <c r="F172" s="6">
        <v>1100044675</v>
      </c>
      <c r="G172" s="7">
        <v>1100216470150510</v>
      </c>
      <c r="H172" s="6" t="s">
        <v>95</v>
      </c>
      <c r="I172" s="6" t="s">
        <v>184</v>
      </c>
      <c r="J172" s="8">
        <v>5357.84</v>
      </c>
    </row>
    <row r="173" spans="1:11" x14ac:dyDescent="0.3">
      <c r="A173" s="6">
        <v>112</v>
      </c>
      <c r="B173" s="6">
        <v>5700</v>
      </c>
      <c r="C173" s="6">
        <v>1500500265</v>
      </c>
      <c r="D173" s="6">
        <v>1500800061</v>
      </c>
      <c r="E173" s="6" t="s">
        <v>15</v>
      </c>
      <c r="F173" s="6">
        <v>1100044678</v>
      </c>
      <c r="G173" s="7">
        <v>1100216492150510</v>
      </c>
      <c r="H173" s="6" t="s">
        <v>95</v>
      </c>
      <c r="I173" s="6" t="s">
        <v>184</v>
      </c>
      <c r="J173" s="8">
        <v>873</v>
      </c>
    </row>
    <row r="174" spans="1:11" x14ac:dyDescent="0.3">
      <c r="A174" s="6">
        <v>113</v>
      </c>
      <c r="B174" s="6">
        <v>5700</v>
      </c>
      <c r="C174" s="6">
        <v>1500500265</v>
      </c>
      <c r="D174" s="6">
        <v>1500800061</v>
      </c>
      <c r="E174" s="6" t="s">
        <v>19</v>
      </c>
      <c r="F174" s="6">
        <v>1200015068</v>
      </c>
      <c r="G174" s="7">
        <v>1200063132150510</v>
      </c>
      <c r="H174" s="6" t="s">
        <v>95</v>
      </c>
      <c r="I174" s="6" t="s">
        <v>184</v>
      </c>
      <c r="J174" s="8">
        <v>-1754.73</v>
      </c>
    </row>
    <row r="175" spans="1:11" x14ac:dyDescent="0.3">
      <c r="A175" s="6">
        <v>114</v>
      </c>
      <c r="B175" s="6">
        <v>5700</v>
      </c>
      <c r="C175" s="6">
        <v>1500500265</v>
      </c>
      <c r="D175" s="6">
        <v>1500800061</v>
      </c>
      <c r="E175" s="6" t="s">
        <v>186</v>
      </c>
      <c r="F175" s="6">
        <v>1900011401</v>
      </c>
      <c r="H175" s="6" t="s">
        <v>97</v>
      </c>
      <c r="I175" s="6" t="s">
        <v>184</v>
      </c>
      <c r="J175" s="8">
        <v>-5357.84</v>
      </c>
    </row>
    <row r="176" spans="1:11" ht="19.5" thickBot="1" x14ac:dyDescent="0.35">
      <c r="J176" s="10">
        <f>SUM(J170:J175)</f>
        <v>881.72999999999956</v>
      </c>
      <c r="K176" s="15" t="s">
        <v>187</v>
      </c>
    </row>
    <row r="177" spans="1:11" ht="19.5" thickTop="1" x14ac:dyDescent="0.3">
      <c r="A177" s="6">
        <v>115</v>
      </c>
      <c r="B177" s="6">
        <v>5700</v>
      </c>
      <c r="C177" s="6">
        <v>1500500267</v>
      </c>
      <c r="D177" s="6">
        <v>1500800061</v>
      </c>
      <c r="E177" s="6" t="s">
        <v>15</v>
      </c>
      <c r="F177" s="6">
        <v>1100011173</v>
      </c>
      <c r="G177" s="7">
        <v>1100061110150510</v>
      </c>
      <c r="H177" s="6" t="s">
        <v>188</v>
      </c>
      <c r="I177" s="6" t="s">
        <v>189</v>
      </c>
      <c r="J177" s="13">
        <v>232.8</v>
      </c>
      <c r="K177" s="9"/>
    </row>
    <row r="178" spans="1:11" x14ac:dyDescent="0.3">
      <c r="A178" s="6">
        <v>116</v>
      </c>
      <c r="B178" s="6">
        <v>5700</v>
      </c>
      <c r="C178" s="6">
        <v>1500500267</v>
      </c>
      <c r="D178" s="6">
        <v>1500800061</v>
      </c>
      <c r="E178" s="6" t="s">
        <v>15</v>
      </c>
      <c r="F178" s="6">
        <v>1100011177</v>
      </c>
      <c r="G178" s="7">
        <v>1100060581150510</v>
      </c>
      <c r="H178" s="6" t="s">
        <v>190</v>
      </c>
      <c r="I178" s="6" t="s">
        <v>189</v>
      </c>
      <c r="J178" s="8">
        <v>232.8</v>
      </c>
      <c r="K178" s="9" t="s">
        <v>191</v>
      </c>
    </row>
    <row r="179" spans="1:11" x14ac:dyDescent="0.3">
      <c r="A179" s="6">
        <v>117</v>
      </c>
      <c r="B179" s="6">
        <v>5700</v>
      </c>
      <c r="C179" s="6">
        <v>1500500267</v>
      </c>
      <c r="D179" s="6">
        <v>1500800061</v>
      </c>
      <c r="E179" s="6" t="s">
        <v>15</v>
      </c>
      <c r="F179" s="6">
        <v>1100013156</v>
      </c>
      <c r="G179" s="7">
        <v>1100061301150510</v>
      </c>
      <c r="H179" s="6" t="s">
        <v>192</v>
      </c>
      <c r="I179" s="6" t="s">
        <v>189</v>
      </c>
      <c r="J179" s="8">
        <v>291</v>
      </c>
      <c r="K179" s="9" t="s">
        <v>21</v>
      </c>
    </row>
    <row r="180" spans="1:11" x14ac:dyDescent="0.3">
      <c r="A180" s="6">
        <v>118</v>
      </c>
      <c r="B180" s="6">
        <v>5700</v>
      </c>
      <c r="C180" s="6">
        <v>1500500267</v>
      </c>
      <c r="D180" s="6">
        <v>1500800061</v>
      </c>
      <c r="E180" s="6" t="s">
        <v>19</v>
      </c>
      <c r="F180" s="6">
        <v>1200018308</v>
      </c>
      <c r="G180" s="7">
        <v>1200020259150510</v>
      </c>
      <c r="H180" s="6" t="s">
        <v>192</v>
      </c>
      <c r="I180" s="6" t="s">
        <v>189</v>
      </c>
      <c r="J180" s="8">
        <v>-981.64</v>
      </c>
    </row>
    <row r="181" spans="1:11" x14ac:dyDescent="0.3">
      <c r="A181" s="6">
        <v>119</v>
      </c>
      <c r="B181" s="6">
        <v>5700</v>
      </c>
      <c r="C181" s="6">
        <v>1500500267</v>
      </c>
      <c r="D181" s="6">
        <v>1500800061</v>
      </c>
      <c r="E181" s="6" t="s">
        <v>15</v>
      </c>
      <c r="F181" s="6">
        <v>1100038362</v>
      </c>
      <c r="G181" s="7">
        <v>1100186525150510</v>
      </c>
      <c r="H181" s="6" t="s">
        <v>193</v>
      </c>
      <c r="I181" s="6" t="s">
        <v>194</v>
      </c>
      <c r="J181" s="8">
        <v>3963.42</v>
      </c>
      <c r="K181" s="6" t="s">
        <v>195</v>
      </c>
    </row>
    <row r="182" spans="1:11" x14ac:dyDescent="0.3">
      <c r="A182" s="6">
        <v>120</v>
      </c>
      <c r="B182" s="6">
        <v>5700</v>
      </c>
      <c r="C182" s="6">
        <v>1500500267</v>
      </c>
      <c r="D182" s="6">
        <v>1500800061</v>
      </c>
      <c r="E182" s="6" t="s">
        <v>15</v>
      </c>
      <c r="F182" s="6">
        <v>1100038706</v>
      </c>
      <c r="G182" s="7">
        <v>1100186838150510</v>
      </c>
      <c r="H182" s="6" t="s">
        <v>196</v>
      </c>
      <c r="I182" s="6" t="s">
        <v>194</v>
      </c>
      <c r="J182" s="8">
        <v>8574.7999999999993</v>
      </c>
    </row>
    <row r="183" spans="1:11" x14ac:dyDescent="0.3">
      <c r="A183" s="6">
        <v>121</v>
      </c>
      <c r="B183" s="6">
        <v>5700</v>
      </c>
      <c r="C183" s="6">
        <v>1500500267</v>
      </c>
      <c r="D183" s="6">
        <v>1500800061</v>
      </c>
      <c r="E183" s="6" t="s">
        <v>19</v>
      </c>
      <c r="F183" s="6">
        <v>1200027264</v>
      </c>
      <c r="G183" s="7">
        <v>1200054767150510</v>
      </c>
      <c r="H183" s="6" t="s">
        <v>197</v>
      </c>
      <c r="I183" s="6" t="s">
        <v>194</v>
      </c>
      <c r="J183" s="8">
        <v>-8574.7999999999993</v>
      </c>
    </row>
    <row r="184" spans="1:11" ht="19.5" thickBot="1" x14ac:dyDescent="0.35">
      <c r="J184" s="10">
        <f>SUM(J177:J183)</f>
        <v>3738.380000000001</v>
      </c>
      <c r="K184" s="15" t="s">
        <v>198</v>
      </c>
    </row>
    <row r="185" spans="1:11" ht="20.25" thickTop="1" thickBot="1" x14ac:dyDescent="0.35">
      <c r="A185" s="39" t="s">
        <v>199</v>
      </c>
      <c r="B185" s="39"/>
      <c r="C185" s="39"/>
      <c r="D185" s="39"/>
      <c r="E185" s="39"/>
      <c r="F185" s="39"/>
      <c r="G185" s="39"/>
      <c r="H185" s="39"/>
      <c r="I185" s="39"/>
      <c r="J185" s="10">
        <f>J176+J184</f>
        <v>4620.1100000000006</v>
      </c>
      <c r="K185" s="11"/>
    </row>
    <row r="186" spans="1:11" ht="19.5" thickTop="1" x14ac:dyDescent="0.3">
      <c r="J186" s="13"/>
    </row>
    <row r="187" spans="1:11" x14ac:dyDescent="0.3">
      <c r="A187" s="6">
        <v>122</v>
      </c>
      <c r="B187" s="6">
        <v>6100</v>
      </c>
      <c r="C187" s="6">
        <v>1500500874</v>
      </c>
      <c r="D187" s="6">
        <v>1500800064</v>
      </c>
      <c r="E187" s="6" t="s">
        <v>19</v>
      </c>
      <c r="F187" s="6">
        <v>1200072727</v>
      </c>
      <c r="G187" s="7">
        <v>1200125107150510</v>
      </c>
      <c r="H187" s="6" t="s">
        <v>200</v>
      </c>
      <c r="I187" s="6" t="s">
        <v>201</v>
      </c>
      <c r="J187" s="8">
        <v>-191.09</v>
      </c>
      <c r="K187" s="6" t="s">
        <v>39</v>
      </c>
    </row>
    <row r="188" spans="1:11" ht="19.5" thickBot="1" x14ac:dyDescent="0.35">
      <c r="A188" s="39" t="s">
        <v>202</v>
      </c>
      <c r="B188" s="39"/>
      <c r="C188" s="39"/>
      <c r="D188" s="39"/>
      <c r="E188" s="39"/>
      <c r="F188" s="39"/>
      <c r="G188" s="39"/>
      <c r="H188" s="39"/>
      <c r="I188" s="39"/>
      <c r="J188" s="10">
        <f>SUM(J187)</f>
        <v>-191.09</v>
      </c>
      <c r="K188" s="11" t="s">
        <v>203</v>
      </c>
    </row>
    <row r="189" spans="1:11" ht="19.5" thickTop="1" x14ac:dyDescent="0.3"/>
    <row r="190" spans="1:11" x14ac:dyDescent="0.3">
      <c r="A190" s="6">
        <v>123</v>
      </c>
      <c r="B190" s="6">
        <v>6400</v>
      </c>
      <c r="C190" s="6">
        <v>1500500556</v>
      </c>
      <c r="D190" s="6">
        <v>1500800067</v>
      </c>
      <c r="E190" s="6" t="s">
        <v>15</v>
      </c>
      <c r="F190" s="6">
        <v>1100062372</v>
      </c>
      <c r="G190" s="7">
        <v>1100312911150510</v>
      </c>
      <c r="H190" s="6" t="s">
        <v>204</v>
      </c>
      <c r="I190" s="6" t="s">
        <v>82</v>
      </c>
      <c r="J190" s="8">
        <v>5360.22</v>
      </c>
      <c r="K190" s="27" t="s">
        <v>205</v>
      </c>
    </row>
    <row r="191" spans="1:11" x14ac:dyDescent="0.3">
      <c r="A191" s="6">
        <v>124</v>
      </c>
      <c r="B191" s="6">
        <v>6400</v>
      </c>
      <c r="C191" s="6">
        <v>1500500558</v>
      </c>
      <c r="D191" s="6">
        <v>1500800067</v>
      </c>
      <c r="E191" s="6" t="s">
        <v>15</v>
      </c>
      <c r="F191" s="6">
        <v>1100060931</v>
      </c>
      <c r="G191" s="7">
        <v>1100303730150510</v>
      </c>
      <c r="H191" s="6" t="s">
        <v>206</v>
      </c>
      <c r="I191" s="6" t="s">
        <v>104</v>
      </c>
      <c r="J191" s="8">
        <v>7774.55</v>
      </c>
      <c r="K191" s="27" t="s">
        <v>207</v>
      </c>
    </row>
    <row r="192" spans="1:11" ht="19.5" thickBot="1" x14ac:dyDescent="0.35">
      <c r="A192" s="39" t="s">
        <v>208</v>
      </c>
      <c r="B192" s="39"/>
      <c r="C192" s="39"/>
      <c r="D192" s="39"/>
      <c r="E192" s="39"/>
      <c r="F192" s="39"/>
      <c r="G192" s="39"/>
      <c r="H192" s="39"/>
      <c r="I192" s="39"/>
      <c r="J192" s="10">
        <f>SUM(J190:J191)</f>
        <v>13134.77</v>
      </c>
      <c r="K192" s="25" t="s">
        <v>209</v>
      </c>
    </row>
    <row r="193" spans="1:11" ht="19.5" thickTop="1" x14ac:dyDescent="0.3"/>
    <row r="194" spans="1:11" x14ac:dyDescent="0.3">
      <c r="A194" s="6">
        <v>125</v>
      </c>
      <c r="B194" s="6">
        <v>6500</v>
      </c>
      <c r="C194" s="6">
        <v>1500500519</v>
      </c>
      <c r="D194" s="6">
        <v>1500800068</v>
      </c>
      <c r="E194" s="6" t="s">
        <v>15</v>
      </c>
      <c r="F194" s="6">
        <v>1100026133</v>
      </c>
      <c r="G194" s="7">
        <v>1100207478150510</v>
      </c>
      <c r="H194" s="6" t="s">
        <v>210</v>
      </c>
      <c r="I194" s="6" t="s">
        <v>211</v>
      </c>
      <c r="J194" s="8">
        <v>9885.27</v>
      </c>
      <c r="K194" s="6" t="s">
        <v>34</v>
      </c>
    </row>
    <row r="195" spans="1:11" x14ac:dyDescent="0.3">
      <c r="A195" s="6">
        <v>126</v>
      </c>
      <c r="B195" s="6">
        <v>6500</v>
      </c>
      <c r="C195" s="6">
        <v>1500500519</v>
      </c>
      <c r="D195" s="6">
        <v>1500800068</v>
      </c>
      <c r="E195" s="6" t="s">
        <v>15</v>
      </c>
      <c r="F195" s="6">
        <v>1100042395</v>
      </c>
      <c r="G195" s="7">
        <v>1100203658150510</v>
      </c>
      <c r="H195" s="6" t="s">
        <v>210</v>
      </c>
      <c r="I195" s="6" t="s">
        <v>211</v>
      </c>
      <c r="J195" s="8">
        <v>9885.27</v>
      </c>
    </row>
    <row r="196" spans="1:11" x14ac:dyDescent="0.3">
      <c r="A196" s="6">
        <v>127</v>
      </c>
      <c r="B196" s="6">
        <v>6500</v>
      </c>
      <c r="C196" s="6">
        <v>1500500519</v>
      </c>
      <c r="D196" s="6">
        <v>1500800068</v>
      </c>
      <c r="E196" s="6" t="s">
        <v>15</v>
      </c>
      <c r="F196" s="6">
        <v>1100038099</v>
      </c>
      <c r="G196" s="7">
        <v>1100205379150510</v>
      </c>
      <c r="H196" s="6" t="s">
        <v>212</v>
      </c>
      <c r="I196" s="6" t="s">
        <v>211</v>
      </c>
      <c r="J196" s="8">
        <v>1193.0999999999999</v>
      </c>
    </row>
    <row r="197" spans="1:11" x14ac:dyDescent="0.3">
      <c r="A197" s="6">
        <v>128</v>
      </c>
      <c r="B197" s="6">
        <v>6500</v>
      </c>
      <c r="C197" s="6">
        <v>1500500519</v>
      </c>
      <c r="D197" s="6">
        <v>1500800068</v>
      </c>
      <c r="E197" s="6" t="s">
        <v>15</v>
      </c>
      <c r="F197" s="6">
        <v>1100042044</v>
      </c>
      <c r="G197" s="7">
        <v>1100207968150510</v>
      </c>
      <c r="H197" s="6" t="s">
        <v>213</v>
      </c>
      <c r="I197" s="6" t="s">
        <v>211</v>
      </c>
      <c r="J197" s="8">
        <v>2190.2600000000002</v>
      </c>
    </row>
    <row r="198" spans="1:11" x14ac:dyDescent="0.3">
      <c r="A198" s="6">
        <v>129</v>
      </c>
      <c r="B198" s="6">
        <v>6500</v>
      </c>
      <c r="C198" s="6">
        <v>1500500519</v>
      </c>
      <c r="D198" s="6">
        <v>1500800068</v>
      </c>
      <c r="E198" s="6" t="s">
        <v>19</v>
      </c>
      <c r="F198" s="6">
        <v>1200037729</v>
      </c>
      <c r="G198" s="7">
        <v>1200061208150510</v>
      </c>
      <c r="H198" s="6" t="s">
        <v>214</v>
      </c>
      <c r="I198" s="6" t="s">
        <v>215</v>
      </c>
      <c r="J198" s="8">
        <v>-13268.63</v>
      </c>
    </row>
    <row r="199" spans="1:11" ht="19.5" thickBot="1" x14ac:dyDescent="0.35">
      <c r="A199" s="39" t="s">
        <v>216</v>
      </c>
      <c r="B199" s="39"/>
      <c r="C199" s="39"/>
      <c r="D199" s="39"/>
      <c r="E199" s="39"/>
      <c r="F199" s="39"/>
      <c r="G199" s="39"/>
      <c r="H199" s="39"/>
      <c r="I199" s="39"/>
      <c r="J199" s="10">
        <f>SUM(J194:J198)</f>
        <v>9885.2700000000023</v>
      </c>
      <c r="K199" s="11" t="s">
        <v>217</v>
      </c>
    </row>
    <row r="200" spans="1:11" ht="19.5" thickTop="1" x14ac:dyDescent="0.3"/>
    <row r="201" spans="1:11" x14ac:dyDescent="0.3">
      <c r="A201" s="6">
        <v>130</v>
      </c>
      <c r="B201" s="6">
        <v>6700</v>
      </c>
      <c r="C201" s="6">
        <v>1500500535</v>
      </c>
      <c r="D201" s="6">
        <v>1500800070</v>
      </c>
      <c r="E201" s="6" t="s">
        <v>15</v>
      </c>
      <c r="F201" s="6">
        <v>1100010039</v>
      </c>
      <c r="G201" s="7">
        <v>1100045297150510</v>
      </c>
      <c r="H201" s="6" t="s">
        <v>218</v>
      </c>
      <c r="I201" s="6" t="s">
        <v>219</v>
      </c>
      <c r="J201" s="8">
        <v>1483.13</v>
      </c>
      <c r="K201" s="9" t="s">
        <v>18</v>
      </c>
    </row>
    <row r="202" spans="1:11" x14ac:dyDescent="0.3">
      <c r="A202" s="6">
        <v>131</v>
      </c>
      <c r="B202" s="6">
        <v>6700</v>
      </c>
      <c r="C202" s="6">
        <v>1500500535</v>
      </c>
      <c r="D202" s="6">
        <v>1500800070</v>
      </c>
      <c r="E202" s="6" t="s">
        <v>19</v>
      </c>
      <c r="F202" s="6">
        <v>1200015548</v>
      </c>
      <c r="G202" s="7">
        <v>1200016272150510</v>
      </c>
      <c r="H202" s="6" t="s">
        <v>220</v>
      </c>
      <c r="I202" s="6" t="s">
        <v>219</v>
      </c>
      <c r="J202" s="8">
        <v>-8132.48</v>
      </c>
      <c r="K202" s="9" t="s">
        <v>21</v>
      </c>
    </row>
    <row r="203" spans="1:11" ht="19.5" thickBot="1" x14ac:dyDescent="0.35">
      <c r="J203" s="10">
        <f>SUM(J201:J202)</f>
        <v>-6649.3499999999995</v>
      </c>
      <c r="K203" s="28" t="s">
        <v>221</v>
      </c>
    </row>
    <row r="204" spans="1:11" ht="19.5" thickTop="1" x14ac:dyDescent="0.3">
      <c r="A204" s="6">
        <v>132</v>
      </c>
      <c r="B204" s="6">
        <v>6700</v>
      </c>
      <c r="C204" s="6">
        <v>1500500538</v>
      </c>
      <c r="D204" s="6">
        <v>1500800070</v>
      </c>
      <c r="E204" s="6" t="s">
        <v>15</v>
      </c>
      <c r="F204" s="6">
        <v>1100005992</v>
      </c>
      <c r="G204" s="7">
        <v>1100034997150510</v>
      </c>
      <c r="H204" s="6" t="s">
        <v>222</v>
      </c>
      <c r="I204" s="6" t="s">
        <v>223</v>
      </c>
      <c r="J204" s="13">
        <v>9</v>
      </c>
      <c r="K204" s="9"/>
    </row>
    <row r="205" spans="1:11" x14ac:dyDescent="0.3">
      <c r="A205" s="6">
        <v>133</v>
      </c>
      <c r="B205" s="6">
        <v>6700</v>
      </c>
      <c r="C205" s="6">
        <v>1500500538</v>
      </c>
      <c r="D205" s="6">
        <v>1500800070</v>
      </c>
      <c r="E205" s="6" t="s">
        <v>15</v>
      </c>
      <c r="F205" s="6">
        <v>1100006545</v>
      </c>
      <c r="G205" s="7">
        <v>1100038681150510</v>
      </c>
      <c r="H205" s="6" t="s">
        <v>224</v>
      </c>
      <c r="I205" s="6" t="s">
        <v>223</v>
      </c>
      <c r="J205" s="8">
        <v>16507.46</v>
      </c>
      <c r="K205" s="9" t="s">
        <v>18</v>
      </c>
    </row>
    <row r="206" spans="1:11" x14ac:dyDescent="0.3">
      <c r="A206" s="6">
        <v>134</v>
      </c>
      <c r="B206" s="6">
        <v>6700</v>
      </c>
      <c r="C206" s="6">
        <v>1500500538</v>
      </c>
      <c r="D206" s="6">
        <v>1500800070</v>
      </c>
      <c r="E206" s="6" t="s">
        <v>19</v>
      </c>
      <c r="F206" s="6">
        <v>1200014582</v>
      </c>
      <c r="G206" s="7">
        <v>1200013751150510</v>
      </c>
      <c r="H206" s="6" t="s">
        <v>225</v>
      </c>
      <c r="I206" s="6" t="s">
        <v>223</v>
      </c>
      <c r="J206" s="8">
        <v>-16798.46</v>
      </c>
      <c r="K206" s="9" t="s">
        <v>21</v>
      </c>
    </row>
    <row r="207" spans="1:11" x14ac:dyDescent="0.3">
      <c r="A207" s="6">
        <v>135</v>
      </c>
      <c r="B207" s="6">
        <v>6700</v>
      </c>
      <c r="C207" s="6">
        <v>1500500538</v>
      </c>
      <c r="D207" s="6">
        <v>1500800070</v>
      </c>
      <c r="E207" s="6" t="s">
        <v>15</v>
      </c>
      <c r="F207" s="6">
        <v>1100042729</v>
      </c>
      <c r="G207" s="7">
        <v>1100203991150510</v>
      </c>
      <c r="H207" s="6" t="s">
        <v>212</v>
      </c>
      <c r="I207" s="6" t="s">
        <v>226</v>
      </c>
      <c r="J207" s="8">
        <v>23280</v>
      </c>
    </row>
    <row r="208" spans="1:11" x14ac:dyDescent="0.3">
      <c r="A208" s="6">
        <v>136</v>
      </c>
      <c r="B208" s="6">
        <v>6700</v>
      </c>
      <c r="C208" s="6">
        <v>1500500538</v>
      </c>
      <c r="D208" s="6">
        <v>1500800070</v>
      </c>
      <c r="E208" s="6" t="s">
        <v>19</v>
      </c>
      <c r="F208" s="6">
        <v>1200000094</v>
      </c>
      <c r="G208" s="7">
        <v>1200060019150510</v>
      </c>
      <c r="H208" s="6" t="s">
        <v>213</v>
      </c>
      <c r="I208" s="6" t="s">
        <v>226</v>
      </c>
      <c r="J208" s="8">
        <v>-232.8</v>
      </c>
      <c r="K208" s="24"/>
    </row>
    <row r="209" spans="1:11" ht="19.5" thickBot="1" x14ac:dyDescent="0.35">
      <c r="J209" s="10">
        <f>SUM(J204:J208)</f>
        <v>22765.200000000001</v>
      </c>
      <c r="K209" s="15" t="s">
        <v>227</v>
      </c>
    </row>
    <row r="210" spans="1:11" ht="20.25" thickTop="1" thickBot="1" x14ac:dyDescent="0.35">
      <c r="A210" s="39" t="s">
        <v>228</v>
      </c>
      <c r="B210" s="39"/>
      <c r="C210" s="39"/>
      <c r="D210" s="39"/>
      <c r="E210" s="39"/>
      <c r="F210" s="39"/>
      <c r="G210" s="39"/>
      <c r="H210" s="39"/>
      <c r="I210" s="39"/>
      <c r="J210" s="10">
        <f>J203+J209</f>
        <v>16115.850000000002</v>
      </c>
      <c r="K210" s="11"/>
    </row>
    <row r="211" spans="1:11" ht="19.5" thickTop="1" x14ac:dyDescent="0.3">
      <c r="J211" s="13"/>
    </row>
    <row r="212" spans="1:11" x14ac:dyDescent="0.3">
      <c r="J212" s="13"/>
    </row>
    <row r="213" spans="1:11" x14ac:dyDescent="0.3">
      <c r="J213" s="13"/>
    </row>
    <row r="214" spans="1:11" x14ac:dyDescent="0.3">
      <c r="J214" s="13"/>
    </row>
    <row r="215" spans="1:11" x14ac:dyDescent="0.3">
      <c r="A215" s="6">
        <v>137</v>
      </c>
      <c r="B215" s="6">
        <v>7100</v>
      </c>
      <c r="C215" s="6">
        <v>1500500091</v>
      </c>
      <c r="D215" s="6">
        <v>1500800072</v>
      </c>
      <c r="E215" s="6" t="s">
        <v>15</v>
      </c>
      <c r="F215" s="6">
        <v>1100031877</v>
      </c>
      <c r="G215" s="7">
        <v>1100165098150510</v>
      </c>
      <c r="H215" s="6" t="s">
        <v>74</v>
      </c>
      <c r="I215" s="6" t="s">
        <v>229</v>
      </c>
      <c r="J215" s="8">
        <v>7507.8</v>
      </c>
      <c r="K215" s="6" t="s">
        <v>34</v>
      </c>
    </row>
    <row r="216" spans="1:11" x14ac:dyDescent="0.3">
      <c r="A216" s="6">
        <v>138</v>
      </c>
      <c r="B216" s="6">
        <v>7100</v>
      </c>
      <c r="C216" s="6">
        <v>1500500091</v>
      </c>
      <c r="D216" s="6">
        <v>1500800072</v>
      </c>
      <c r="E216" s="6" t="s">
        <v>15</v>
      </c>
      <c r="F216" s="6">
        <v>1100031881</v>
      </c>
      <c r="G216" s="7">
        <v>1100165531150510</v>
      </c>
      <c r="H216" s="6" t="s">
        <v>74</v>
      </c>
      <c r="I216" s="6" t="s">
        <v>229</v>
      </c>
      <c r="J216" s="8">
        <v>7507.8</v>
      </c>
    </row>
    <row r="217" spans="1:11" x14ac:dyDescent="0.3">
      <c r="A217" s="6">
        <v>139</v>
      </c>
      <c r="B217" s="6">
        <v>7100</v>
      </c>
      <c r="C217" s="6">
        <v>1500500091</v>
      </c>
      <c r="D217" s="6">
        <v>1500800072</v>
      </c>
      <c r="E217" s="6" t="s">
        <v>15</v>
      </c>
      <c r="F217" s="6">
        <v>1100034391</v>
      </c>
      <c r="G217" s="7">
        <v>1100165538150510</v>
      </c>
      <c r="H217" s="6" t="s">
        <v>230</v>
      </c>
      <c r="I217" s="6" t="s">
        <v>229</v>
      </c>
      <c r="J217" s="8">
        <v>12387.87</v>
      </c>
    </row>
    <row r="218" spans="1:11" x14ac:dyDescent="0.3">
      <c r="A218" s="6">
        <v>140</v>
      </c>
      <c r="B218" s="6">
        <v>7100</v>
      </c>
      <c r="C218" s="6">
        <v>1500500091</v>
      </c>
      <c r="D218" s="6">
        <v>1500800072</v>
      </c>
      <c r="E218" s="6" t="s">
        <v>19</v>
      </c>
      <c r="F218" s="6">
        <v>1200005493</v>
      </c>
      <c r="G218" s="7">
        <v>1200048598150510</v>
      </c>
      <c r="H218" s="6" t="s">
        <v>231</v>
      </c>
      <c r="I218" s="6" t="s">
        <v>229</v>
      </c>
      <c r="J218" s="8">
        <v>-19895.669999999998</v>
      </c>
    </row>
    <row r="219" spans="1:11" ht="19.5" thickBot="1" x14ac:dyDescent="0.35">
      <c r="J219" s="10">
        <f>SUM(J215:J218)</f>
        <v>7507.8000000000029</v>
      </c>
      <c r="K219" s="15" t="s">
        <v>232</v>
      </c>
    </row>
    <row r="220" spans="1:11" ht="19.5" thickTop="1" x14ac:dyDescent="0.3">
      <c r="A220" s="6">
        <v>141</v>
      </c>
      <c r="B220" s="6">
        <v>7100</v>
      </c>
      <c r="C220" s="6">
        <v>1500500141</v>
      </c>
      <c r="D220" s="6">
        <v>1500800072</v>
      </c>
      <c r="E220" s="6" t="s">
        <v>15</v>
      </c>
      <c r="F220" s="6">
        <v>1100007713</v>
      </c>
      <c r="G220" s="7">
        <v>1100017807150510</v>
      </c>
      <c r="H220" s="6" t="s">
        <v>126</v>
      </c>
      <c r="I220" s="6" t="s">
        <v>233</v>
      </c>
      <c r="J220" s="13">
        <v>18796.66</v>
      </c>
      <c r="K220" s="9"/>
    </row>
    <row r="221" spans="1:11" x14ac:dyDescent="0.3">
      <c r="A221" s="6">
        <v>142</v>
      </c>
      <c r="B221" s="6">
        <v>7100</v>
      </c>
      <c r="C221" s="6">
        <v>1500500141</v>
      </c>
      <c r="D221" s="6">
        <v>1500800072</v>
      </c>
      <c r="E221" s="6" t="s">
        <v>15</v>
      </c>
      <c r="F221" s="6">
        <v>1100007810</v>
      </c>
      <c r="G221" s="7">
        <v>1100018809150510</v>
      </c>
      <c r="H221" s="6" t="s">
        <v>124</v>
      </c>
      <c r="I221" s="6" t="s">
        <v>233</v>
      </c>
      <c r="J221" s="8">
        <v>536.41</v>
      </c>
      <c r="K221" s="9" t="s">
        <v>234</v>
      </c>
    </row>
    <row r="222" spans="1:11" x14ac:dyDescent="0.3">
      <c r="A222" s="6">
        <v>143</v>
      </c>
      <c r="B222" s="6">
        <v>7100</v>
      </c>
      <c r="C222" s="6">
        <v>1500500141</v>
      </c>
      <c r="D222" s="6">
        <v>1500800072</v>
      </c>
      <c r="E222" s="6" t="s">
        <v>19</v>
      </c>
      <c r="F222" s="6">
        <v>1200010006</v>
      </c>
      <c r="G222" s="7">
        <v>1200005821150510</v>
      </c>
      <c r="H222" s="6" t="s">
        <v>90</v>
      </c>
      <c r="I222" s="6" t="s">
        <v>233</v>
      </c>
      <c r="J222" s="8">
        <v>-16005</v>
      </c>
      <c r="K222" s="9" t="s">
        <v>21</v>
      </c>
    </row>
    <row r="223" spans="1:11" x14ac:dyDescent="0.3">
      <c r="A223" s="6">
        <v>144</v>
      </c>
      <c r="B223" s="6">
        <v>7100</v>
      </c>
      <c r="C223" s="6">
        <v>1500500141</v>
      </c>
      <c r="D223" s="6">
        <v>1500800072</v>
      </c>
      <c r="E223" s="6" t="s">
        <v>19</v>
      </c>
      <c r="F223" s="6">
        <v>1200010039</v>
      </c>
      <c r="G223" s="7">
        <v>1200006027150510</v>
      </c>
      <c r="H223" s="6" t="s">
        <v>127</v>
      </c>
      <c r="I223" s="6" t="s">
        <v>233</v>
      </c>
      <c r="J223" s="8">
        <v>-7693.07</v>
      </c>
    </row>
    <row r="224" spans="1:11" ht="19.5" thickBot="1" x14ac:dyDescent="0.35">
      <c r="J224" s="10">
        <f>SUM(J220:J223)</f>
        <v>-4365</v>
      </c>
      <c r="K224" s="15" t="s">
        <v>235</v>
      </c>
    </row>
    <row r="225" spans="1:11" ht="20.25" thickTop="1" thickBot="1" x14ac:dyDescent="0.35">
      <c r="A225" s="39" t="s">
        <v>236</v>
      </c>
      <c r="B225" s="39"/>
      <c r="C225" s="39"/>
      <c r="D225" s="39"/>
      <c r="E225" s="39"/>
      <c r="F225" s="39"/>
      <c r="G225" s="39"/>
      <c r="H225" s="39"/>
      <c r="I225" s="39"/>
      <c r="J225" s="10">
        <f>J219+J224</f>
        <v>3142.8000000000029</v>
      </c>
      <c r="K225" s="11"/>
    </row>
    <row r="226" spans="1:11" ht="19.5" thickTop="1" x14ac:dyDescent="0.3">
      <c r="J226" s="13"/>
    </row>
    <row r="227" spans="1:11" s="31" customFormat="1" x14ac:dyDescent="0.3">
      <c r="A227" s="20">
        <v>145</v>
      </c>
      <c r="B227" s="20">
        <v>8000</v>
      </c>
      <c r="C227" s="20">
        <v>1500500098</v>
      </c>
      <c r="D227" s="20">
        <v>1500800079</v>
      </c>
      <c r="E227" s="20" t="s">
        <v>19</v>
      </c>
      <c r="F227" s="20">
        <v>1200003729</v>
      </c>
      <c r="G227" s="29">
        <v>1200005090150510</v>
      </c>
      <c r="H227" s="20" t="s">
        <v>237</v>
      </c>
      <c r="I227" s="20" t="s">
        <v>238</v>
      </c>
      <c r="J227" s="30">
        <v>-1455</v>
      </c>
      <c r="K227" s="6" t="s">
        <v>39</v>
      </c>
    </row>
    <row r="228" spans="1:11" s="31" customFormat="1" ht="19.5" thickBot="1" x14ac:dyDescent="0.35">
      <c r="A228" s="20"/>
      <c r="B228" s="20"/>
      <c r="C228" s="20"/>
      <c r="D228" s="20"/>
      <c r="E228" s="20"/>
      <c r="F228" s="20"/>
      <c r="G228" s="29"/>
      <c r="H228" s="20"/>
      <c r="I228" s="20"/>
      <c r="J228" s="32">
        <f>SUM(J227)</f>
        <v>-1455</v>
      </c>
      <c r="K228" s="33" t="s">
        <v>239</v>
      </c>
    </row>
    <row r="229" spans="1:11" ht="19.5" thickTop="1" x14ac:dyDescent="0.3">
      <c r="A229" s="6">
        <v>146</v>
      </c>
      <c r="B229" s="6">
        <v>8000</v>
      </c>
      <c r="C229" s="6">
        <v>1500500366</v>
      </c>
      <c r="D229" s="6">
        <v>1500800079</v>
      </c>
      <c r="E229" s="6" t="s">
        <v>15</v>
      </c>
      <c r="F229" s="6">
        <v>1100029059</v>
      </c>
      <c r="G229" s="7">
        <v>1100138843150510</v>
      </c>
      <c r="H229" s="6" t="s">
        <v>240</v>
      </c>
      <c r="I229" s="6" t="s">
        <v>241</v>
      </c>
      <c r="J229" s="13">
        <v>4956.7</v>
      </c>
      <c r="K229" s="9" t="s">
        <v>18</v>
      </c>
    </row>
    <row r="230" spans="1:11" x14ac:dyDescent="0.3">
      <c r="A230" s="6">
        <v>147</v>
      </c>
      <c r="B230" s="6">
        <v>8000</v>
      </c>
      <c r="C230" s="6">
        <v>1500500366</v>
      </c>
      <c r="D230" s="6">
        <v>1500800079</v>
      </c>
      <c r="E230" s="6" t="s">
        <v>19</v>
      </c>
      <c r="F230" s="6">
        <v>1200030848</v>
      </c>
      <c r="G230" s="7">
        <v>1200042914150510</v>
      </c>
      <c r="H230" s="6" t="s">
        <v>242</v>
      </c>
      <c r="I230" s="6" t="s">
        <v>241</v>
      </c>
      <c r="J230" s="8">
        <v>-5829.7</v>
      </c>
      <c r="K230" s="9" t="s">
        <v>21</v>
      </c>
    </row>
    <row r="231" spans="1:11" ht="19.5" thickBot="1" x14ac:dyDescent="0.35">
      <c r="J231" s="10">
        <f>SUM(J229:J230)</f>
        <v>-873</v>
      </c>
      <c r="K231" s="15" t="s">
        <v>243</v>
      </c>
    </row>
    <row r="232" spans="1:11" ht="19.5" thickTop="1" x14ac:dyDescent="0.3">
      <c r="A232" s="6">
        <v>148</v>
      </c>
      <c r="B232" s="6">
        <v>8000</v>
      </c>
      <c r="C232" s="6">
        <v>1500500937</v>
      </c>
      <c r="D232" s="6">
        <v>1500800079</v>
      </c>
      <c r="E232" s="6" t="s">
        <v>15</v>
      </c>
      <c r="F232" s="6">
        <v>1100049449</v>
      </c>
      <c r="G232" s="7">
        <v>1100239951150510</v>
      </c>
      <c r="H232" s="6" t="s">
        <v>121</v>
      </c>
      <c r="I232" s="6" t="s">
        <v>244</v>
      </c>
      <c r="J232" s="13">
        <v>4074</v>
      </c>
      <c r="K232" s="9" t="s">
        <v>18</v>
      </c>
    </row>
    <row r="233" spans="1:11" x14ac:dyDescent="0.3">
      <c r="A233" s="6">
        <v>149</v>
      </c>
      <c r="B233" s="6">
        <v>8000</v>
      </c>
      <c r="C233" s="6">
        <v>1500500937</v>
      </c>
      <c r="D233" s="6">
        <v>1500800079</v>
      </c>
      <c r="E233" s="6" t="s">
        <v>15</v>
      </c>
      <c r="F233" s="6">
        <v>1100049954</v>
      </c>
      <c r="G233" s="7">
        <v>1100245587150510</v>
      </c>
      <c r="H233" s="6" t="s">
        <v>119</v>
      </c>
      <c r="I233" s="6" t="s">
        <v>244</v>
      </c>
      <c r="J233" s="8">
        <v>2328</v>
      </c>
      <c r="K233" s="9" t="s">
        <v>21</v>
      </c>
    </row>
    <row r="234" spans="1:11" x14ac:dyDescent="0.3">
      <c r="A234" s="6">
        <v>150</v>
      </c>
      <c r="B234" s="6">
        <v>8000</v>
      </c>
      <c r="C234" s="6">
        <v>1500500937</v>
      </c>
      <c r="D234" s="6">
        <v>1500800079</v>
      </c>
      <c r="E234" s="6" t="s">
        <v>19</v>
      </c>
      <c r="F234" s="6">
        <v>1200041354</v>
      </c>
      <c r="G234" s="7">
        <v>1200071811150510</v>
      </c>
      <c r="H234" s="6" t="s">
        <v>20</v>
      </c>
      <c r="I234" s="6" t="s">
        <v>244</v>
      </c>
      <c r="J234" s="8">
        <v>-11581.8</v>
      </c>
    </row>
    <row r="235" spans="1:11" ht="19.5" thickBot="1" x14ac:dyDescent="0.35">
      <c r="J235" s="10">
        <f>SUM(J232:J234)</f>
        <v>-5179.7999999999993</v>
      </c>
      <c r="K235" s="15" t="s">
        <v>245</v>
      </c>
    </row>
    <row r="236" spans="1:11" ht="19.5" thickTop="1" x14ac:dyDescent="0.3">
      <c r="A236" s="6">
        <v>151</v>
      </c>
      <c r="B236" s="6">
        <v>8000</v>
      </c>
      <c r="C236" s="6">
        <v>1500500938</v>
      </c>
      <c r="D236" s="6">
        <v>1500800079</v>
      </c>
      <c r="E236" s="6" t="s">
        <v>15</v>
      </c>
      <c r="F236" s="6">
        <v>1100021986</v>
      </c>
      <c r="G236" s="7">
        <v>1100097757150510</v>
      </c>
      <c r="H236" s="6" t="s">
        <v>178</v>
      </c>
      <c r="I236" s="6" t="s">
        <v>246</v>
      </c>
      <c r="J236" s="13">
        <v>2747.04</v>
      </c>
      <c r="K236" s="9" t="s">
        <v>18</v>
      </c>
    </row>
    <row r="237" spans="1:11" x14ac:dyDescent="0.3">
      <c r="A237" s="6">
        <v>152</v>
      </c>
      <c r="B237" s="6">
        <v>8000</v>
      </c>
      <c r="C237" s="6">
        <v>1500500938</v>
      </c>
      <c r="D237" s="6">
        <v>1500800079</v>
      </c>
      <c r="E237" s="6" t="s">
        <v>19</v>
      </c>
      <c r="F237" s="6">
        <v>1200011948</v>
      </c>
      <c r="G237" s="7">
        <v>1200033269150510</v>
      </c>
      <c r="H237" s="6" t="s">
        <v>247</v>
      </c>
      <c r="I237" s="6" t="s">
        <v>246</v>
      </c>
      <c r="J237" s="8">
        <v>-7773.58</v>
      </c>
      <c r="K237" s="9" t="s">
        <v>21</v>
      </c>
    </row>
    <row r="238" spans="1:11" x14ac:dyDescent="0.3">
      <c r="A238" s="6">
        <v>153</v>
      </c>
      <c r="B238" s="6">
        <v>8000</v>
      </c>
      <c r="C238" s="6">
        <v>1500500938</v>
      </c>
      <c r="D238" s="6">
        <v>1500800079</v>
      </c>
      <c r="E238" s="6" t="s">
        <v>15</v>
      </c>
      <c r="F238" s="6">
        <v>1100007676</v>
      </c>
      <c r="G238" s="7">
        <v>1100136374150510</v>
      </c>
      <c r="H238" s="6" t="s">
        <v>248</v>
      </c>
      <c r="I238" s="6" t="s">
        <v>249</v>
      </c>
      <c r="J238" s="8">
        <v>8241.1200000000008</v>
      </c>
      <c r="K238" s="9"/>
    </row>
    <row r="239" spans="1:11" x14ac:dyDescent="0.3">
      <c r="A239" s="6">
        <v>154</v>
      </c>
      <c r="B239" s="6">
        <v>8000</v>
      </c>
      <c r="C239" s="6">
        <v>1500500938</v>
      </c>
      <c r="D239" s="6">
        <v>1500800079</v>
      </c>
      <c r="E239" s="6" t="s">
        <v>15</v>
      </c>
      <c r="F239" s="6">
        <v>1100022759</v>
      </c>
      <c r="G239" s="7">
        <v>1100124040150510</v>
      </c>
      <c r="H239" s="6" t="s">
        <v>250</v>
      </c>
      <c r="I239" s="6" t="s">
        <v>249</v>
      </c>
      <c r="J239" s="8">
        <v>469.48</v>
      </c>
      <c r="K239" s="9"/>
    </row>
    <row r="240" spans="1:11" x14ac:dyDescent="0.3">
      <c r="A240" s="6">
        <v>155</v>
      </c>
      <c r="B240" s="6">
        <v>8000</v>
      </c>
      <c r="C240" s="6">
        <v>1500500938</v>
      </c>
      <c r="D240" s="6">
        <v>1500800079</v>
      </c>
      <c r="E240" s="6" t="s">
        <v>15</v>
      </c>
      <c r="F240" s="6">
        <v>1100024841</v>
      </c>
      <c r="G240" s="7">
        <v>1100126787150510</v>
      </c>
      <c r="H240" s="6" t="s">
        <v>251</v>
      </c>
      <c r="I240" s="6" t="s">
        <v>249</v>
      </c>
      <c r="J240" s="8">
        <v>1883.74</v>
      </c>
      <c r="K240" s="9" t="s">
        <v>18</v>
      </c>
    </row>
    <row r="241" spans="1:11" x14ac:dyDescent="0.3">
      <c r="A241" s="6">
        <v>156</v>
      </c>
      <c r="B241" s="6">
        <v>8000</v>
      </c>
      <c r="C241" s="6">
        <v>1500500938</v>
      </c>
      <c r="D241" s="6">
        <v>1500800079</v>
      </c>
      <c r="E241" s="6" t="s">
        <v>15</v>
      </c>
      <c r="F241" s="6">
        <v>1100027362</v>
      </c>
      <c r="G241" s="7">
        <v>1100128473150510</v>
      </c>
      <c r="H241" s="6" t="s">
        <v>252</v>
      </c>
      <c r="I241" s="6" t="s">
        <v>249</v>
      </c>
      <c r="J241" s="8">
        <v>3308.67</v>
      </c>
      <c r="K241" s="9" t="s">
        <v>21</v>
      </c>
    </row>
    <row r="242" spans="1:11" x14ac:dyDescent="0.3">
      <c r="A242" s="6">
        <v>157</v>
      </c>
      <c r="B242" s="6">
        <v>8000</v>
      </c>
      <c r="C242" s="6">
        <v>1500500938</v>
      </c>
      <c r="D242" s="6">
        <v>1500800079</v>
      </c>
      <c r="E242" s="6" t="s">
        <v>15</v>
      </c>
      <c r="F242" s="6">
        <v>1100029619</v>
      </c>
      <c r="G242" s="7">
        <v>1100129530150510</v>
      </c>
      <c r="H242" s="6" t="s">
        <v>240</v>
      </c>
      <c r="I242" s="6" t="s">
        <v>249</v>
      </c>
      <c r="J242" s="8">
        <v>203.7</v>
      </c>
    </row>
    <row r="243" spans="1:11" x14ac:dyDescent="0.3">
      <c r="A243" s="6">
        <v>158</v>
      </c>
      <c r="B243" s="6">
        <v>8000</v>
      </c>
      <c r="C243" s="6">
        <v>1500500938</v>
      </c>
      <c r="D243" s="6">
        <v>1500800079</v>
      </c>
      <c r="E243" s="6" t="s">
        <v>15</v>
      </c>
      <c r="F243" s="6">
        <v>1100030284</v>
      </c>
      <c r="G243" s="7">
        <v>1100139129150510</v>
      </c>
      <c r="H243" s="6" t="s">
        <v>242</v>
      </c>
      <c r="I243" s="6" t="s">
        <v>249</v>
      </c>
      <c r="J243" s="8">
        <v>2910</v>
      </c>
    </row>
    <row r="244" spans="1:11" x14ac:dyDescent="0.3">
      <c r="A244" s="6">
        <v>159</v>
      </c>
      <c r="B244" s="6">
        <v>8000</v>
      </c>
      <c r="C244" s="6">
        <v>1500500938</v>
      </c>
      <c r="D244" s="6">
        <v>1500800079</v>
      </c>
      <c r="E244" s="6" t="s">
        <v>19</v>
      </c>
      <c r="F244" s="6">
        <v>1200028138</v>
      </c>
      <c r="G244" s="7">
        <v>1200042818150510</v>
      </c>
      <c r="H244" s="6" t="s">
        <v>253</v>
      </c>
      <c r="I244" s="6" t="s">
        <v>249</v>
      </c>
      <c r="J244" s="8">
        <v>-17627.810000000001</v>
      </c>
    </row>
    <row r="245" spans="1:11" x14ac:dyDescent="0.3">
      <c r="A245" s="6">
        <v>160</v>
      </c>
      <c r="B245" s="6">
        <v>8000</v>
      </c>
      <c r="C245" s="6">
        <v>1500500938</v>
      </c>
      <c r="D245" s="6">
        <v>1500800079</v>
      </c>
      <c r="E245" s="6" t="s">
        <v>15</v>
      </c>
      <c r="F245" s="6">
        <v>1100038421</v>
      </c>
      <c r="G245" s="7">
        <v>1100195455150510</v>
      </c>
      <c r="H245" s="6" t="s">
        <v>213</v>
      </c>
      <c r="I245" s="6" t="s">
        <v>254</v>
      </c>
      <c r="J245" s="8">
        <v>1222.2</v>
      </c>
      <c r="K245" s="9" t="s">
        <v>18</v>
      </c>
    </row>
    <row r="246" spans="1:11" x14ac:dyDescent="0.3">
      <c r="A246" s="6">
        <v>161</v>
      </c>
      <c r="B246" s="6">
        <v>8000</v>
      </c>
      <c r="C246" s="6">
        <v>1500500938</v>
      </c>
      <c r="D246" s="6">
        <v>1500800079</v>
      </c>
      <c r="E246" s="6" t="s">
        <v>19</v>
      </c>
      <c r="F246" s="6">
        <v>1200036672</v>
      </c>
      <c r="G246" s="7">
        <v>1200064258150510</v>
      </c>
      <c r="H246" s="6" t="s">
        <v>214</v>
      </c>
      <c r="I246" s="6" t="s">
        <v>254</v>
      </c>
      <c r="J246" s="8">
        <v>-2361.9499999999998</v>
      </c>
      <c r="K246" s="9" t="s">
        <v>21</v>
      </c>
    </row>
    <row r="247" spans="1:11" x14ac:dyDescent="0.3">
      <c r="A247" s="6">
        <v>162</v>
      </c>
      <c r="B247" s="6">
        <v>8000</v>
      </c>
      <c r="C247" s="6">
        <v>1500500938</v>
      </c>
      <c r="D247" s="6">
        <v>1500800079</v>
      </c>
      <c r="E247" s="6" t="s">
        <v>19</v>
      </c>
      <c r="F247" s="6">
        <v>1200053631</v>
      </c>
      <c r="G247" s="7">
        <v>1200088687150510</v>
      </c>
      <c r="H247" s="6" t="s">
        <v>255</v>
      </c>
      <c r="I247" s="6" t="s">
        <v>256</v>
      </c>
      <c r="J247" s="8">
        <v>-2076.77</v>
      </c>
      <c r="K247" s="6" t="s">
        <v>39</v>
      </c>
    </row>
    <row r="248" spans="1:11" ht="19.5" thickBot="1" x14ac:dyDescent="0.35">
      <c r="J248" s="10">
        <f>SUM(J236:J247)</f>
        <v>-8854.16</v>
      </c>
      <c r="K248" s="15" t="s">
        <v>257</v>
      </c>
    </row>
    <row r="249" spans="1:11" ht="19.5" thickTop="1" x14ac:dyDescent="0.3">
      <c r="A249" s="6">
        <v>163</v>
      </c>
      <c r="B249" s="6">
        <v>8000</v>
      </c>
      <c r="C249" s="6">
        <v>1500500939</v>
      </c>
      <c r="D249" s="6">
        <v>1500800079</v>
      </c>
      <c r="E249" s="6" t="s">
        <v>15</v>
      </c>
      <c r="F249" s="6">
        <v>1100026334</v>
      </c>
      <c r="G249" s="7">
        <v>1100154089150510</v>
      </c>
      <c r="H249" s="6" t="s">
        <v>71</v>
      </c>
      <c r="I249" s="6" t="s">
        <v>258</v>
      </c>
      <c r="J249" s="13">
        <v>1891.5</v>
      </c>
      <c r="K249" s="9"/>
    </row>
    <row r="250" spans="1:11" x14ac:dyDescent="0.3">
      <c r="A250" s="6">
        <v>164</v>
      </c>
      <c r="B250" s="6">
        <v>8000</v>
      </c>
      <c r="C250" s="6">
        <v>1500500939</v>
      </c>
      <c r="D250" s="6">
        <v>1500800079</v>
      </c>
      <c r="E250" s="6" t="s">
        <v>15</v>
      </c>
      <c r="F250" s="6">
        <v>1100026517</v>
      </c>
      <c r="G250" s="7">
        <v>1100151355150510</v>
      </c>
      <c r="H250" s="6" t="s">
        <v>259</v>
      </c>
      <c r="I250" s="6" t="s">
        <v>258</v>
      </c>
      <c r="J250" s="8">
        <v>436.5</v>
      </c>
      <c r="K250" s="9"/>
    </row>
    <row r="251" spans="1:11" x14ac:dyDescent="0.3">
      <c r="A251" s="6">
        <v>165</v>
      </c>
      <c r="B251" s="6">
        <v>8000</v>
      </c>
      <c r="C251" s="6">
        <v>1500500939</v>
      </c>
      <c r="D251" s="6">
        <v>1500800079</v>
      </c>
      <c r="E251" s="6" t="s">
        <v>15</v>
      </c>
      <c r="F251" s="6">
        <v>1100030890</v>
      </c>
      <c r="G251" s="7">
        <v>1100151820150510</v>
      </c>
      <c r="H251" s="6" t="s">
        <v>253</v>
      </c>
      <c r="I251" s="6" t="s">
        <v>258</v>
      </c>
      <c r="J251" s="8">
        <v>87.3</v>
      </c>
      <c r="K251" s="9" t="s">
        <v>18</v>
      </c>
    </row>
    <row r="252" spans="1:11" x14ac:dyDescent="0.3">
      <c r="A252" s="6">
        <v>166</v>
      </c>
      <c r="B252" s="6">
        <v>8000</v>
      </c>
      <c r="C252" s="6">
        <v>1500500939</v>
      </c>
      <c r="D252" s="6">
        <v>1500800079</v>
      </c>
      <c r="E252" s="6" t="s">
        <v>15</v>
      </c>
      <c r="F252" s="6">
        <v>1100033207</v>
      </c>
      <c r="G252" s="7">
        <v>1100154862150510</v>
      </c>
      <c r="H252" s="6" t="s">
        <v>159</v>
      </c>
      <c r="I252" s="6" t="s">
        <v>258</v>
      </c>
      <c r="J252" s="8">
        <v>3220.4</v>
      </c>
      <c r="K252" s="9" t="s">
        <v>21</v>
      </c>
    </row>
    <row r="253" spans="1:11" x14ac:dyDescent="0.3">
      <c r="A253" s="6">
        <v>167</v>
      </c>
      <c r="B253" s="6">
        <v>8000</v>
      </c>
      <c r="C253" s="6">
        <v>1500500939</v>
      </c>
      <c r="D253" s="6">
        <v>1500800079</v>
      </c>
      <c r="E253" s="6" t="s">
        <v>19</v>
      </c>
      <c r="F253" s="6">
        <v>1200032402</v>
      </c>
      <c r="G253" s="7">
        <v>1200046549150510</v>
      </c>
      <c r="H253" s="6" t="s">
        <v>72</v>
      </c>
      <c r="I253" s="6" t="s">
        <v>258</v>
      </c>
      <c r="J253" s="8">
        <v>-6560.11</v>
      </c>
    </row>
    <row r="254" spans="1:11" x14ac:dyDescent="0.3">
      <c r="A254" s="6">
        <v>168</v>
      </c>
      <c r="B254" s="6">
        <v>8000</v>
      </c>
      <c r="C254" s="6">
        <v>1500500939</v>
      </c>
      <c r="D254" s="6">
        <v>1500800079</v>
      </c>
      <c r="E254" s="6" t="s">
        <v>15</v>
      </c>
      <c r="F254" s="6">
        <v>1100062000</v>
      </c>
      <c r="G254" s="7">
        <v>1100315928150510</v>
      </c>
      <c r="H254" s="6" t="s">
        <v>204</v>
      </c>
      <c r="I254" s="6" t="s">
        <v>260</v>
      </c>
      <c r="J254" s="8">
        <v>1738.24</v>
      </c>
      <c r="K254" s="9" t="s">
        <v>18</v>
      </c>
    </row>
    <row r="255" spans="1:11" x14ac:dyDescent="0.3">
      <c r="A255" s="6">
        <v>169</v>
      </c>
      <c r="B255" s="6">
        <v>8000</v>
      </c>
      <c r="C255" s="6">
        <v>1500500939</v>
      </c>
      <c r="D255" s="6">
        <v>1500800079</v>
      </c>
      <c r="E255" s="6" t="s">
        <v>19</v>
      </c>
      <c r="F255" s="6">
        <v>1200055130</v>
      </c>
      <c r="G255" s="7">
        <v>1200092600150510</v>
      </c>
      <c r="H255" s="6" t="s">
        <v>261</v>
      </c>
      <c r="I255" s="6" t="s">
        <v>260</v>
      </c>
      <c r="J255" s="8">
        <v>-7924.9</v>
      </c>
      <c r="K255" s="9" t="s">
        <v>21</v>
      </c>
    </row>
    <row r="256" spans="1:11" x14ac:dyDescent="0.3">
      <c r="A256" s="6">
        <v>170</v>
      </c>
      <c r="B256" s="6">
        <v>8000</v>
      </c>
      <c r="C256" s="6">
        <v>1500500939</v>
      </c>
      <c r="D256" s="6">
        <v>1500800079</v>
      </c>
      <c r="E256" s="6" t="s">
        <v>15</v>
      </c>
      <c r="F256" s="6">
        <v>1100065564</v>
      </c>
      <c r="G256" s="7">
        <v>1100338946150510</v>
      </c>
      <c r="H256" s="6" t="s">
        <v>46</v>
      </c>
      <c r="I256" s="6" t="s">
        <v>262</v>
      </c>
      <c r="J256" s="8">
        <v>252.2</v>
      </c>
      <c r="K256" s="9"/>
    </row>
    <row r="257" spans="1:11" x14ac:dyDescent="0.3">
      <c r="A257" s="6">
        <v>171</v>
      </c>
      <c r="B257" s="6">
        <v>8000</v>
      </c>
      <c r="C257" s="6">
        <v>1500500939</v>
      </c>
      <c r="D257" s="6">
        <v>1500800079</v>
      </c>
      <c r="E257" s="6" t="s">
        <v>15</v>
      </c>
      <c r="F257" s="6">
        <v>1100065923</v>
      </c>
      <c r="G257" s="7">
        <v>1100336741150510</v>
      </c>
      <c r="H257" s="6" t="s">
        <v>45</v>
      </c>
      <c r="I257" s="6" t="s">
        <v>262</v>
      </c>
      <c r="J257" s="8">
        <v>2735.4</v>
      </c>
      <c r="K257" s="9" t="s">
        <v>18</v>
      </c>
    </row>
    <row r="258" spans="1:11" x14ac:dyDescent="0.3">
      <c r="A258" s="6">
        <v>172</v>
      </c>
      <c r="B258" s="6">
        <v>8000</v>
      </c>
      <c r="C258" s="6">
        <v>1500500939</v>
      </c>
      <c r="D258" s="6">
        <v>1500800079</v>
      </c>
      <c r="E258" s="6" t="s">
        <v>19</v>
      </c>
      <c r="F258" s="6">
        <v>1200056653</v>
      </c>
      <c r="G258" s="7">
        <v>1200099455150510</v>
      </c>
      <c r="H258" s="6" t="s">
        <v>263</v>
      </c>
      <c r="I258" s="6" t="s">
        <v>262</v>
      </c>
      <c r="J258" s="8">
        <v>-5028.4799999999996</v>
      </c>
      <c r="K258" s="9" t="s">
        <v>21</v>
      </c>
    </row>
    <row r="259" spans="1:11" ht="19.5" thickBot="1" x14ac:dyDescent="0.35">
      <c r="J259" s="10">
        <f>SUM(J249:J258)</f>
        <v>-9151.9499999999989</v>
      </c>
      <c r="K259" s="15" t="s">
        <v>264</v>
      </c>
    </row>
    <row r="260" spans="1:11" ht="20.25" thickTop="1" thickBot="1" x14ac:dyDescent="0.35">
      <c r="A260" s="39" t="s">
        <v>265</v>
      </c>
      <c r="B260" s="39"/>
      <c r="C260" s="39"/>
      <c r="D260" s="39"/>
      <c r="E260" s="39"/>
      <c r="F260" s="39"/>
      <c r="G260" s="39"/>
      <c r="H260" s="39"/>
      <c r="I260" s="39"/>
      <c r="J260" s="10">
        <f>J228+J231+J235+J248+J259</f>
        <v>-25513.909999999996</v>
      </c>
      <c r="K260" s="11"/>
    </row>
    <row r="261" spans="1:11" ht="19.5" thickTop="1" x14ac:dyDescent="0.3">
      <c r="J261" s="13"/>
    </row>
    <row r="262" spans="1:11" x14ac:dyDescent="0.3">
      <c r="J262" s="13"/>
    </row>
    <row r="263" spans="1:11" x14ac:dyDescent="0.3">
      <c r="J263" s="13"/>
    </row>
    <row r="264" spans="1:11" x14ac:dyDescent="0.3">
      <c r="J264" s="13"/>
    </row>
    <row r="265" spans="1:11" x14ac:dyDescent="0.3">
      <c r="J265" s="13"/>
    </row>
    <row r="266" spans="1:11" x14ac:dyDescent="0.3">
      <c r="J266" s="13"/>
    </row>
    <row r="267" spans="1:11" x14ac:dyDescent="0.3">
      <c r="A267" s="6">
        <v>173</v>
      </c>
      <c r="B267" s="6">
        <v>8400</v>
      </c>
      <c r="C267" s="6">
        <v>1500500707</v>
      </c>
      <c r="D267" s="6">
        <v>1500800083</v>
      </c>
      <c r="E267" s="6" t="s">
        <v>15</v>
      </c>
      <c r="F267" s="6">
        <v>1100032961</v>
      </c>
      <c r="G267" s="7">
        <v>1100189109150510</v>
      </c>
      <c r="H267" s="6" t="s">
        <v>193</v>
      </c>
      <c r="I267" s="6" t="s">
        <v>266</v>
      </c>
      <c r="J267" s="8">
        <v>7857</v>
      </c>
    </row>
    <row r="268" spans="1:11" x14ac:dyDescent="0.3">
      <c r="A268" s="6">
        <v>174</v>
      </c>
      <c r="B268" s="6">
        <v>8400</v>
      </c>
      <c r="C268" s="6">
        <v>1500500707</v>
      </c>
      <c r="D268" s="6">
        <v>1500800083</v>
      </c>
      <c r="E268" s="6" t="s">
        <v>15</v>
      </c>
      <c r="F268" s="6">
        <v>1100034773</v>
      </c>
      <c r="G268" s="7">
        <v>1100189214150510</v>
      </c>
      <c r="H268" s="6" t="s">
        <v>76</v>
      </c>
      <c r="I268" s="6" t="s">
        <v>266</v>
      </c>
      <c r="J268" s="8">
        <v>1386.13</v>
      </c>
      <c r="K268" s="6" t="s">
        <v>267</v>
      </c>
    </row>
    <row r="269" spans="1:11" x14ac:dyDescent="0.3">
      <c r="A269" s="6">
        <v>175</v>
      </c>
      <c r="B269" s="6">
        <v>8400</v>
      </c>
      <c r="C269" s="6">
        <v>1500500707</v>
      </c>
      <c r="D269" s="6">
        <v>1500800083</v>
      </c>
      <c r="E269" s="6" t="s">
        <v>15</v>
      </c>
      <c r="F269" s="6">
        <v>1100034777</v>
      </c>
      <c r="G269" s="7">
        <v>1100186088150510</v>
      </c>
      <c r="H269" s="6" t="s">
        <v>196</v>
      </c>
      <c r="I269" s="6" t="s">
        <v>266</v>
      </c>
      <c r="J269" s="8">
        <v>1568.49</v>
      </c>
      <c r="K269" s="6" t="s">
        <v>268</v>
      </c>
    </row>
    <row r="270" spans="1:11" x14ac:dyDescent="0.3">
      <c r="A270" s="6">
        <v>176</v>
      </c>
      <c r="B270" s="6">
        <v>8400</v>
      </c>
      <c r="C270" s="6">
        <v>1500500707</v>
      </c>
      <c r="D270" s="6">
        <v>1500800083</v>
      </c>
      <c r="E270" s="6" t="s">
        <v>15</v>
      </c>
      <c r="F270" s="6">
        <v>1100048330</v>
      </c>
      <c r="G270" s="7">
        <v>1100238375150510</v>
      </c>
      <c r="H270" s="6" t="s">
        <v>101</v>
      </c>
      <c r="I270" s="6" t="s">
        <v>269</v>
      </c>
      <c r="J270" s="8">
        <v>640.20000000000005</v>
      </c>
    </row>
    <row r="271" spans="1:11" x14ac:dyDescent="0.3">
      <c r="A271" s="6">
        <v>177</v>
      </c>
      <c r="B271" s="6">
        <v>8400</v>
      </c>
      <c r="C271" s="6">
        <v>1500500707</v>
      </c>
      <c r="D271" s="6">
        <v>1500800083</v>
      </c>
      <c r="E271" s="6" t="s">
        <v>15</v>
      </c>
      <c r="F271" s="6">
        <v>1100048340</v>
      </c>
      <c r="G271" s="7">
        <v>1100238381150510</v>
      </c>
      <c r="H271" s="6" t="s">
        <v>171</v>
      </c>
      <c r="I271" s="6" t="s">
        <v>269</v>
      </c>
      <c r="J271" s="8">
        <v>2372.62</v>
      </c>
      <c r="K271" s="6" t="s">
        <v>267</v>
      </c>
    </row>
    <row r="272" spans="1:11" x14ac:dyDescent="0.3">
      <c r="A272" s="6">
        <v>178</v>
      </c>
      <c r="B272" s="6">
        <v>8400</v>
      </c>
      <c r="C272" s="6">
        <v>1500500707</v>
      </c>
      <c r="D272" s="6">
        <v>1500800083</v>
      </c>
      <c r="E272" s="6" t="s">
        <v>15</v>
      </c>
      <c r="F272" s="6">
        <v>1100048354</v>
      </c>
      <c r="G272" s="7">
        <v>1100238382150510</v>
      </c>
      <c r="H272" s="6" t="s">
        <v>172</v>
      </c>
      <c r="I272" s="6" t="s">
        <v>269</v>
      </c>
      <c r="J272" s="8">
        <v>5616.3</v>
      </c>
      <c r="K272" s="6" t="s">
        <v>270</v>
      </c>
    </row>
    <row r="273" spans="1:11" ht="19.5" thickBot="1" x14ac:dyDescent="0.35">
      <c r="J273" s="10">
        <f>SUM(J267:J272)</f>
        <v>19440.740000000002</v>
      </c>
      <c r="K273" s="34" t="s">
        <v>271</v>
      </c>
    </row>
    <row r="274" spans="1:11" ht="19.5" thickTop="1" x14ac:dyDescent="0.3">
      <c r="A274" s="6">
        <v>179</v>
      </c>
      <c r="B274" s="6">
        <v>8400</v>
      </c>
      <c r="C274" s="6">
        <v>1500500710</v>
      </c>
      <c r="D274" s="6">
        <v>1500800083</v>
      </c>
      <c r="E274" s="6" t="s">
        <v>15</v>
      </c>
      <c r="F274" s="6">
        <v>1100025407</v>
      </c>
      <c r="G274" s="7">
        <v>1100112462150510</v>
      </c>
      <c r="H274" s="6" t="s">
        <v>115</v>
      </c>
      <c r="I274" s="6" t="s">
        <v>272</v>
      </c>
      <c r="J274" s="13">
        <v>5666.74</v>
      </c>
      <c r="K274" s="34" t="s">
        <v>267</v>
      </c>
    </row>
    <row r="275" spans="1:11" ht="19.5" thickBot="1" x14ac:dyDescent="0.35">
      <c r="J275" s="10">
        <f>SUM(J274)</f>
        <v>5666.74</v>
      </c>
      <c r="K275" s="34" t="s">
        <v>273</v>
      </c>
    </row>
    <row r="276" spans="1:11" ht="19.5" thickTop="1" x14ac:dyDescent="0.3">
      <c r="A276" s="6">
        <v>180</v>
      </c>
      <c r="B276" s="6">
        <v>8400</v>
      </c>
      <c r="C276" s="6">
        <v>1500500778</v>
      </c>
      <c r="D276" s="6">
        <v>1500800083</v>
      </c>
      <c r="E276" s="6" t="s">
        <v>15</v>
      </c>
      <c r="F276" s="6">
        <v>1100064172</v>
      </c>
      <c r="G276" s="7">
        <v>1100326668150510</v>
      </c>
      <c r="H276" s="6" t="s">
        <v>274</v>
      </c>
      <c r="I276" s="6" t="s">
        <v>275</v>
      </c>
      <c r="J276" s="13">
        <v>9777.6</v>
      </c>
      <c r="K276" s="9"/>
    </row>
    <row r="277" spans="1:11" x14ac:dyDescent="0.3">
      <c r="A277" s="6">
        <v>181</v>
      </c>
      <c r="B277" s="6">
        <v>8400</v>
      </c>
      <c r="C277" s="6">
        <v>1500500778</v>
      </c>
      <c r="D277" s="6">
        <v>1500800083</v>
      </c>
      <c r="E277" s="6" t="s">
        <v>15</v>
      </c>
      <c r="F277" s="6">
        <v>1100064596</v>
      </c>
      <c r="G277" s="7">
        <v>1100328205150510</v>
      </c>
      <c r="H277" s="6" t="s">
        <v>276</v>
      </c>
      <c r="I277" s="6" t="s">
        <v>275</v>
      </c>
      <c r="J277" s="8">
        <v>2197.0500000000002</v>
      </c>
      <c r="K277" s="9" t="s">
        <v>18</v>
      </c>
    </row>
    <row r="278" spans="1:11" x14ac:dyDescent="0.3">
      <c r="A278" s="6">
        <v>182</v>
      </c>
      <c r="B278" s="6">
        <v>8400</v>
      </c>
      <c r="C278" s="6">
        <v>1500500778</v>
      </c>
      <c r="D278" s="6">
        <v>1500800083</v>
      </c>
      <c r="E278" s="6" t="s">
        <v>19</v>
      </c>
      <c r="F278" s="6">
        <v>1200058037</v>
      </c>
      <c r="G278" s="7">
        <v>1200090900150510</v>
      </c>
      <c r="H278" s="6" t="s">
        <v>43</v>
      </c>
      <c r="I278" s="6" t="s">
        <v>275</v>
      </c>
      <c r="J278" s="8">
        <v>-19248.68</v>
      </c>
      <c r="K278" s="9" t="s">
        <v>21</v>
      </c>
    </row>
    <row r="279" spans="1:11" x14ac:dyDescent="0.3">
      <c r="A279" s="6">
        <v>183</v>
      </c>
      <c r="B279" s="6">
        <v>8400</v>
      </c>
      <c r="C279" s="6">
        <v>1500500778</v>
      </c>
      <c r="D279" s="6">
        <v>1500800083</v>
      </c>
      <c r="E279" s="6" t="s">
        <v>15</v>
      </c>
      <c r="F279" s="6">
        <v>1100065848</v>
      </c>
      <c r="G279" s="7">
        <v>1100333453150510</v>
      </c>
      <c r="H279" s="6" t="s">
        <v>46</v>
      </c>
      <c r="I279" s="6" t="s">
        <v>277</v>
      </c>
      <c r="J279" s="8">
        <v>2328</v>
      </c>
      <c r="K279" s="9"/>
    </row>
    <row r="280" spans="1:11" x14ac:dyDescent="0.3">
      <c r="A280" s="6">
        <v>184</v>
      </c>
      <c r="B280" s="6">
        <v>8400</v>
      </c>
      <c r="C280" s="6">
        <v>1500500778</v>
      </c>
      <c r="D280" s="6">
        <v>1500800083</v>
      </c>
      <c r="E280" s="6" t="s">
        <v>15</v>
      </c>
      <c r="F280" s="6">
        <v>1100067102</v>
      </c>
      <c r="G280" s="7">
        <v>1100335669150510</v>
      </c>
      <c r="H280" s="6" t="s">
        <v>263</v>
      </c>
      <c r="I280" s="6" t="s">
        <v>277</v>
      </c>
      <c r="J280" s="8">
        <v>2328</v>
      </c>
      <c r="K280" s="9" t="s">
        <v>18</v>
      </c>
    </row>
    <row r="281" spans="1:11" x14ac:dyDescent="0.3">
      <c r="A281" s="6">
        <v>185</v>
      </c>
      <c r="B281" s="6">
        <v>8400</v>
      </c>
      <c r="C281" s="6">
        <v>1500500778</v>
      </c>
      <c r="D281" s="6">
        <v>1500800083</v>
      </c>
      <c r="E281" s="6" t="s">
        <v>19</v>
      </c>
      <c r="F281" s="6">
        <v>1200056588</v>
      </c>
      <c r="G281" s="7">
        <v>1200099470150510</v>
      </c>
      <c r="H281" s="6" t="s">
        <v>278</v>
      </c>
      <c r="I281" s="6" t="s">
        <v>277</v>
      </c>
      <c r="J281" s="8">
        <v>-8206.2000000000007</v>
      </c>
      <c r="K281" s="9" t="s">
        <v>21</v>
      </c>
    </row>
    <row r="282" spans="1:11" x14ac:dyDescent="0.3">
      <c r="A282" s="6">
        <v>186</v>
      </c>
      <c r="B282" s="6">
        <v>8400</v>
      </c>
      <c r="C282" s="6">
        <v>1500500778</v>
      </c>
      <c r="D282" s="6">
        <v>1500800083</v>
      </c>
      <c r="E282" s="6" t="s">
        <v>15</v>
      </c>
      <c r="F282" s="6">
        <v>1100082263</v>
      </c>
      <c r="G282" s="7">
        <v>1100420922150510</v>
      </c>
      <c r="H282" s="6" t="s">
        <v>279</v>
      </c>
      <c r="I282" s="6" t="s">
        <v>280</v>
      </c>
      <c r="J282" s="8">
        <v>2531.6999999999998</v>
      </c>
      <c r="K282" s="9"/>
    </row>
    <row r="283" spans="1:11" x14ac:dyDescent="0.3">
      <c r="A283" s="6">
        <v>187</v>
      </c>
      <c r="B283" s="6">
        <v>8400</v>
      </c>
      <c r="C283" s="6">
        <v>1500500778</v>
      </c>
      <c r="D283" s="6">
        <v>1500800083</v>
      </c>
      <c r="E283" s="6" t="s">
        <v>15</v>
      </c>
      <c r="F283" s="6">
        <v>1100079480</v>
      </c>
      <c r="G283" s="7">
        <v>1100425693150510</v>
      </c>
      <c r="H283" s="6" t="s">
        <v>281</v>
      </c>
      <c r="I283" s="6" t="s">
        <v>280</v>
      </c>
      <c r="J283" s="8">
        <v>873</v>
      </c>
      <c r="K283" s="9" t="s">
        <v>18</v>
      </c>
    </row>
    <row r="284" spans="1:11" x14ac:dyDescent="0.3">
      <c r="A284" s="6">
        <v>188</v>
      </c>
      <c r="B284" s="6">
        <v>8400</v>
      </c>
      <c r="C284" s="6">
        <v>1500500778</v>
      </c>
      <c r="D284" s="6">
        <v>1500800083</v>
      </c>
      <c r="E284" s="6" t="s">
        <v>19</v>
      </c>
      <c r="F284" s="6">
        <v>1200069081</v>
      </c>
      <c r="G284" s="7">
        <v>1200123532150510</v>
      </c>
      <c r="H284" s="6" t="s">
        <v>282</v>
      </c>
      <c r="I284" s="6" t="s">
        <v>280</v>
      </c>
      <c r="J284" s="8">
        <v>-8817.2999999999993</v>
      </c>
      <c r="K284" s="9" t="s">
        <v>21</v>
      </c>
    </row>
    <row r="285" spans="1:11" ht="19.5" thickBot="1" x14ac:dyDescent="0.35">
      <c r="J285" s="10">
        <f>SUM(J276:J284)</f>
        <v>-16236.829999999998</v>
      </c>
      <c r="K285" s="15" t="s">
        <v>283</v>
      </c>
    </row>
    <row r="286" spans="1:11" ht="19.5" thickTop="1" x14ac:dyDescent="0.3">
      <c r="A286" s="6">
        <v>197</v>
      </c>
      <c r="B286" s="6">
        <v>8400</v>
      </c>
      <c r="C286" s="6">
        <v>1500500952</v>
      </c>
      <c r="D286" s="6">
        <v>1500800083</v>
      </c>
      <c r="E286" s="6" t="s">
        <v>19</v>
      </c>
      <c r="F286" s="6">
        <v>1200040183</v>
      </c>
      <c r="G286" s="7">
        <v>1200063625150510</v>
      </c>
      <c r="H286" s="6" t="s">
        <v>97</v>
      </c>
      <c r="I286" s="6" t="s">
        <v>284</v>
      </c>
      <c r="J286" s="8">
        <v>-23280</v>
      </c>
      <c r="K286" s="9" t="s">
        <v>18</v>
      </c>
    </row>
    <row r="287" spans="1:11" x14ac:dyDescent="0.3">
      <c r="A287" s="6">
        <v>198</v>
      </c>
      <c r="B287" s="6">
        <v>8400</v>
      </c>
      <c r="C287" s="6">
        <v>1500500952</v>
      </c>
      <c r="D287" s="6">
        <v>1500800083</v>
      </c>
      <c r="E287" s="6" t="s">
        <v>19</v>
      </c>
      <c r="F287" s="6">
        <v>1200063620</v>
      </c>
      <c r="G287" s="7">
        <v>1200110003150510</v>
      </c>
      <c r="H287" s="6" t="s">
        <v>285</v>
      </c>
      <c r="I287" s="6" t="s">
        <v>286</v>
      </c>
      <c r="J287" s="8">
        <v>-1455</v>
      </c>
      <c r="K287" s="9" t="s">
        <v>21</v>
      </c>
    </row>
    <row r="288" spans="1:11" ht="19.5" thickBot="1" x14ac:dyDescent="0.35">
      <c r="J288" s="10">
        <f>SUM(J286:J287)</f>
        <v>-24735</v>
      </c>
      <c r="K288" s="34" t="s">
        <v>287</v>
      </c>
    </row>
    <row r="289" spans="1:11" ht="20.25" thickTop="1" thickBot="1" x14ac:dyDescent="0.35">
      <c r="A289" s="39" t="s">
        <v>288</v>
      </c>
      <c r="B289" s="39"/>
      <c r="C289" s="39"/>
      <c r="D289" s="39"/>
      <c r="E289" s="39"/>
      <c r="F289" s="39"/>
      <c r="G289" s="39"/>
      <c r="H289" s="39"/>
      <c r="I289" s="39"/>
      <c r="J289" s="10">
        <f>J273+J275+J285+J288</f>
        <v>-15864.349999999995</v>
      </c>
      <c r="K289" s="11"/>
    </row>
    <row r="290" spans="1:11" ht="19.5" thickTop="1" x14ac:dyDescent="0.3">
      <c r="J290" s="13"/>
    </row>
    <row r="291" spans="1:11" x14ac:dyDescent="0.3">
      <c r="A291" s="6">
        <v>199</v>
      </c>
      <c r="B291" s="6">
        <v>9000</v>
      </c>
      <c r="C291" s="6">
        <v>1500500105</v>
      </c>
      <c r="D291" s="6">
        <v>1500800086</v>
      </c>
      <c r="E291" s="6" t="s">
        <v>15</v>
      </c>
      <c r="F291" s="6">
        <v>1100036342</v>
      </c>
      <c r="G291" s="7">
        <v>1100174466150510</v>
      </c>
      <c r="H291" s="6" t="s">
        <v>289</v>
      </c>
      <c r="I291" s="6" t="s">
        <v>290</v>
      </c>
      <c r="J291" s="8">
        <v>22.31</v>
      </c>
      <c r="K291" s="6" t="s">
        <v>195</v>
      </c>
    </row>
    <row r="292" spans="1:11" x14ac:dyDescent="0.3">
      <c r="A292" s="6">
        <v>200</v>
      </c>
      <c r="B292" s="6">
        <v>9000</v>
      </c>
      <c r="C292" s="6">
        <v>1500500105</v>
      </c>
      <c r="D292" s="6">
        <v>1500800086</v>
      </c>
      <c r="E292" s="6" t="s">
        <v>15</v>
      </c>
      <c r="F292" s="6">
        <v>1100036767</v>
      </c>
      <c r="G292" s="7">
        <v>1100174564150510</v>
      </c>
      <c r="H292" s="6" t="s">
        <v>291</v>
      </c>
      <c r="I292" s="6" t="s">
        <v>290</v>
      </c>
      <c r="J292" s="8">
        <v>14.55</v>
      </c>
    </row>
    <row r="293" spans="1:11" x14ac:dyDescent="0.3">
      <c r="A293" s="6">
        <v>201</v>
      </c>
      <c r="B293" s="6">
        <v>9000</v>
      </c>
      <c r="C293" s="6">
        <v>1500500105</v>
      </c>
      <c r="D293" s="6">
        <v>1500800086</v>
      </c>
      <c r="E293" s="6" t="s">
        <v>15</v>
      </c>
      <c r="F293" s="6">
        <v>1100050421</v>
      </c>
      <c r="G293" s="7">
        <v>1100248022150510</v>
      </c>
      <c r="H293" s="6" t="s">
        <v>173</v>
      </c>
      <c r="I293" s="6" t="s">
        <v>292</v>
      </c>
      <c r="J293" s="8">
        <v>1802.26</v>
      </c>
      <c r="K293" s="9"/>
    </row>
    <row r="294" spans="1:11" x14ac:dyDescent="0.3">
      <c r="A294" s="6">
        <v>202</v>
      </c>
      <c r="B294" s="6">
        <v>9000</v>
      </c>
      <c r="C294" s="6">
        <v>1500500105</v>
      </c>
      <c r="D294" s="6">
        <v>1500800086</v>
      </c>
      <c r="E294" s="6" t="s">
        <v>15</v>
      </c>
      <c r="F294" s="6">
        <v>1100050423</v>
      </c>
      <c r="G294" s="7">
        <v>1100247660150510</v>
      </c>
      <c r="H294" s="6" t="s">
        <v>293</v>
      </c>
      <c r="I294" s="6" t="s">
        <v>292</v>
      </c>
      <c r="J294" s="8">
        <v>1600.5</v>
      </c>
      <c r="K294" s="9" t="s">
        <v>18</v>
      </c>
    </row>
    <row r="295" spans="1:11" x14ac:dyDescent="0.3">
      <c r="A295" s="6">
        <v>203</v>
      </c>
      <c r="B295" s="6">
        <v>9000</v>
      </c>
      <c r="C295" s="6">
        <v>1500500105</v>
      </c>
      <c r="D295" s="6">
        <v>1500800086</v>
      </c>
      <c r="E295" s="6" t="s">
        <v>15</v>
      </c>
      <c r="F295" s="6">
        <v>1100050426</v>
      </c>
      <c r="G295" s="7">
        <v>1100247661150510</v>
      </c>
      <c r="H295" s="6" t="s">
        <v>121</v>
      </c>
      <c r="I295" s="6" t="s">
        <v>292</v>
      </c>
      <c r="J295" s="8">
        <v>436.5</v>
      </c>
      <c r="K295" s="9" t="s">
        <v>21</v>
      </c>
    </row>
    <row r="296" spans="1:11" x14ac:dyDescent="0.3">
      <c r="A296" s="6">
        <v>204</v>
      </c>
      <c r="B296" s="6">
        <v>9000</v>
      </c>
      <c r="C296" s="6">
        <v>1500500105</v>
      </c>
      <c r="D296" s="6">
        <v>1500800086</v>
      </c>
      <c r="E296" s="6" t="s">
        <v>15</v>
      </c>
      <c r="F296" s="6">
        <v>1100050434</v>
      </c>
      <c r="G296" s="7">
        <v>1100247662150510</v>
      </c>
      <c r="H296" s="6" t="s">
        <v>16</v>
      </c>
      <c r="I296" s="6" t="s">
        <v>292</v>
      </c>
      <c r="J296" s="8">
        <v>3833.44</v>
      </c>
    </row>
    <row r="297" spans="1:11" ht="19.5" thickBot="1" x14ac:dyDescent="0.35">
      <c r="J297" s="10">
        <f>SUM(J291:J296)</f>
        <v>7709.5599999999995</v>
      </c>
      <c r="K297" s="15" t="s">
        <v>294</v>
      </c>
    </row>
    <row r="298" spans="1:11" ht="19.5" thickTop="1" x14ac:dyDescent="0.3">
      <c r="A298" s="6">
        <v>205</v>
      </c>
      <c r="B298" s="6">
        <v>9000</v>
      </c>
      <c r="C298" s="6">
        <v>1500500707</v>
      </c>
      <c r="D298" s="6">
        <v>1500800086</v>
      </c>
      <c r="E298" s="6" t="s">
        <v>15</v>
      </c>
      <c r="F298" s="6">
        <v>1100017853</v>
      </c>
      <c r="G298" s="7">
        <v>1100092625150510</v>
      </c>
      <c r="H298" s="6" t="s">
        <v>295</v>
      </c>
      <c r="I298" s="6" t="s">
        <v>296</v>
      </c>
      <c r="J298" s="35">
        <v>1954.55</v>
      </c>
      <c r="K298" s="9"/>
    </row>
    <row r="299" spans="1:11" x14ac:dyDescent="0.3">
      <c r="A299" s="6">
        <v>206</v>
      </c>
      <c r="B299" s="6">
        <v>9000</v>
      </c>
      <c r="C299" s="6">
        <v>1500500707</v>
      </c>
      <c r="D299" s="6">
        <v>1500800086</v>
      </c>
      <c r="E299" s="6" t="s">
        <v>15</v>
      </c>
      <c r="F299" s="6">
        <v>1100006573</v>
      </c>
      <c r="G299" s="7">
        <v>1100092626150510</v>
      </c>
      <c r="H299" s="6" t="s">
        <v>297</v>
      </c>
      <c r="I299" s="6" t="s">
        <v>296</v>
      </c>
      <c r="J299" s="30">
        <v>2198.79</v>
      </c>
      <c r="K299" s="9" t="s">
        <v>18</v>
      </c>
    </row>
    <row r="300" spans="1:11" x14ac:dyDescent="0.3">
      <c r="A300" s="6">
        <v>207</v>
      </c>
      <c r="B300" s="6">
        <v>9000</v>
      </c>
      <c r="C300" s="6">
        <v>1500500707</v>
      </c>
      <c r="D300" s="6">
        <v>1500800086</v>
      </c>
      <c r="E300" s="6" t="s">
        <v>15</v>
      </c>
      <c r="F300" s="6">
        <v>1100006586</v>
      </c>
      <c r="G300" s="7">
        <v>1100092810150510</v>
      </c>
      <c r="H300" s="6" t="s">
        <v>298</v>
      </c>
      <c r="I300" s="6" t="s">
        <v>296</v>
      </c>
      <c r="J300" s="30">
        <v>5443.64</v>
      </c>
      <c r="K300" s="9" t="s">
        <v>21</v>
      </c>
    </row>
    <row r="301" spans="1:11" x14ac:dyDescent="0.3">
      <c r="A301" s="6">
        <v>208</v>
      </c>
      <c r="B301" s="6">
        <v>9000</v>
      </c>
      <c r="C301" s="6">
        <v>1500500707</v>
      </c>
      <c r="D301" s="6">
        <v>1500800086</v>
      </c>
      <c r="E301" s="6" t="s">
        <v>19</v>
      </c>
      <c r="F301" s="6">
        <v>1200023174</v>
      </c>
      <c r="G301" s="7">
        <v>1200027964150510</v>
      </c>
      <c r="H301" s="6" t="s">
        <v>299</v>
      </c>
      <c r="I301" s="6" t="s">
        <v>296</v>
      </c>
      <c r="J301" s="30">
        <v>-9596.98</v>
      </c>
      <c r="K301" s="6" t="s">
        <v>300</v>
      </c>
    </row>
    <row r="302" spans="1:11" x14ac:dyDescent="0.3">
      <c r="A302" s="6">
        <v>209</v>
      </c>
      <c r="B302" s="6">
        <v>9000</v>
      </c>
      <c r="C302" s="6">
        <v>1500500707</v>
      </c>
      <c r="D302" s="6">
        <v>1500800086</v>
      </c>
      <c r="E302" s="6" t="s">
        <v>40</v>
      </c>
      <c r="F302" s="6">
        <v>1900009154</v>
      </c>
      <c r="H302" s="6" t="s">
        <v>274</v>
      </c>
      <c r="I302" s="6" t="s">
        <v>296</v>
      </c>
      <c r="J302" s="30">
        <v>-2198.79</v>
      </c>
    </row>
    <row r="303" spans="1:11" x14ac:dyDescent="0.3">
      <c r="A303" s="6">
        <v>210</v>
      </c>
      <c r="B303" s="6">
        <v>9000</v>
      </c>
      <c r="C303" s="6">
        <v>1500500707</v>
      </c>
      <c r="D303" s="6">
        <v>1500800086</v>
      </c>
      <c r="E303" s="6" t="s">
        <v>19</v>
      </c>
      <c r="F303" s="6">
        <v>1200036620</v>
      </c>
      <c r="G303" s="7">
        <v>1200055741150510</v>
      </c>
      <c r="H303" s="6" t="s">
        <v>197</v>
      </c>
      <c r="I303" s="6" t="s">
        <v>266</v>
      </c>
      <c r="J303" s="8">
        <v>-10811.62</v>
      </c>
      <c r="K303" s="34" t="s">
        <v>301</v>
      </c>
    </row>
    <row r="304" spans="1:11" x14ac:dyDescent="0.3">
      <c r="A304" s="6">
        <v>215</v>
      </c>
      <c r="B304" s="6">
        <v>9000</v>
      </c>
      <c r="C304" s="6">
        <v>1500500707</v>
      </c>
      <c r="D304" s="6">
        <v>1500800086</v>
      </c>
      <c r="E304" s="6" t="s">
        <v>19</v>
      </c>
      <c r="F304" s="6">
        <v>1200044930</v>
      </c>
      <c r="G304" s="7">
        <v>1200068942150510</v>
      </c>
      <c r="H304" s="6" t="s">
        <v>173</v>
      </c>
      <c r="I304" s="6" t="s">
        <v>269</v>
      </c>
      <c r="J304" s="8">
        <v>-8629.1200000000008</v>
      </c>
      <c r="K304" s="34" t="s">
        <v>301</v>
      </c>
    </row>
    <row r="305" spans="1:11" ht="19.5" thickBot="1" x14ac:dyDescent="0.35">
      <c r="J305" s="10">
        <f>SUM(J298:J304)</f>
        <v>-21639.53</v>
      </c>
      <c r="K305" s="34" t="s">
        <v>302</v>
      </c>
    </row>
    <row r="306" spans="1:11" ht="19.5" thickTop="1" x14ac:dyDescent="0.3">
      <c r="A306" s="6">
        <v>216</v>
      </c>
      <c r="B306" s="6">
        <v>9000</v>
      </c>
      <c r="C306" s="6">
        <v>1500500708</v>
      </c>
      <c r="D306" s="6">
        <v>1500800086</v>
      </c>
      <c r="E306" s="6" t="s">
        <v>15</v>
      </c>
      <c r="F306" s="6">
        <v>1100020675</v>
      </c>
      <c r="G306" s="7">
        <v>1100115671150510</v>
      </c>
      <c r="H306" s="6" t="s">
        <v>247</v>
      </c>
      <c r="I306" s="6" t="s">
        <v>303</v>
      </c>
      <c r="J306" s="35">
        <v>115.43</v>
      </c>
      <c r="K306" s="9"/>
    </row>
    <row r="307" spans="1:11" x14ac:dyDescent="0.3">
      <c r="A307" s="6">
        <v>217</v>
      </c>
      <c r="B307" s="6">
        <v>9000</v>
      </c>
      <c r="C307" s="6">
        <v>1500500708</v>
      </c>
      <c r="D307" s="6">
        <v>1500800086</v>
      </c>
      <c r="E307" s="6" t="s">
        <v>15</v>
      </c>
      <c r="F307" s="6">
        <v>1100026413</v>
      </c>
      <c r="G307" s="7">
        <v>1100115815150510</v>
      </c>
      <c r="H307" s="6" t="s">
        <v>115</v>
      </c>
      <c r="I307" s="6" t="s">
        <v>303</v>
      </c>
      <c r="J307" s="8">
        <v>58.2</v>
      </c>
      <c r="K307" s="9" t="s">
        <v>18</v>
      </c>
    </row>
    <row r="308" spans="1:11" x14ac:dyDescent="0.3">
      <c r="A308" s="6">
        <v>218</v>
      </c>
      <c r="B308" s="6">
        <v>9000</v>
      </c>
      <c r="C308" s="6">
        <v>1500500708</v>
      </c>
      <c r="D308" s="6">
        <v>1500800086</v>
      </c>
      <c r="E308" s="6" t="s">
        <v>15</v>
      </c>
      <c r="F308" s="6">
        <v>1100024532</v>
      </c>
      <c r="G308" s="7">
        <v>1100115933150510</v>
      </c>
      <c r="H308" s="6" t="s">
        <v>112</v>
      </c>
      <c r="I308" s="6" t="s">
        <v>303</v>
      </c>
      <c r="J308" s="8">
        <v>907.92</v>
      </c>
      <c r="K308" s="9" t="s">
        <v>21</v>
      </c>
    </row>
    <row r="309" spans="1:11" x14ac:dyDescent="0.3">
      <c r="A309" s="6">
        <v>219</v>
      </c>
      <c r="B309" s="6">
        <v>9000</v>
      </c>
      <c r="C309" s="6">
        <v>1500500708</v>
      </c>
      <c r="D309" s="6">
        <v>1500800086</v>
      </c>
      <c r="E309" s="6" t="s">
        <v>19</v>
      </c>
      <c r="F309" s="6">
        <v>1200026907</v>
      </c>
      <c r="G309" s="7">
        <v>1200035608150510</v>
      </c>
      <c r="H309" s="6" t="s">
        <v>114</v>
      </c>
      <c r="I309" s="6" t="s">
        <v>303</v>
      </c>
      <c r="J309" s="8">
        <v>-1641.24</v>
      </c>
    </row>
    <row r="310" spans="1:11" x14ac:dyDescent="0.3">
      <c r="A310" s="6">
        <v>220</v>
      </c>
      <c r="B310" s="6">
        <v>9000</v>
      </c>
      <c r="C310" s="6">
        <v>1500500708</v>
      </c>
      <c r="D310" s="6">
        <v>1500800086</v>
      </c>
      <c r="E310" s="6" t="s">
        <v>15</v>
      </c>
      <c r="F310" s="6">
        <v>1100027138</v>
      </c>
      <c r="G310" s="7">
        <v>1100134296150510</v>
      </c>
      <c r="H310" s="6" t="s">
        <v>304</v>
      </c>
      <c r="I310" s="6" t="s">
        <v>305</v>
      </c>
      <c r="J310" s="13">
        <v>258.99</v>
      </c>
      <c r="K310" s="9"/>
    </row>
    <row r="311" spans="1:11" x14ac:dyDescent="0.3">
      <c r="A311" s="6">
        <v>221</v>
      </c>
      <c r="B311" s="6">
        <v>9000</v>
      </c>
      <c r="C311" s="6">
        <v>1500500708</v>
      </c>
      <c r="D311" s="6">
        <v>1500800086</v>
      </c>
      <c r="E311" s="6" t="s">
        <v>15</v>
      </c>
      <c r="F311" s="6">
        <v>1100027146</v>
      </c>
      <c r="G311" s="7">
        <v>1100134300150510</v>
      </c>
      <c r="H311" s="6" t="s">
        <v>240</v>
      </c>
      <c r="I311" s="6" t="s">
        <v>305</v>
      </c>
      <c r="J311" s="8">
        <v>2097.14</v>
      </c>
      <c r="K311" s="9"/>
    </row>
    <row r="312" spans="1:11" x14ac:dyDescent="0.3">
      <c r="A312" s="6">
        <v>222</v>
      </c>
      <c r="B312" s="6">
        <v>9000</v>
      </c>
      <c r="C312" s="6">
        <v>1500500708</v>
      </c>
      <c r="D312" s="6">
        <v>1500800086</v>
      </c>
      <c r="E312" s="6" t="s">
        <v>15</v>
      </c>
      <c r="F312" s="6">
        <v>1100024452</v>
      </c>
      <c r="G312" s="7">
        <v>1100137808150510</v>
      </c>
      <c r="H312" s="6" t="s">
        <v>306</v>
      </c>
      <c r="I312" s="6" t="s">
        <v>305</v>
      </c>
      <c r="J312" s="8">
        <v>250.26</v>
      </c>
      <c r="K312" s="9"/>
    </row>
    <row r="313" spans="1:11" x14ac:dyDescent="0.3">
      <c r="A313" s="6">
        <v>223</v>
      </c>
      <c r="B313" s="6">
        <v>9000</v>
      </c>
      <c r="C313" s="6">
        <v>1500500708</v>
      </c>
      <c r="D313" s="6">
        <v>1500800086</v>
      </c>
      <c r="E313" s="6" t="s">
        <v>15</v>
      </c>
      <c r="F313" s="6">
        <v>1100025115</v>
      </c>
      <c r="G313" s="7">
        <v>1100137157150510</v>
      </c>
      <c r="H313" s="6" t="s">
        <v>248</v>
      </c>
      <c r="I313" s="6" t="s">
        <v>305</v>
      </c>
      <c r="J313" s="8">
        <v>178.48</v>
      </c>
      <c r="K313" s="9" t="s">
        <v>18</v>
      </c>
    </row>
    <row r="314" spans="1:11" x14ac:dyDescent="0.3">
      <c r="A314" s="6">
        <v>224</v>
      </c>
      <c r="B314" s="6">
        <v>9000</v>
      </c>
      <c r="C314" s="6">
        <v>1500500708</v>
      </c>
      <c r="D314" s="6">
        <v>1500800086</v>
      </c>
      <c r="E314" s="6" t="s">
        <v>15</v>
      </c>
      <c r="F314" s="6">
        <v>1100030414</v>
      </c>
      <c r="G314" s="7">
        <v>1100139500150510</v>
      </c>
      <c r="H314" s="6" t="s">
        <v>242</v>
      </c>
      <c r="I314" s="6" t="s">
        <v>305</v>
      </c>
      <c r="J314" s="8">
        <v>254.14</v>
      </c>
      <c r="K314" s="9" t="s">
        <v>21</v>
      </c>
    </row>
    <row r="315" spans="1:11" x14ac:dyDescent="0.3">
      <c r="A315" s="6">
        <v>225</v>
      </c>
      <c r="B315" s="6">
        <v>9000</v>
      </c>
      <c r="C315" s="6">
        <v>1500500708</v>
      </c>
      <c r="D315" s="6">
        <v>1500800086</v>
      </c>
      <c r="E315" s="6" t="s">
        <v>15</v>
      </c>
      <c r="F315" s="6">
        <v>1100030926</v>
      </c>
      <c r="G315" s="7">
        <v>1100141867150510</v>
      </c>
      <c r="H315" s="6" t="s">
        <v>259</v>
      </c>
      <c r="I315" s="6" t="s">
        <v>305</v>
      </c>
      <c r="J315" s="8">
        <v>97.97</v>
      </c>
    </row>
    <row r="316" spans="1:11" x14ac:dyDescent="0.3">
      <c r="A316" s="6">
        <v>226</v>
      </c>
      <c r="B316" s="6">
        <v>9000</v>
      </c>
      <c r="C316" s="6">
        <v>1500500708</v>
      </c>
      <c r="D316" s="6">
        <v>1500800086</v>
      </c>
      <c r="E316" s="6" t="s">
        <v>15</v>
      </c>
      <c r="F316" s="6">
        <v>1100031001</v>
      </c>
      <c r="G316" s="7">
        <v>1100142183150510</v>
      </c>
      <c r="H316" s="6" t="s">
        <v>259</v>
      </c>
      <c r="I316" s="6" t="s">
        <v>305</v>
      </c>
      <c r="J316" s="8">
        <v>129.01</v>
      </c>
    </row>
    <row r="317" spans="1:11" x14ac:dyDescent="0.3">
      <c r="A317" s="6">
        <v>227</v>
      </c>
      <c r="B317" s="6">
        <v>9000</v>
      </c>
      <c r="C317" s="6">
        <v>1500500708</v>
      </c>
      <c r="D317" s="6">
        <v>1500800086</v>
      </c>
      <c r="E317" s="6" t="s">
        <v>19</v>
      </c>
      <c r="F317" s="6">
        <v>1200016022</v>
      </c>
      <c r="G317" s="7">
        <v>1200042919150510</v>
      </c>
      <c r="H317" s="6" t="s">
        <v>259</v>
      </c>
      <c r="I317" s="6" t="s">
        <v>305</v>
      </c>
      <c r="J317" s="8">
        <v>-3168.02</v>
      </c>
    </row>
    <row r="320" spans="1:11" x14ac:dyDescent="0.3">
      <c r="A320" s="6">
        <v>228</v>
      </c>
      <c r="B320" s="6">
        <v>9000</v>
      </c>
      <c r="C320" s="6">
        <v>1500500708</v>
      </c>
      <c r="D320" s="6">
        <v>1500800086</v>
      </c>
      <c r="E320" s="6" t="s">
        <v>15</v>
      </c>
      <c r="F320" s="6">
        <v>1100019091</v>
      </c>
      <c r="G320" s="7">
        <v>1100147786150510</v>
      </c>
      <c r="H320" s="6" t="s">
        <v>253</v>
      </c>
      <c r="I320" s="6" t="s">
        <v>307</v>
      </c>
      <c r="J320" s="8">
        <v>60.14</v>
      </c>
      <c r="K320" s="9"/>
    </row>
    <row r="321" spans="1:11" x14ac:dyDescent="0.3">
      <c r="A321" s="6">
        <v>229</v>
      </c>
      <c r="B321" s="6">
        <v>9000</v>
      </c>
      <c r="C321" s="6">
        <v>1500500708</v>
      </c>
      <c r="D321" s="6">
        <v>1500800086</v>
      </c>
      <c r="E321" s="6" t="s">
        <v>15</v>
      </c>
      <c r="F321" s="6">
        <v>1100028924</v>
      </c>
      <c r="G321" s="7">
        <v>1100170651150510</v>
      </c>
      <c r="H321" s="6" t="s">
        <v>253</v>
      </c>
      <c r="I321" s="6" t="s">
        <v>307</v>
      </c>
      <c r="J321" s="8">
        <v>2420</v>
      </c>
      <c r="K321" s="9"/>
    </row>
    <row r="322" spans="1:11" x14ac:dyDescent="0.3">
      <c r="A322" s="6">
        <v>230</v>
      </c>
      <c r="B322" s="6">
        <v>9000</v>
      </c>
      <c r="C322" s="6">
        <v>1500500708</v>
      </c>
      <c r="D322" s="6">
        <v>1500800086</v>
      </c>
      <c r="E322" s="6" t="s">
        <v>15</v>
      </c>
      <c r="F322" s="6">
        <v>1100028925</v>
      </c>
      <c r="G322" s="7">
        <v>1100171060150510</v>
      </c>
      <c r="H322" s="6" t="s">
        <v>253</v>
      </c>
      <c r="I322" s="6" t="s">
        <v>307</v>
      </c>
      <c r="J322" s="8">
        <v>60.14</v>
      </c>
      <c r="K322" s="9"/>
    </row>
    <row r="323" spans="1:11" x14ac:dyDescent="0.3">
      <c r="A323" s="6">
        <v>231</v>
      </c>
      <c r="B323" s="6">
        <v>9000</v>
      </c>
      <c r="C323" s="6">
        <v>1500500708</v>
      </c>
      <c r="D323" s="6">
        <v>1500800086</v>
      </c>
      <c r="E323" s="6" t="s">
        <v>40</v>
      </c>
      <c r="F323" s="6">
        <v>1900005206</v>
      </c>
      <c r="H323" s="6" t="s">
        <v>253</v>
      </c>
      <c r="I323" s="6" t="s">
        <v>307</v>
      </c>
      <c r="J323" s="8">
        <v>-60.14</v>
      </c>
      <c r="K323" s="9" t="s">
        <v>18</v>
      </c>
    </row>
    <row r="324" spans="1:11" x14ac:dyDescent="0.3">
      <c r="A324" s="6">
        <v>232</v>
      </c>
      <c r="B324" s="6">
        <v>9000</v>
      </c>
      <c r="C324" s="6">
        <v>1500500708</v>
      </c>
      <c r="D324" s="6">
        <v>1500800086</v>
      </c>
      <c r="E324" s="6" t="s">
        <v>15</v>
      </c>
      <c r="F324" s="6">
        <v>1100030324</v>
      </c>
      <c r="G324" s="7">
        <v>1100148377150510</v>
      </c>
      <c r="H324" s="6" t="s">
        <v>308</v>
      </c>
      <c r="I324" s="6" t="s">
        <v>307</v>
      </c>
      <c r="J324" s="8">
        <v>107.67</v>
      </c>
      <c r="K324" s="9" t="s">
        <v>21</v>
      </c>
    </row>
    <row r="325" spans="1:11" x14ac:dyDescent="0.3">
      <c r="A325" s="6">
        <v>233</v>
      </c>
      <c r="B325" s="6">
        <v>9000</v>
      </c>
      <c r="C325" s="6">
        <v>1500500708</v>
      </c>
      <c r="D325" s="6">
        <v>1500800086</v>
      </c>
      <c r="E325" s="6" t="s">
        <v>15</v>
      </c>
      <c r="F325" s="6">
        <v>1100030337</v>
      </c>
      <c r="G325" s="7">
        <v>1100148707150510</v>
      </c>
      <c r="H325" s="6" t="s">
        <v>309</v>
      </c>
      <c r="I325" s="6" t="s">
        <v>307</v>
      </c>
      <c r="J325" s="8">
        <v>46.56</v>
      </c>
    </row>
    <row r="326" spans="1:11" x14ac:dyDescent="0.3">
      <c r="A326" s="6">
        <v>234</v>
      </c>
      <c r="B326" s="6">
        <v>9000</v>
      </c>
      <c r="C326" s="6">
        <v>1500500708</v>
      </c>
      <c r="D326" s="6">
        <v>1500800086</v>
      </c>
      <c r="E326" s="6" t="s">
        <v>15</v>
      </c>
      <c r="F326" s="6">
        <v>1100030360</v>
      </c>
      <c r="G326" s="7">
        <v>1100148719150510</v>
      </c>
      <c r="H326" s="6" t="s">
        <v>67</v>
      </c>
      <c r="I326" s="6" t="s">
        <v>307</v>
      </c>
      <c r="J326" s="8">
        <v>275.48</v>
      </c>
    </row>
    <row r="327" spans="1:11" x14ac:dyDescent="0.3">
      <c r="A327" s="6">
        <v>235</v>
      </c>
      <c r="B327" s="6">
        <v>9000</v>
      </c>
      <c r="C327" s="6">
        <v>1500500708</v>
      </c>
      <c r="D327" s="6">
        <v>1500800086</v>
      </c>
      <c r="E327" s="6" t="s">
        <v>19</v>
      </c>
      <c r="F327" s="6">
        <v>1200027215</v>
      </c>
      <c r="G327" s="7">
        <v>1200045311150510</v>
      </c>
      <c r="H327" s="6" t="s">
        <v>70</v>
      </c>
      <c r="I327" s="6" t="s">
        <v>307</v>
      </c>
      <c r="J327" s="8">
        <v>-587.82000000000005</v>
      </c>
    </row>
    <row r="328" spans="1:11" ht="19.5" thickBot="1" x14ac:dyDescent="0.35">
      <c r="J328" s="10">
        <f>SUM(J306:J327)</f>
        <v>1860.3099999999986</v>
      </c>
      <c r="K328" s="15" t="s">
        <v>310</v>
      </c>
    </row>
    <row r="329" spans="1:11" ht="19.5" thickTop="1" x14ac:dyDescent="0.3">
      <c r="A329" s="6">
        <v>236</v>
      </c>
      <c r="B329" s="6">
        <v>9000</v>
      </c>
      <c r="C329" s="6">
        <v>1500500710</v>
      </c>
      <c r="D329" s="6">
        <v>1500800086</v>
      </c>
      <c r="E329" s="6" t="s">
        <v>15</v>
      </c>
      <c r="F329" s="6">
        <v>1100007832</v>
      </c>
      <c r="G329" s="7">
        <v>1100112407150510</v>
      </c>
      <c r="H329" s="6" t="s">
        <v>247</v>
      </c>
      <c r="I329" s="6" t="s">
        <v>272</v>
      </c>
      <c r="J329" s="13">
        <v>1792.56</v>
      </c>
    </row>
    <row r="330" spans="1:11" x14ac:dyDescent="0.3">
      <c r="A330" s="6">
        <v>237</v>
      </c>
      <c r="B330" s="6">
        <v>9000</v>
      </c>
      <c r="C330" s="6">
        <v>1500500710</v>
      </c>
      <c r="D330" s="6">
        <v>1500800086</v>
      </c>
      <c r="E330" s="6" t="s">
        <v>15</v>
      </c>
      <c r="F330" s="6">
        <v>1100007844</v>
      </c>
      <c r="G330" s="7">
        <v>1100112447150510</v>
      </c>
      <c r="H330" s="6" t="s">
        <v>311</v>
      </c>
      <c r="I330" s="6" t="s">
        <v>272</v>
      </c>
      <c r="J330" s="8">
        <v>3601.61</v>
      </c>
      <c r="K330" s="36" t="s">
        <v>301</v>
      </c>
    </row>
    <row r="331" spans="1:11" x14ac:dyDescent="0.3">
      <c r="A331" s="6">
        <v>238</v>
      </c>
      <c r="B331" s="6">
        <v>9000</v>
      </c>
      <c r="C331" s="6">
        <v>1500500710</v>
      </c>
      <c r="D331" s="6">
        <v>1500800086</v>
      </c>
      <c r="E331" s="6" t="s">
        <v>15</v>
      </c>
      <c r="F331" s="6">
        <v>1100025929</v>
      </c>
      <c r="G331" s="7">
        <v>1100113181150510</v>
      </c>
      <c r="H331" s="6" t="s">
        <v>112</v>
      </c>
      <c r="I331" s="6" t="s">
        <v>272</v>
      </c>
      <c r="J331" s="8">
        <v>4929.54</v>
      </c>
      <c r="K331" s="6" t="s">
        <v>312</v>
      </c>
    </row>
    <row r="332" spans="1:11" x14ac:dyDescent="0.3">
      <c r="A332" s="6">
        <v>239</v>
      </c>
      <c r="B332" s="6">
        <v>9000</v>
      </c>
      <c r="C332" s="6">
        <v>1500500710</v>
      </c>
      <c r="D332" s="6">
        <v>1500800086</v>
      </c>
      <c r="E332" s="6" t="s">
        <v>19</v>
      </c>
      <c r="F332" s="6">
        <v>1200026606</v>
      </c>
      <c r="G332" s="7">
        <v>1200034748150510</v>
      </c>
      <c r="H332" s="6" t="s">
        <v>114</v>
      </c>
      <c r="I332" s="6" t="s">
        <v>272</v>
      </c>
      <c r="J332" s="8">
        <v>-15990.45</v>
      </c>
    </row>
    <row r="333" spans="1:11" ht="19.5" thickBot="1" x14ac:dyDescent="0.35">
      <c r="J333" s="10">
        <f>SUM(J329:J332)</f>
        <v>-5666.7400000000016</v>
      </c>
      <c r="K333" s="15" t="s">
        <v>313</v>
      </c>
    </row>
    <row r="334" spans="1:11" ht="19.5" thickTop="1" x14ac:dyDescent="0.3">
      <c r="A334" s="6">
        <v>240</v>
      </c>
      <c r="B334" s="6">
        <v>9000</v>
      </c>
      <c r="C334" s="6">
        <v>1500500712</v>
      </c>
      <c r="D334" s="6">
        <v>1500800086</v>
      </c>
      <c r="E334" s="6" t="s">
        <v>19</v>
      </c>
      <c r="F334" s="6">
        <v>1200016564</v>
      </c>
      <c r="G334" s="7">
        <v>1200022691150510</v>
      </c>
      <c r="H334" s="6" t="s">
        <v>314</v>
      </c>
      <c r="I334" s="6" t="s">
        <v>315</v>
      </c>
      <c r="J334" s="13">
        <v>-1393.89</v>
      </c>
      <c r="K334" s="6" t="s">
        <v>39</v>
      </c>
    </row>
    <row r="335" spans="1:11" x14ac:dyDescent="0.3">
      <c r="A335" s="6">
        <v>241</v>
      </c>
      <c r="B335" s="6">
        <v>9000</v>
      </c>
      <c r="C335" s="6">
        <v>1500500712</v>
      </c>
      <c r="D335" s="6">
        <v>1500800086</v>
      </c>
      <c r="E335" s="6" t="s">
        <v>15</v>
      </c>
      <c r="F335" s="6">
        <v>1100078684</v>
      </c>
      <c r="G335" s="7">
        <v>1100408036150510</v>
      </c>
      <c r="H335" s="6" t="s">
        <v>316</v>
      </c>
      <c r="I335" s="6" t="s">
        <v>290</v>
      </c>
      <c r="J335" s="8">
        <v>32.979999999999997</v>
      </c>
      <c r="K335" s="6" t="s">
        <v>317</v>
      </c>
    </row>
    <row r="336" spans="1:11" x14ac:dyDescent="0.3">
      <c r="A336" s="6">
        <v>242</v>
      </c>
      <c r="B336" s="6">
        <v>9000</v>
      </c>
      <c r="C336" s="6">
        <v>1500500712</v>
      </c>
      <c r="D336" s="6">
        <v>1500800086</v>
      </c>
      <c r="E336" s="6" t="s">
        <v>15</v>
      </c>
      <c r="F336" s="6">
        <v>1100079462</v>
      </c>
      <c r="G336" s="7">
        <v>1100424861150510</v>
      </c>
      <c r="H336" s="6" t="s">
        <v>160</v>
      </c>
      <c r="I336" s="6" t="s">
        <v>318</v>
      </c>
      <c r="J336" s="8">
        <v>40.74</v>
      </c>
    </row>
    <row r="337" spans="1:11" x14ac:dyDescent="0.3">
      <c r="A337" s="6">
        <v>243</v>
      </c>
      <c r="B337" s="6">
        <v>9000</v>
      </c>
      <c r="C337" s="6">
        <v>1500500712</v>
      </c>
      <c r="D337" s="6">
        <v>1500800086</v>
      </c>
      <c r="E337" s="6" t="s">
        <v>15</v>
      </c>
      <c r="F337" s="6">
        <v>1100079466</v>
      </c>
      <c r="G337" s="7">
        <v>1100424862150510</v>
      </c>
      <c r="H337" s="6" t="s">
        <v>319</v>
      </c>
      <c r="I337" s="6" t="s">
        <v>318</v>
      </c>
      <c r="J337" s="8">
        <v>240.56</v>
      </c>
      <c r="K337" s="9" t="s">
        <v>18</v>
      </c>
    </row>
    <row r="338" spans="1:11" x14ac:dyDescent="0.3">
      <c r="A338" s="6">
        <v>244</v>
      </c>
      <c r="B338" s="6">
        <v>9000</v>
      </c>
      <c r="C338" s="6">
        <v>1500500712</v>
      </c>
      <c r="D338" s="6">
        <v>1500800086</v>
      </c>
      <c r="E338" s="6" t="s">
        <v>15</v>
      </c>
      <c r="F338" s="6">
        <v>1100070456</v>
      </c>
      <c r="G338" s="7">
        <v>1100424943150510</v>
      </c>
      <c r="H338" s="6" t="s">
        <v>320</v>
      </c>
      <c r="I338" s="6" t="s">
        <v>318</v>
      </c>
      <c r="J338" s="8">
        <v>610.13</v>
      </c>
      <c r="K338" s="9" t="s">
        <v>21</v>
      </c>
    </row>
    <row r="339" spans="1:11" x14ac:dyDescent="0.3">
      <c r="A339" s="6">
        <v>245</v>
      </c>
      <c r="B339" s="6">
        <v>9000</v>
      </c>
      <c r="C339" s="6">
        <v>1500500712</v>
      </c>
      <c r="D339" s="6">
        <v>1500800086</v>
      </c>
      <c r="E339" s="6" t="s">
        <v>15</v>
      </c>
      <c r="F339" s="6">
        <v>1100081959</v>
      </c>
      <c r="G339" s="7">
        <v>1100424863150510</v>
      </c>
      <c r="H339" s="6" t="s">
        <v>321</v>
      </c>
      <c r="I339" s="6" t="s">
        <v>318</v>
      </c>
      <c r="J339" s="8">
        <v>63.05</v>
      </c>
    </row>
    <row r="340" spans="1:11" x14ac:dyDescent="0.3">
      <c r="A340" s="6">
        <v>246</v>
      </c>
      <c r="B340" s="6">
        <v>9000</v>
      </c>
      <c r="C340" s="6">
        <v>1500500712</v>
      </c>
      <c r="D340" s="6">
        <v>1500800086</v>
      </c>
      <c r="E340" s="6" t="s">
        <v>15</v>
      </c>
      <c r="F340" s="6">
        <v>1100081971</v>
      </c>
      <c r="G340" s="7">
        <v>1100424547150510</v>
      </c>
      <c r="H340" s="6" t="s">
        <v>279</v>
      </c>
      <c r="I340" s="6" t="s">
        <v>318</v>
      </c>
      <c r="J340" s="8">
        <v>681.9</v>
      </c>
    </row>
    <row r="341" spans="1:11" x14ac:dyDescent="0.3">
      <c r="A341" s="6">
        <v>247</v>
      </c>
      <c r="B341" s="6">
        <v>9000</v>
      </c>
      <c r="C341" s="6">
        <v>1500500712</v>
      </c>
      <c r="D341" s="6">
        <v>1500800086</v>
      </c>
      <c r="E341" s="6" t="s">
        <v>19</v>
      </c>
      <c r="F341" s="6">
        <v>1200071510</v>
      </c>
      <c r="G341" s="7">
        <v>1200123023150510</v>
      </c>
      <c r="H341" s="6" t="s">
        <v>322</v>
      </c>
      <c r="I341" s="6" t="s">
        <v>318</v>
      </c>
      <c r="J341" s="8">
        <v>-1636.39</v>
      </c>
    </row>
    <row r="342" spans="1:11" ht="19.5" thickBot="1" x14ac:dyDescent="0.35">
      <c r="J342" s="10">
        <f>SUM(J334:J341)</f>
        <v>-1360.9200000000003</v>
      </c>
      <c r="K342" s="15" t="s">
        <v>323</v>
      </c>
    </row>
    <row r="343" spans="1:11" ht="19.5" thickTop="1" x14ac:dyDescent="0.3">
      <c r="A343" s="6">
        <v>248</v>
      </c>
      <c r="B343" s="6">
        <v>9000</v>
      </c>
      <c r="C343" s="6">
        <v>1500500713</v>
      </c>
      <c r="D343" s="6">
        <v>1500800086</v>
      </c>
      <c r="E343" s="6" t="s">
        <v>15</v>
      </c>
      <c r="F343" s="6">
        <v>1100003973</v>
      </c>
      <c r="G343" s="7">
        <v>1100035083150510</v>
      </c>
      <c r="H343" s="6" t="s">
        <v>324</v>
      </c>
      <c r="I343" s="6" t="s">
        <v>325</v>
      </c>
      <c r="J343" s="13">
        <v>377.33</v>
      </c>
    </row>
    <row r="344" spans="1:11" x14ac:dyDescent="0.3">
      <c r="A344" s="6">
        <v>249</v>
      </c>
      <c r="B344" s="6">
        <v>9000</v>
      </c>
      <c r="C344" s="6">
        <v>1500500713</v>
      </c>
      <c r="D344" s="6">
        <v>1500800086</v>
      </c>
      <c r="E344" s="6" t="s">
        <v>15</v>
      </c>
      <c r="F344" s="6">
        <v>1100003974</v>
      </c>
      <c r="G344" s="7">
        <v>1100035087150510</v>
      </c>
      <c r="H344" s="6" t="s">
        <v>324</v>
      </c>
      <c r="I344" s="6" t="s">
        <v>325</v>
      </c>
      <c r="J344" s="8">
        <v>237.65</v>
      </c>
    </row>
    <row r="345" spans="1:11" x14ac:dyDescent="0.3">
      <c r="A345" s="6">
        <v>250</v>
      </c>
      <c r="B345" s="6">
        <v>9000</v>
      </c>
      <c r="C345" s="6">
        <v>1500500713</v>
      </c>
      <c r="D345" s="6">
        <v>1500800086</v>
      </c>
      <c r="E345" s="6" t="s">
        <v>15</v>
      </c>
      <c r="F345" s="6">
        <v>1100003975</v>
      </c>
      <c r="G345" s="7">
        <v>1100035093150510</v>
      </c>
      <c r="H345" s="6" t="s">
        <v>324</v>
      </c>
      <c r="I345" s="6" t="s">
        <v>325</v>
      </c>
      <c r="J345" s="8">
        <v>259.95999999999998</v>
      </c>
    </row>
    <row r="346" spans="1:11" x14ac:dyDescent="0.3">
      <c r="A346" s="6">
        <v>251</v>
      </c>
      <c r="B346" s="6">
        <v>9000</v>
      </c>
      <c r="C346" s="6">
        <v>1500500713</v>
      </c>
      <c r="D346" s="6">
        <v>1500800086</v>
      </c>
      <c r="E346" s="6" t="s">
        <v>15</v>
      </c>
      <c r="F346" s="6">
        <v>1100003976</v>
      </c>
      <c r="G346" s="7">
        <v>1100035097150510</v>
      </c>
      <c r="H346" s="6" t="s">
        <v>324</v>
      </c>
      <c r="I346" s="6" t="s">
        <v>325</v>
      </c>
      <c r="J346" s="8">
        <v>18.43</v>
      </c>
      <c r="K346" s="6" t="s">
        <v>195</v>
      </c>
    </row>
    <row r="347" spans="1:11" x14ac:dyDescent="0.3">
      <c r="A347" s="6">
        <v>252</v>
      </c>
      <c r="B347" s="6">
        <v>9000</v>
      </c>
      <c r="C347" s="6">
        <v>1500500713</v>
      </c>
      <c r="D347" s="6">
        <v>1500800086</v>
      </c>
      <c r="E347" s="6" t="s">
        <v>15</v>
      </c>
      <c r="F347" s="6">
        <v>1100003977</v>
      </c>
      <c r="G347" s="7">
        <v>1100035098150510</v>
      </c>
      <c r="H347" s="6" t="s">
        <v>324</v>
      </c>
      <c r="I347" s="6" t="s">
        <v>325</v>
      </c>
      <c r="J347" s="8">
        <v>114.46</v>
      </c>
    </row>
    <row r="348" spans="1:11" x14ac:dyDescent="0.3">
      <c r="A348" s="6">
        <v>253</v>
      </c>
      <c r="B348" s="6">
        <v>9000</v>
      </c>
      <c r="C348" s="6">
        <v>1500500713</v>
      </c>
      <c r="D348" s="6">
        <v>1500800086</v>
      </c>
      <c r="E348" s="6" t="s">
        <v>15</v>
      </c>
      <c r="F348" s="6">
        <v>1100003978</v>
      </c>
      <c r="G348" s="7">
        <v>1100035296150510</v>
      </c>
      <c r="H348" s="6" t="s">
        <v>324</v>
      </c>
      <c r="I348" s="6" t="s">
        <v>325</v>
      </c>
      <c r="J348" s="8">
        <v>4581.3100000000004</v>
      </c>
    </row>
    <row r="349" spans="1:11" x14ac:dyDescent="0.3">
      <c r="A349" s="6">
        <v>254</v>
      </c>
      <c r="B349" s="6">
        <v>9000</v>
      </c>
      <c r="C349" s="6">
        <v>1500500713</v>
      </c>
      <c r="D349" s="6">
        <v>1500800086</v>
      </c>
      <c r="E349" s="6" t="s">
        <v>15</v>
      </c>
      <c r="F349" s="6">
        <v>1100003979</v>
      </c>
      <c r="G349" s="7">
        <v>1100035299150510</v>
      </c>
      <c r="H349" s="6" t="s">
        <v>324</v>
      </c>
      <c r="I349" s="6" t="s">
        <v>325</v>
      </c>
      <c r="J349" s="8">
        <v>403.52</v>
      </c>
    </row>
    <row r="350" spans="1:11" x14ac:dyDescent="0.3">
      <c r="A350" s="6">
        <v>255</v>
      </c>
      <c r="B350" s="6">
        <v>9000</v>
      </c>
      <c r="C350" s="6">
        <v>1500500713</v>
      </c>
      <c r="D350" s="6">
        <v>1500800086</v>
      </c>
      <c r="E350" s="6" t="s">
        <v>15</v>
      </c>
      <c r="F350" s="6">
        <v>1100024132</v>
      </c>
      <c r="G350" s="7">
        <v>1100105050150510</v>
      </c>
      <c r="H350" s="6" t="s">
        <v>180</v>
      </c>
      <c r="I350" s="6" t="s">
        <v>326</v>
      </c>
      <c r="J350" s="8">
        <v>301.67</v>
      </c>
      <c r="K350" s="6" t="s">
        <v>34</v>
      </c>
    </row>
    <row r="351" spans="1:11" x14ac:dyDescent="0.3">
      <c r="A351" s="6">
        <v>256</v>
      </c>
      <c r="B351" s="6">
        <v>9000</v>
      </c>
      <c r="C351" s="6">
        <v>1500500713</v>
      </c>
      <c r="D351" s="6">
        <v>1500800086</v>
      </c>
      <c r="E351" s="6" t="s">
        <v>15</v>
      </c>
      <c r="F351" s="6">
        <v>1100024147</v>
      </c>
      <c r="G351" s="7">
        <v>1100104367150510</v>
      </c>
      <c r="H351" s="6" t="s">
        <v>136</v>
      </c>
      <c r="I351" s="6" t="s">
        <v>326</v>
      </c>
      <c r="J351" s="8">
        <v>301.67</v>
      </c>
    </row>
    <row r="352" spans="1:11" x14ac:dyDescent="0.3">
      <c r="A352" s="6">
        <v>257</v>
      </c>
      <c r="B352" s="6">
        <v>9000</v>
      </c>
      <c r="C352" s="6">
        <v>1500500713</v>
      </c>
      <c r="D352" s="6">
        <v>1500800086</v>
      </c>
      <c r="E352" s="6" t="s">
        <v>19</v>
      </c>
      <c r="F352" s="6">
        <v>1200024843</v>
      </c>
      <c r="G352" s="7">
        <v>1200032854150510</v>
      </c>
      <c r="H352" s="6" t="s">
        <v>136</v>
      </c>
      <c r="I352" s="6" t="s">
        <v>326</v>
      </c>
      <c r="J352" s="8">
        <v>-301.67</v>
      </c>
    </row>
    <row r="353" spans="1:11" x14ac:dyDescent="0.3">
      <c r="A353" s="6">
        <v>258</v>
      </c>
      <c r="B353" s="6">
        <v>9000</v>
      </c>
      <c r="C353" s="6">
        <v>1500500713</v>
      </c>
      <c r="D353" s="6">
        <v>1500800086</v>
      </c>
      <c r="E353" s="6" t="s">
        <v>15</v>
      </c>
      <c r="F353" s="6">
        <v>1100027673</v>
      </c>
      <c r="G353" s="7">
        <v>1100174419150510</v>
      </c>
      <c r="H353" s="6" t="s">
        <v>253</v>
      </c>
      <c r="I353" s="6" t="s">
        <v>327</v>
      </c>
      <c r="J353" s="8">
        <v>20.37</v>
      </c>
      <c r="K353" s="37"/>
    </row>
    <row r="354" spans="1:11" x14ac:dyDescent="0.3">
      <c r="A354" s="6">
        <v>259</v>
      </c>
      <c r="B354" s="6">
        <v>9000</v>
      </c>
      <c r="C354" s="6">
        <v>1500500713</v>
      </c>
      <c r="D354" s="6">
        <v>1500800086</v>
      </c>
      <c r="E354" s="6" t="s">
        <v>15</v>
      </c>
      <c r="F354" s="6">
        <v>1100035595</v>
      </c>
      <c r="G354" s="7">
        <v>1100174311150510</v>
      </c>
      <c r="H354" s="6" t="s">
        <v>308</v>
      </c>
      <c r="I354" s="6" t="s">
        <v>327</v>
      </c>
      <c r="J354" s="8">
        <v>152.29</v>
      </c>
    </row>
    <row r="355" spans="1:11" x14ac:dyDescent="0.3">
      <c r="A355" s="6">
        <v>260</v>
      </c>
      <c r="B355" s="6">
        <v>9000</v>
      </c>
      <c r="C355" s="6">
        <v>1500500713</v>
      </c>
      <c r="D355" s="6">
        <v>1500800086</v>
      </c>
      <c r="E355" s="6" t="s">
        <v>15</v>
      </c>
      <c r="F355" s="6">
        <v>1100035596</v>
      </c>
      <c r="G355" s="7">
        <v>1100174312150510</v>
      </c>
      <c r="H355" s="6" t="s">
        <v>309</v>
      </c>
      <c r="I355" s="6" t="s">
        <v>327</v>
      </c>
      <c r="J355" s="8">
        <v>59.17</v>
      </c>
      <c r="K355" s="9"/>
    </row>
    <row r="356" spans="1:11" x14ac:dyDescent="0.3">
      <c r="A356" s="6">
        <v>261</v>
      </c>
      <c r="B356" s="6">
        <v>9000</v>
      </c>
      <c r="C356" s="6">
        <v>1500500713</v>
      </c>
      <c r="D356" s="6">
        <v>1500800086</v>
      </c>
      <c r="E356" s="6" t="s">
        <v>15</v>
      </c>
      <c r="F356" s="6">
        <v>1100035597</v>
      </c>
      <c r="G356" s="7">
        <v>1100174260150510</v>
      </c>
      <c r="H356" s="6" t="s">
        <v>67</v>
      </c>
      <c r="I356" s="6" t="s">
        <v>327</v>
      </c>
      <c r="J356" s="8">
        <v>97</v>
      </c>
      <c r="K356" s="9"/>
    </row>
    <row r="357" spans="1:11" x14ac:dyDescent="0.3">
      <c r="A357" s="6">
        <v>262</v>
      </c>
      <c r="B357" s="6">
        <v>9000</v>
      </c>
      <c r="C357" s="6">
        <v>1500500713</v>
      </c>
      <c r="D357" s="6">
        <v>1500800086</v>
      </c>
      <c r="E357" s="6" t="s">
        <v>15</v>
      </c>
      <c r="F357" s="6">
        <v>1100035598</v>
      </c>
      <c r="G357" s="7">
        <v>1100174421150510</v>
      </c>
      <c r="H357" s="6" t="s">
        <v>70</v>
      </c>
      <c r="I357" s="6" t="s">
        <v>327</v>
      </c>
      <c r="J357" s="8">
        <v>68.87</v>
      </c>
      <c r="K357" s="9" t="s">
        <v>18</v>
      </c>
    </row>
    <row r="358" spans="1:11" x14ac:dyDescent="0.3">
      <c r="A358" s="6">
        <v>263</v>
      </c>
      <c r="B358" s="6">
        <v>9000</v>
      </c>
      <c r="C358" s="6">
        <v>1500500713</v>
      </c>
      <c r="D358" s="6">
        <v>1500800086</v>
      </c>
      <c r="E358" s="6" t="s">
        <v>19</v>
      </c>
      <c r="F358" s="6">
        <v>1200034626</v>
      </c>
      <c r="G358" s="7">
        <v>1200051615150510</v>
      </c>
      <c r="H358" s="6" t="s">
        <v>70</v>
      </c>
      <c r="I358" s="6" t="s">
        <v>327</v>
      </c>
      <c r="J358" s="8">
        <v>-328.83</v>
      </c>
      <c r="K358" s="9" t="s">
        <v>21</v>
      </c>
    </row>
    <row r="359" spans="1:11" x14ac:dyDescent="0.3">
      <c r="A359" s="6">
        <v>264</v>
      </c>
      <c r="B359" s="6">
        <v>9000</v>
      </c>
      <c r="C359" s="6">
        <v>1500500713</v>
      </c>
      <c r="D359" s="6">
        <v>1500800086</v>
      </c>
      <c r="E359" s="6" t="s">
        <v>15</v>
      </c>
      <c r="F359" s="6">
        <v>1100035600</v>
      </c>
      <c r="G359" s="7">
        <v>1100174261150510</v>
      </c>
      <c r="H359" s="6" t="s">
        <v>71</v>
      </c>
      <c r="I359" s="6" t="s">
        <v>327</v>
      </c>
      <c r="J359" s="8">
        <v>29.1</v>
      </c>
    </row>
    <row r="360" spans="1:11" x14ac:dyDescent="0.3">
      <c r="A360" s="6">
        <v>265</v>
      </c>
      <c r="B360" s="6">
        <v>9000</v>
      </c>
      <c r="C360" s="6">
        <v>1500500713</v>
      </c>
      <c r="D360" s="6">
        <v>1500800086</v>
      </c>
      <c r="E360" s="6" t="s">
        <v>15</v>
      </c>
      <c r="F360" s="6">
        <v>1100036602</v>
      </c>
      <c r="G360" s="7">
        <v>1100174422150510</v>
      </c>
      <c r="H360" s="6" t="s">
        <v>159</v>
      </c>
      <c r="I360" s="6" t="s">
        <v>327</v>
      </c>
      <c r="J360" s="8">
        <v>89.1</v>
      </c>
    </row>
    <row r="361" spans="1:11" x14ac:dyDescent="0.3">
      <c r="A361" s="6">
        <v>266</v>
      </c>
      <c r="B361" s="6">
        <v>9000</v>
      </c>
      <c r="C361" s="6">
        <v>1500500713</v>
      </c>
      <c r="D361" s="6">
        <v>1500800086</v>
      </c>
      <c r="E361" s="6" t="s">
        <v>15</v>
      </c>
      <c r="F361" s="6">
        <v>1100036603</v>
      </c>
      <c r="G361" s="7">
        <v>1100174264150510</v>
      </c>
      <c r="H361" s="6" t="s">
        <v>72</v>
      </c>
      <c r="I361" s="6" t="s">
        <v>327</v>
      </c>
      <c r="J361" s="8">
        <v>45.59</v>
      </c>
    </row>
    <row r="362" spans="1:11" x14ac:dyDescent="0.3">
      <c r="A362" s="6">
        <v>267</v>
      </c>
      <c r="B362" s="6">
        <v>9000</v>
      </c>
      <c r="C362" s="6">
        <v>1500500713</v>
      </c>
      <c r="D362" s="6">
        <v>1500800086</v>
      </c>
      <c r="E362" s="6" t="s">
        <v>15</v>
      </c>
      <c r="F362" s="6">
        <v>1100036604</v>
      </c>
      <c r="G362" s="7">
        <v>1100174315150510</v>
      </c>
      <c r="H362" s="6" t="s">
        <v>328</v>
      </c>
      <c r="I362" s="6" t="s">
        <v>329</v>
      </c>
      <c r="J362" s="8">
        <v>116.4</v>
      </c>
    </row>
    <row r="363" spans="1:11" x14ac:dyDescent="0.3">
      <c r="A363" s="6">
        <v>268</v>
      </c>
      <c r="B363" s="6">
        <v>9000</v>
      </c>
      <c r="C363" s="6">
        <v>1500500713</v>
      </c>
      <c r="D363" s="6">
        <v>1500800086</v>
      </c>
      <c r="E363" s="6" t="s">
        <v>19</v>
      </c>
      <c r="F363" s="6">
        <v>1200034627</v>
      </c>
      <c r="G363" s="7">
        <v>1200051616150510</v>
      </c>
      <c r="H363" s="6" t="s">
        <v>328</v>
      </c>
      <c r="I363" s="6" t="s">
        <v>329</v>
      </c>
      <c r="J363" s="8">
        <v>-232.8</v>
      </c>
      <c r="K363" s="6" t="s">
        <v>330</v>
      </c>
    </row>
    <row r="364" spans="1:11" x14ac:dyDescent="0.3">
      <c r="A364" s="6">
        <v>269</v>
      </c>
      <c r="B364" s="6">
        <v>9000</v>
      </c>
      <c r="C364" s="6">
        <v>1500500713</v>
      </c>
      <c r="D364" s="6">
        <v>1500800086</v>
      </c>
      <c r="E364" s="6" t="s">
        <v>15</v>
      </c>
      <c r="F364" s="6">
        <v>1100036607</v>
      </c>
      <c r="G364" s="7">
        <v>1100174265150510</v>
      </c>
      <c r="H364" s="6" t="s">
        <v>74</v>
      </c>
      <c r="I364" s="6" t="s">
        <v>329</v>
      </c>
      <c r="J364" s="8">
        <v>38.799999999999997</v>
      </c>
      <c r="K364" s="6" t="s">
        <v>21</v>
      </c>
    </row>
    <row r="365" spans="1:11" x14ac:dyDescent="0.3">
      <c r="A365" s="6">
        <v>270</v>
      </c>
      <c r="B365" s="6">
        <v>9000</v>
      </c>
      <c r="C365" s="6">
        <v>1500500713</v>
      </c>
      <c r="D365" s="6">
        <v>1500800086</v>
      </c>
      <c r="E365" s="6" t="s">
        <v>15</v>
      </c>
      <c r="F365" s="6">
        <v>1100036322</v>
      </c>
      <c r="G365" s="7">
        <v>1100174266150510</v>
      </c>
      <c r="H365" s="6" t="s">
        <v>231</v>
      </c>
      <c r="I365" s="6" t="s">
        <v>329</v>
      </c>
      <c r="J365" s="8">
        <v>131.91999999999999</v>
      </c>
    </row>
    <row r="366" spans="1:11" x14ac:dyDescent="0.3">
      <c r="A366" s="6">
        <v>271</v>
      </c>
      <c r="B366" s="6">
        <v>9000</v>
      </c>
      <c r="C366" s="6">
        <v>1500500713</v>
      </c>
      <c r="D366" s="6">
        <v>1500800086</v>
      </c>
      <c r="E366" s="6" t="s">
        <v>15</v>
      </c>
      <c r="F366" s="6">
        <v>1100036325</v>
      </c>
      <c r="G366" s="7">
        <v>1100174316150510</v>
      </c>
      <c r="H366" s="6" t="s">
        <v>75</v>
      </c>
      <c r="I366" s="6" t="s">
        <v>329</v>
      </c>
      <c r="J366" s="8">
        <v>67.900000000000006</v>
      </c>
    </row>
    <row r="373" spans="1:11" x14ac:dyDescent="0.3">
      <c r="A373" s="6">
        <v>272</v>
      </c>
      <c r="B373" s="6">
        <v>9000</v>
      </c>
      <c r="C373" s="6">
        <v>1500500713</v>
      </c>
      <c r="D373" s="6">
        <v>1500800086</v>
      </c>
      <c r="E373" s="6" t="s">
        <v>15</v>
      </c>
      <c r="F373" s="6">
        <v>1100036333</v>
      </c>
      <c r="G373" s="7">
        <v>1100174276150510</v>
      </c>
      <c r="H373" s="6" t="s">
        <v>331</v>
      </c>
      <c r="I373" s="6" t="s">
        <v>332</v>
      </c>
      <c r="J373" s="8">
        <v>110.58</v>
      </c>
    </row>
    <row r="374" spans="1:11" x14ac:dyDescent="0.3">
      <c r="A374" s="6">
        <v>273</v>
      </c>
      <c r="B374" s="6">
        <v>9000</v>
      </c>
      <c r="C374" s="6">
        <v>1500500713</v>
      </c>
      <c r="D374" s="6">
        <v>1500800086</v>
      </c>
      <c r="E374" s="6" t="s">
        <v>19</v>
      </c>
      <c r="F374" s="6">
        <v>1200032466</v>
      </c>
      <c r="G374" s="7">
        <v>1200051429150510</v>
      </c>
      <c r="H374" s="6" t="s">
        <v>331</v>
      </c>
      <c r="I374" s="6" t="s">
        <v>332</v>
      </c>
      <c r="J374" s="8">
        <v>-355.02</v>
      </c>
      <c r="K374" s="6"/>
    </row>
    <row r="375" spans="1:11" x14ac:dyDescent="0.3">
      <c r="A375" s="6">
        <v>274</v>
      </c>
      <c r="B375" s="6">
        <v>9000</v>
      </c>
      <c r="C375" s="6">
        <v>1500500713</v>
      </c>
      <c r="D375" s="6">
        <v>1500800086</v>
      </c>
      <c r="E375" s="6" t="s">
        <v>15</v>
      </c>
      <c r="F375" s="6">
        <v>1100036341</v>
      </c>
      <c r="G375" s="7">
        <v>1100174425150510</v>
      </c>
      <c r="H375" s="6" t="s">
        <v>289</v>
      </c>
      <c r="I375" s="6" t="s">
        <v>332</v>
      </c>
      <c r="J375" s="8">
        <v>262.87</v>
      </c>
      <c r="K375" s="6" t="s">
        <v>330</v>
      </c>
    </row>
    <row r="376" spans="1:11" x14ac:dyDescent="0.3">
      <c r="A376" s="6">
        <v>275</v>
      </c>
      <c r="B376" s="6">
        <v>9000</v>
      </c>
      <c r="C376" s="6">
        <v>1500500713</v>
      </c>
      <c r="D376" s="6">
        <v>1500800086</v>
      </c>
      <c r="E376" s="6" t="s">
        <v>15</v>
      </c>
      <c r="F376" s="6">
        <v>1100036357</v>
      </c>
      <c r="G376" s="7">
        <v>1100174427150510</v>
      </c>
      <c r="H376" s="6" t="s">
        <v>333</v>
      </c>
      <c r="I376" s="6" t="s">
        <v>332</v>
      </c>
      <c r="J376" s="8">
        <v>276.45</v>
      </c>
      <c r="K376" s="6" t="s">
        <v>21</v>
      </c>
    </row>
    <row r="377" spans="1:11" x14ac:dyDescent="0.3">
      <c r="A377" s="6">
        <v>276</v>
      </c>
      <c r="B377" s="6">
        <v>9000</v>
      </c>
      <c r="C377" s="6">
        <v>1500500713</v>
      </c>
      <c r="D377" s="6">
        <v>1500800086</v>
      </c>
      <c r="E377" s="6" t="s">
        <v>15</v>
      </c>
      <c r="F377" s="6">
        <v>1100036370</v>
      </c>
      <c r="G377" s="7">
        <v>1100174317150510</v>
      </c>
      <c r="H377" s="6" t="s">
        <v>334</v>
      </c>
      <c r="I377" s="6" t="s">
        <v>332</v>
      </c>
      <c r="J377" s="8">
        <v>611.1</v>
      </c>
    </row>
    <row r="378" spans="1:11" x14ac:dyDescent="0.3">
      <c r="A378" s="6">
        <v>277</v>
      </c>
      <c r="B378" s="6">
        <v>9000</v>
      </c>
      <c r="C378" s="6">
        <v>1500500713</v>
      </c>
      <c r="D378" s="6">
        <v>1500800086</v>
      </c>
      <c r="E378" s="6" t="s">
        <v>19</v>
      </c>
      <c r="F378" s="6">
        <v>1200008789</v>
      </c>
      <c r="G378" s="7">
        <v>1200050988150510</v>
      </c>
      <c r="H378" s="6" t="s">
        <v>335</v>
      </c>
      <c r="I378" s="6" t="s">
        <v>332</v>
      </c>
      <c r="J378" s="8">
        <v>-1261</v>
      </c>
    </row>
    <row r="379" spans="1:11" ht="19.5" thickBot="1" x14ac:dyDescent="0.35">
      <c r="J379" s="10">
        <f>SUM(J343:J378)</f>
        <v>6294.1900000000005</v>
      </c>
      <c r="K379" s="15" t="s">
        <v>336</v>
      </c>
    </row>
    <row r="380" spans="1:11" ht="19.5" thickTop="1" x14ac:dyDescent="0.3">
      <c r="A380" s="6">
        <v>278</v>
      </c>
      <c r="B380" s="6">
        <v>9000</v>
      </c>
      <c r="C380" s="6">
        <v>1500500714</v>
      </c>
      <c r="D380" s="6">
        <v>1500800086</v>
      </c>
      <c r="E380" s="6" t="s">
        <v>15</v>
      </c>
      <c r="F380" s="6">
        <v>1100036475</v>
      </c>
      <c r="G380" s="7">
        <v>1100176701150510</v>
      </c>
      <c r="H380" s="6" t="s">
        <v>335</v>
      </c>
      <c r="I380" s="6" t="s">
        <v>337</v>
      </c>
      <c r="J380" s="13">
        <v>1276.52</v>
      </c>
    </row>
    <row r="381" spans="1:11" x14ac:dyDescent="0.3">
      <c r="A381" s="6">
        <v>279</v>
      </c>
      <c r="B381" s="6">
        <v>9000</v>
      </c>
      <c r="C381" s="6">
        <v>1500500714</v>
      </c>
      <c r="D381" s="6">
        <v>1500800086</v>
      </c>
      <c r="E381" s="6" t="s">
        <v>15</v>
      </c>
      <c r="F381" s="6">
        <v>1100036945</v>
      </c>
      <c r="G381" s="7">
        <v>1100176704150510</v>
      </c>
      <c r="H381" s="6" t="s">
        <v>291</v>
      </c>
      <c r="I381" s="6" t="s">
        <v>337</v>
      </c>
      <c r="J381" s="8">
        <v>3259.2</v>
      </c>
      <c r="K381" s="6" t="s">
        <v>338</v>
      </c>
    </row>
    <row r="382" spans="1:11" x14ac:dyDescent="0.3">
      <c r="A382" s="6">
        <v>280</v>
      </c>
      <c r="B382" s="6">
        <v>9000</v>
      </c>
      <c r="C382" s="6">
        <v>1500500714</v>
      </c>
      <c r="D382" s="6">
        <v>1500800086</v>
      </c>
      <c r="E382" s="6" t="s">
        <v>19</v>
      </c>
      <c r="F382" s="6">
        <v>1200035351</v>
      </c>
      <c r="G382" s="7">
        <v>1200051866150510</v>
      </c>
      <c r="H382" s="6" t="s">
        <v>291</v>
      </c>
      <c r="I382" s="6" t="s">
        <v>337</v>
      </c>
      <c r="J382" s="8">
        <v>-4535.72</v>
      </c>
      <c r="K382" s="6" t="s">
        <v>21</v>
      </c>
    </row>
    <row r="383" spans="1:11" x14ac:dyDescent="0.3">
      <c r="A383" s="6">
        <v>281</v>
      </c>
      <c r="B383" s="6">
        <v>9000</v>
      </c>
      <c r="C383" s="6">
        <v>1500500714</v>
      </c>
      <c r="D383" s="6">
        <v>1500800086</v>
      </c>
      <c r="E383" s="6" t="s">
        <v>19</v>
      </c>
      <c r="F383" s="6">
        <v>1200031435</v>
      </c>
      <c r="G383" s="7">
        <v>1200051398150510</v>
      </c>
      <c r="H383" s="6" t="s">
        <v>193</v>
      </c>
      <c r="I383" s="6" t="s">
        <v>337</v>
      </c>
      <c r="J383" s="8">
        <v>-9593.2999999999993</v>
      </c>
    </row>
    <row r="384" spans="1:11" x14ac:dyDescent="0.3">
      <c r="A384" s="6">
        <v>282</v>
      </c>
      <c r="B384" s="6">
        <v>9000</v>
      </c>
      <c r="C384" s="6">
        <v>1500500714</v>
      </c>
      <c r="D384" s="6">
        <v>1500800086</v>
      </c>
      <c r="E384" s="6" t="s">
        <v>15</v>
      </c>
      <c r="F384" s="6">
        <v>1100051805</v>
      </c>
      <c r="G384" s="7">
        <v>1100253237150510</v>
      </c>
      <c r="H384" s="6" t="s">
        <v>119</v>
      </c>
      <c r="I384" s="6" t="s">
        <v>292</v>
      </c>
      <c r="J384" s="8">
        <v>10068.6</v>
      </c>
    </row>
    <row r="385" spans="1:11" x14ac:dyDescent="0.3">
      <c r="A385" s="6">
        <v>283</v>
      </c>
      <c r="B385" s="6">
        <v>9000</v>
      </c>
      <c r="C385" s="6">
        <v>1500500714</v>
      </c>
      <c r="D385" s="6">
        <v>1500800086</v>
      </c>
      <c r="E385" s="6" t="s">
        <v>19</v>
      </c>
      <c r="F385" s="6">
        <v>1200045810</v>
      </c>
      <c r="G385" s="7">
        <v>1200072109150510</v>
      </c>
      <c r="H385" s="6" t="s">
        <v>119</v>
      </c>
      <c r="I385" s="6" t="s">
        <v>292</v>
      </c>
      <c r="J385" s="8">
        <v>-7672.7</v>
      </c>
      <c r="K385" s="6"/>
    </row>
    <row r="386" spans="1:11" x14ac:dyDescent="0.3">
      <c r="A386" s="6">
        <v>284</v>
      </c>
      <c r="B386" s="6">
        <v>9000</v>
      </c>
      <c r="C386" s="6">
        <v>1500500714</v>
      </c>
      <c r="D386" s="6">
        <v>1500800086</v>
      </c>
      <c r="E386" s="6" t="s">
        <v>15</v>
      </c>
      <c r="F386" s="6">
        <v>1100051813</v>
      </c>
      <c r="G386" s="7">
        <v>1100253425150510</v>
      </c>
      <c r="H386" s="6" t="s">
        <v>20</v>
      </c>
      <c r="I386" s="6" t="s">
        <v>292</v>
      </c>
      <c r="J386" s="8">
        <v>753.69</v>
      </c>
      <c r="K386" s="6" t="s">
        <v>330</v>
      </c>
    </row>
    <row r="387" spans="1:11" x14ac:dyDescent="0.3">
      <c r="A387" s="6">
        <v>285</v>
      </c>
      <c r="B387" s="6">
        <v>9000</v>
      </c>
      <c r="C387" s="6">
        <v>1500500714</v>
      </c>
      <c r="D387" s="6">
        <v>1500800086</v>
      </c>
      <c r="E387" s="6" t="s">
        <v>15</v>
      </c>
      <c r="F387" s="6">
        <v>1100051827</v>
      </c>
      <c r="G387" s="7">
        <v>1100253427150510</v>
      </c>
      <c r="H387" s="6" t="s">
        <v>32</v>
      </c>
      <c r="I387" s="6" t="s">
        <v>292</v>
      </c>
      <c r="J387" s="8">
        <v>10156.870000000001</v>
      </c>
      <c r="K387" s="6" t="s">
        <v>21</v>
      </c>
    </row>
    <row r="388" spans="1:11" x14ac:dyDescent="0.3">
      <c r="A388" s="6">
        <v>286</v>
      </c>
      <c r="B388" s="6">
        <v>9000</v>
      </c>
      <c r="C388" s="6">
        <v>1500500714</v>
      </c>
      <c r="D388" s="6">
        <v>1500800086</v>
      </c>
      <c r="E388" s="6" t="s">
        <v>15</v>
      </c>
      <c r="F388" s="6">
        <v>1100051833</v>
      </c>
      <c r="G388" s="7">
        <v>1100252738150510</v>
      </c>
      <c r="H388" s="6" t="s">
        <v>122</v>
      </c>
      <c r="I388" s="6" t="s">
        <v>292</v>
      </c>
      <c r="J388" s="8">
        <v>609.16</v>
      </c>
    </row>
    <row r="389" spans="1:11" x14ac:dyDescent="0.3">
      <c r="A389" s="6">
        <v>287</v>
      </c>
      <c r="B389" s="6">
        <v>9000</v>
      </c>
      <c r="C389" s="6">
        <v>1500500714</v>
      </c>
      <c r="D389" s="6">
        <v>1500800086</v>
      </c>
      <c r="E389" s="6" t="s">
        <v>19</v>
      </c>
      <c r="F389" s="6">
        <v>1200045937</v>
      </c>
      <c r="G389" s="7">
        <v>1200073422150510</v>
      </c>
      <c r="H389" s="6" t="s">
        <v>122</v>
      </c>
      <c r="I389" s="6" t="s">
        <v>292</v>
      </c>
      <c r="J389" s="8">
        <v>-21588.32</v>
      </c>
    </row>
    <row r="390" spans="1:11" x14ac:dyDescent="0.3">
      <c r="A390" s="6">
        <v>288</v>
      </c>
      <c r="B390" s="6">
        <v>9000</v>
      </c>
      <c r="C390" s="6">
        <v>1500500714</v>
      </c>
      <c r="D390" s="6">
        <v>1500800086</v>
      </c>
      <c r="E390" s="6" t="s">
        <v>19</v>
      </c>
      <c r="F390" s="6">
        <v>1200059066</v>
      </c>
      <c r="G390" s="7">
        <v>1200104005150510</v>
      </c>
      <c r="H390" s="6" t="s">
        <v>37</v>
      </c>
      <c r="I390" s="6" t="s">
        <v>339</v>
      </c>
      <c r="J390" s="8">
        <v>-8245</v>
      </c>
      <c r="K390" s="6" t="s">
        <v>39</v>
      </c>
    </row>
    <row r="391" spans="1:11" x14ac:dyDescent="0.3">
      <c r="A391" s="6">
        <v>289</v>
      </c>
      <c r="B391" s="6">
        <v>9000</v>
      </c>
      <c r="C391" s="6">
        <v>1500500714</v>
      </c>
      <c r="D391" s="6">
        <v>1500800086</v>
      </c>
      <c r="E391" s="6" t="s">
        <v>19</v>
      </c>
      <c r="F391" s="6">
        <v>1200063971</v>
      </c>
      <c r="G391" s="7">
        <v>1200110608150510</v>
      </c>
      <c r="H391" s="6" t="s">
        <v>340</v>
      </c>
      <c r="I391" s="6" t="s">
        <v>341</v>
      </c>
      <c r="J391" s="8">
        <v>-17030.29</v>
      </c>
      <c r="K391" s="6" t="s">
        <v>39</v>
      </c>
    </row>
    <row r="392" spans="1:11" ht="19.5" thickBot="1" x14ac:dyDescent="0.35">
      <c r="J392" s="10">
        <f>SUM(J380:J391)</f>
        <v>-42541.29</v>
      </c>
      <c r="K392" s="15" t="s">
        <v>342</v>
      </c>
    </row>
    <row r="393" spans="1:11" ht="19.5" thickTop="1" x14ac:dyDescent="0.3">
      <c r="A393" s="6">
        <v>290</v>
      </c>
      <c r="B393" s="6">
        <v>9000</v>
      </c>
      <c r="C393" s="6">
        <v>1500500717</v>
      </c>
      <c r="D393" s="6">
        <v>1500800086</v>
      </c>
      <c r="E393" s="6" t="s">
        <v>19</v>
      </c>
      <c r="F393" s="6">
        <v>1200019865</v>
      </c>
      <c r="G393" s="7">
        <v>1200023384150510</v>
      </c>
      <c r="H393" s="6" t="s">
        <v>343</v>
      </c>
      <c r="I393" s="6" t="s">
        <v>344</v>
      </c>
      <c r="J393" s="13">
        <v>-64.989999999999995</v>
      </c>
      <c r="K393" s="6" t="s">
        <v>39</v>
      </c>
    </row>
    <row r="394" spans="1:11" x14ac:dyDescent="0.3">
      <c r="A394" s="6">
        <v>291</v>
      </c>
      <c r="B394" s="6">
        <v>9000</v>
      </c>
      <c r="C394" s="6">
        <v>1500500717</v>
      </c>
      <c r="D394" s="6">
        <v>1500800086</v>
      </c>
      <c r="E394" s="6" t="s">
        <v>15</v>
      </c>
      <c r="F394" s="6">
        <v>1100032160</v>
      </c>
      <c r="G394" s="7">
        <v>1100148139150510</v>
      </c>
      <c r="H394" s="6" t="s">
        <v>253</v>
      </c>
      <c r="I394" s="6" t="s">
        <v>290</v>
      </c>
      <c r="J394" s="8">
        <v>69.84</v>
      </c>
    </row>
    <row r="395" spans="1:11" x14ac:dyDescent="0.3">
      <c r="A395" s="6">
        <v>292</v>
      </c>
      <c r="B395" s="6">
        <v>9000</v>
      </c>
      <c r="C395" s="6">
        <v>1500500717</v>
      </c>
      <c r="D395" s="6">
        <v>1500800086</v>
      </c>
      <c r="E395" s="6" t="s">
        <v>15</v>
      </c>
      <c r="F395" s="6">
        <v>1100034442</v>
      </c>
      <c r="G395" s="7">
        <v>1100170266150510</v>
      </c>
      <c r="H395" s="6" t="s">
        <v>71</v>
      </c>
      <c r="I395" s="6" t="s">
        <v>290</v>
      </c>
      <c r="J395" s="8">
        <v>67.900000000000006</v>
      </c>
      <c r="K395" s="6"/>
    </row>
    <row r="396" spans="1:11" x14ac:dyDescent="0.3">
      <c r="A396" s="6">
        <v>293</v>
      </c>
      <c r="B396" s="6">
        <v>9000</v>
      </c>
      <c r="C396" s="6">
        <v>1500500717</v>
      </c>
      <c r="D396" s="6">
        <v>1500800086</v>
      </c>
      <c r="E396" s="6" t="s">
        <v>15</v>
      </c>
      <c r="F396" s="6">
        <v>1100034443</v>
      </c>
      <c r="G396" s="7">
        <v>1100171003150510</v>
      </c>
      <c r="H396" s="6" t="s">
        <v>74</v>
      </c>
      <c r="I396" s="6" t="s">
        <v>290</v>
      </c>
      <c r="J396" s="8">
        <v>77.599999999999994</v>
      </c>
      <c r="K396" s="6" t="s">
        <v>330</v>
      </c>
    </row>
    <row r="397" spans="1:11" x14ac:dyDescent="0.3">
      <c r="A397" s="6">
        <v>294</v>
      </c>
      <c r="B397" s="6">
        <v>9000</v>
      </c>
      <c r="C397" s="6">
        <v>1500500717</v>
      </c>
      <c r="D397" s="6">
        <v>1500800086</v>
      </c>
      <c r="E397" s="6" t="s">
        <v>15</v>
      </c>
      <c r="F397" s="6">
        <v>1100034444</v>
      </c>
      <c r="G397" s="7">
        <v>1100171005150510</v>
      </c>
      <c r="H397" s="6" t="s">
        <v>230</v>
      </c>
      <c r="I397" s="6" t="s">
        <v>290</v>
      </c>
      <c r="J397" s="8">
        <v>17.46</v>
      </c>
      <c r="K397" s="6" t="s">
        <v>21</v>
      </c>
    </row>
    <row r="398" spans="1:11" x14ac:dyDescent="0.3">
      <c r="A398" s="6">
        <v>295</v>
      </c>
      <c r="B398" s="6">
        <v>9000</v>
      </c>
      <c r="C398" s="6">
        <v>1500500717</v>
      </c>
      <c r="D398" s="6">
        <v>1500800086</v>
      </c>
      <c r="E398" s="6" t="s">
        <v>15</v>
      </c>
      <c r="F398" s="6">
        <v>1100034446</v>
      </c>
      <c r="G398" s="7">
        <v>1100169060150510</v>
      </c>
      <c r="H398" s="6" t="s">
        <v>75</v>
      </c>
      <c r="I398" s="6" t="s">
        <v>290</v>
      </c>
      <c r="J398" s="8">
        <v>20.37</v>
      </c>
    </row>
    <row r="399" spans="1:11" x14ac:dyDescent="0.3">
      <c r="A399" s="6">
        <v>296</v>
      </c>
      <c r="B399" s="6">
        <v>9000</v>
      </c>
      <c r="C399" s="6">
        <v>1500500717</v>
      </c>
      <c r="D399" s="6">
        <v>1500800086</v>
      </c>
      <c r="E399" s="6" t="s">
        <v>15</v>
      </c>
      <c r="F399" s="6">
        <v>1100034450</v>
      </c>
      <c r="G399" s="7">
        <v>1100167147150510</v>
      </c>
      <c r="H399" s="6" t="s">
        <v>331</v>
      </c>
      <c r="I399" s="6" t="s">
        <v>290</v>
      </c>
      <c r="J399" s="8">
        <v>24.25</v>
      </c>
    </row>
    <row r="400" spans="1:11" x14ac:dyDescent="0.3">
      <c r="A400" s="6">
        <v>297</v>
      </c>
      <c r="B400" s="6">
        <v>9000</v>
      </c>
      <c r="C400" s="6">
        <v>1500500717</v>
      </c>
      <c r="D400" s="6">
        <v>1500800086</v>
      </c>
      <c r="E400" s="6" t="s">
        <v>19</v>
      </c>
      <c r="F400" s="6">
        <v>1200035608</v>
      </c>
      <c r="G400" s="7">
        <v>1200051454150510</v>
      </c>
      <c r="H400" s="6" t="s">
        <v>291</v>
      </c>
      <c r="I400" s="6" t="s">
        <v>290</v>
      </c>
      <c r="J400" s="8">
        <v>-314.27999999999997</v>
      </c>
    </row>
    <row r="401" spans="1:11" x14ac:dyDescent="0.3">
      <c r="A401" s="6">
        <v>298</v>
      </c>
      <c r="B401" s="6">
        <v>9000</v>
      </c>
      <c r="C401" s="6">
        <v>1500500717</v>
      </c>
      <c r="D401" s="6">
        <v>1500800086</v>
      </c>
      <c r="E401" s="6" t="s">
        <v>15</v>
      </c>
      <c r="F401" s="6">
        <v>1100078540</v>
      </c>
      <c r="G401" s="7">
        <v>1100402490150510</v>
      </c>
      <c r="H401" s="6" t="s">
        <v>30</v>
      </c>
      <c r="I401" s="6" t="s">
        <v>290</v>
      </c>
      <c r="J401" s="8">
        <v>19.399999999999999</v>
      </c>
    </row>
    <row r="402" spans="1:11" x14ac:dyDescent="0.3">
      <c r="A402" s="6">
        <v>299</v>
      </c>
      <c r="B402" s="6">
        <v>9000</v>
      </c>
      <c r="C402" s="6">
        <v>1500500717</v>
      </c>
      <c r="D402" s="6">
        <v>1500800086</v>
      </c>
      <c r="E402" s="6" t="s">
        <v>15</v>
      </c>
      <c r="F402" s="6">
        <v>1100078926</v>
      </c>
      <c r="G402" s="7">
        <v>1100409332150510</v>
      </c>
      <c r="H402" s="6" t="s">
        <v>345</v>
      </c>
      <c r="I402" s="6" t="s">
        <v>290</v>
      </c>
      <c r="J402" s="8">
        <v>108.64</v>
      </c>
      <c r="K402" s="6" t="s">
        <v>338</v>
      </c>
    </row>
    <row r="403" spans="1:11" x14ac:dyDescent="0.3">
      <c r="A403" s="6">
        <v>300</v>
      </c>
      <c r="B403" s="6">
        <v>9000</v>
      </c>
      <c r="C403" s="6">
        <v>1500500717</v>
      </c>
      <c r="D403" s="6">
        <v>1500800086</v>
      </c>
      <c r="E403" s="6" t="s">
        <v>15</v>
      </c>
      <c r="F403" s="6">
        <v>1100082053</v>
      </c>
      <c r="G403" s="7">
        <v>1100420971150510</v>
      </c>
      <c r="H403" s="6" t="s">
        <v>321</v>
      </c>
      <c r="I403" s="6" t="s">
        <v>290</v>
      </c>
      <c r="J403" s="8">
        <v>5.82</v>
      </c>
      <c r="K403" s="6" t="s">
        <v>21</v>
      </c>
    </row>
    <row r="404" spans="1:11" x14ac:dyDescent="0.3">
      <c r="A404" s="6">
        <v>301</v>
      </c>
      <c r="B404" s="6">
        <v>9000</v>
      </c>
      <c r="C404" s="6">
        <v>1500500717</v>
      </c>
      <c r="D404" s="6">
        <v>1500800086</v>
      </c>
      <c r="E404" s="6" t="s">
        <v>15</v>
      </c>
      <c r="F404" s="6">
        <v>1100079290</v>
      </c>
      <c r="G404" s="7">
        <v>1100420737150510</v>
      </c>
      <c r="H404" s="6" t="s">
        <v>279</v>
      </c>
      <c r="I404" s="6" t="s">
        <v>290</v>
      </c>
      <c r="J404" s="8">
        <v>95.06</v>
      </c>
      <c r="K404" s="6" t="s">
        <v>346</v>
      </c>
    </row>
    <row r="405" spans="1:11" x14ac:dyDescent="0.3">
      <c r="A405" s="6">
        <v>302</v>
      </c>
      <c r="B405" s="6">
        <v>9000</v>
      </c>
      <c r="C405" s="6">
        <v>1500500717</v>
      </c>
      <c r="D405" s="6">
        <v>1500800086</v>
      </c>
      <c r="E405" s="6" t="s">
        <v>19</v>
      </c>
      <c r="F405" s="6">
        <v>1200072139</v>
      </c>
      <c r="G405" s="7">
        <v>1200124806150510</v>
      </c>
      <c r="H405" s="6" t="s">
        <v>200</v>
      </c>
      <c r="I405" s="6" t="s">
        <v>290</v>
      </c>
      <c r="J405" s="8">
        <v>-261.89999999999998</v>
      </c>
    </row>
    <row r="406" spans="1:11" ht="19.5" thickBot="1" x14ac:dyDescent="0.35">
      <c r="J406" s="10">
        <f>SUM(J393:J405)</f>
        <v>-134.8299999999999</v>
      </c>
      <c r="K406" s="15" t="s">
        <v>347</v>
      </c>
    </row>
    <row r="407" spans="1:11" ht="19.5" thickTop="1" x14ac:dyDescent="0.3">
      <c r="A407" s="6">
        <v>303</v>
      </c>
      <c r="B407" s="6">
        <v>9000</v>
      </c>
      <c r="C407" s="6">
        <v>1500500721</v>
      </c>
      <c r="D407" s="6">
        <v>1500800086</v>
      </c>
      <c r="E407" s="6" t="s">
        <v>19</v>
      </c>
      <c r="F407" s="6">
        <v>1200021493</v>
      </c>
      <c r="G407" s="7">
        <v>1200033418150510</v>
      </c>
      <c r="H407" s="6" t="s">
        <v>136</v>
      </c>
      <c r="I407" s="6" t="s">
        <v>348</v>
      </c>
      <c r="J407" s="13">
        <v>-9376.99</v>
      </c>
      <c r="K407" s="6" t="s">
        <v>39</v>
      </c>
    </row>
    <row r="408" spans="1:11" ht="19.5" thickBot="1" x14ac:dyDescent="0.35">
      <c r="J408" s="10">
        <f>SUM(J407)</f>
        <v>-9376.99</v>
      </c>
      <c r="K408" s="15" t="s">
        <v>349</v>
      </c>
    </row>
    <row r="409" spans="1:11" ht="20.25" thickTop="1" thickBot="1" x14ac:dyDescent="0.35">
      <c r="A409" s="39" t="s">
        <v>350</v>
      </c>
      <c r="B409" s="39"/>
      <c r="C409" s="39"/>
      <c r="D409" s="39"/>
      <c r="E409" s="39"/>
      <c r="F409" s="39"/>
      <c r="G409" s="39"/>
      <c r="H409" s="39"/>
      <c r="I409" s="39"/>
      <c r="J409" s="10">
        <f>J297+J305+J328+J333+J342+J379+J392+J406+J408</f>
        <v>-64856.240000000005</v>
      </c>
      <c r="K409" s="11"/>
    </row>
    <row r="410" spans="1:11" ht="19.5" thickTop="1" x14ac:dyDescent="0.3"/>
    <row r="411" spans="1:11" x14ac:dyDescent="0.3">
      <c r="A411" s="6">
        <v>304</v>
      </c>
      <c r="B411" s="6">
        <v>9100</v>
      </c>
      <c r="C411" s="6">
        <v>1500500073</v>
      </c>
      <c r="D411" s="6">
        <v>1500800087</v>
      </c>
      <c r="E411" s="6" t="s">
        <v>15</v>
      </c>
      <c r="F411" s="6">
        <v>1100054428</v>
      </c>
      <c r="G411" s="7">
        <v>1100275514150510</v>
      </c>
      <c r="H411" s="6" t="s">
        <v>351</v>
      </c>
      <c r="I411" s="6" t="s">
        <v>151</v>
      </c>
      <c r="J411" s="8">
        <v>88342.75</v>
      </c>
      <c r="K411" s="33" t="s">
        <v>352</v>
      </c>
    </row>
    <row r="412" spans="1:11" ht="19.5" thickBot="1" x14ac:dyDescent="0.35">
      <c r="A412" s="39" t="s">
        <v>353</v>
      </c>
      <c r="B412" s="39"/>
      <c r="C412" s="39"/>
      <c r="D412" s="39"/>
      <c r="E412" s="39"/>
      <c r="F412" s="39"/>
      <c r="G412" s="39"/>
      <c r="H412" s="39"/>
      <c r="I412" s="39"/>
      <c r="J412" s="10">
        <f>SUM(J411)</f>
        <v>88342.75</v>
      </c>
      <c r="K412" s="11"/>
    </row>
    <row r="413" spans="1:11" ht="19.5" thickTop="1" x14ac:dyDescent="0.3"/>
    <row r="414" spans="1:11" x14ac:dyDescent="0.3">
      <c r="A414" s="6">
        <v>305</v>
      </c>
      <c r="B414" s="6">
        <v>9400</v>
      </c>
      <c r="C414" s="6">
        <v>1500500463</v>
      </c>
      <c r="D414" s="6">
        <v>1500800090</v>
      </c>
      <c r="E414" s="6" t="s">
        <v>15</v>
      </c>
      <c r="F414" s="6">
        <v>1100023277</v>
      </c>
      <c r="G414" s="7">
        <v>1100108966150510</v>
      </c>
      <c r="H414" s="6" t="s">
        <v>179</v>
      </c>
      <c r="I414" s="6" t="s">
        <v>354</v>
      </c>
      <c r="J414" s="8">
        <v>18.43</v>
      </c>
    </row>
    <row r="415" spans="1:11" x14ac:dyDescent="0.3">
      <c r="A415" s="6">
        <v>306</v>
      </c>
      <c r="B415" s="6">
        <v>9400</v>
      </c>
      <c r="C415" s="6">
        <v>1500500463</v>
      </c>
      <c r="D415" s="6">
        <v>1500800090</v>
      </c>
      <c r="E415" s="6" t="s">
        <v>15</v>
      </c>
      <c r="F415" s="6">
        <v>1100023281</v>
      </c>
      <c r="G415" s="7">
        <v>1100108977150510</v>
      </c>
      <c r="H415" s="6" t="s">
        <v>180</v>
      </c>
      <c r="I415" s="6" t="s">
        <v>354</v>
      </c>
      <c r="J415" s="8">
        <v>3.88</v>
      </c>
      <c r="K415" s="6"/>
    </row>
    <row r="416" spans="1:11" x14ac:dyDescent="0.3">
      <c r="A416" s="6">
        <v>307</v>
      </c>
      <c r="B416" s="6">
        <v>9400</v>
      </c>
      <c r="C416" s="6">
        <v>1500500463</v>
      </c>
      <c r="D416" s="6">
        <v>1500800090</v>
      </c>
      <c r="E416" s="6" t="s">
        <v>15</v>
      </c>
      <c r="F416" s="6">
        <v>1100024551</v>
      </c>
      <c r="G416" s="7">
        <v>1100123561150510</v>
      </c>
      <c r="H416" s="6" t="s">
        <v>311</v>
      </c>
      <c r="I416" s="6" t="s">
        <v>354</v>
      </c>
      <c r="J416" s="8">
        <v>25.22</v>
      </c>
      <c r="K416" s="6"/>
    </row>
    <row r="417" spans="1:11" x14ac:dyDescent="0.3">
      <c r="A417" s="6">
        <v>308</v>
      </c>
      <c r="B417" s="6">
        <v>9400</v>
      </c>
      <c r="C417" s="6">
        <v>1500500463</v>
      </c>
      <c r="D417" s="6">
        <v>1500800090</v>
      </c>
      <c r="E417" s="6" t="s">
        <v>15</v>
      </c>
      <c r="F417" s="6">
        <v>1100024556</v>
      </c>
      <c r="G417" s="7">
        <v>1100123565150510</v>
      </c>
      <c r="H417" s="6" t="s">
        <v>114</v>
      </c>
      <c r="I417" s="6" t="s">
        <v>354</v>
      </c>
      <c r="J417" s="8">
        <v>48.5</v>
      </c>
      <c r="K417" s="6" t="s">
        <v>330</v>
      </c>
    </row>
    <row r="418" spans="1:11" x14ac:dyDescent="0.3">
      <c r="A418" s="6">
        <v>309</v>
      </c>
      <c r="B418" s="6">
        <v>9400</v>
      </c>
      <c r="C418" s="6">
        <v>1500500463</v>
      </c>
      <c r="D418" s="6">
        <v>1500800090</v>
      </c>
      <c r="E418" s="6" t="s">
        <v>15</v>
      </c>
      <c r="F418" s="6">
        <v>1100026957</v>
      </c>
      <c r="G418" s="7">
        <v>1100123770150510</v>
      </c>
      <c r="H418" s="6" t="s">
        <v>355</v>
      </c>
      <c r="I418" s="6" t="s">
        <v>354</v>
      </c>
      <c r="J418" s="8">
        <v>3.88</v>
      </c>
      <c r="K418" s="6" t="s">
        <v>21</v>
      </c>
    </row>
    <row r="419" spans="1:11" x14ac:dyDescent="0.3">
      <c r="A419" s="6">
        <v>310</v>
      </c>
      <c r="B419" s="6">
        <v>9400</v>
      </c>
      <c r="C419" s="6">
        <v>1500500463</v>
      </c>
      <c r="D419" s="6">
        <v>1500800090</v>
      </c>
      <c r="E419" s="6" t="s">
        <v>15</v>
      </c>
      <c r="F419" s="6">
        <v>1100029076</v>
      </c>
      <c r="G419" s="7">
        <v>1100139179150510</v>
      </c>
      <c r="H419" s="6" t="s">
        <v>306</v>
      </c>
      <c r="I419" s="6" t="s">
        <v>354</v>
      </c>
      <c r="J419" s="8">
        <v>118.34</v>
      </c>
    </row>
    <row r="420" spans="1:11" x14ac:dyDescent="0.3">
      <c r="A420" s="6">
        <v>311</v>
      </c>
      <c r="B420" s="6">
        <v>9400</v>
      </c>
      <c r="C420" s="6">
        <v>1500500463</v>
      </c>
      <c r="D420" s="6">
        <v>1500800090</v>
      </c>
      <c r="E420" s="6" t="s">
        <v>15</v>
      </c>
      <c r="F420" s="6">
        <v>1100030291</v>
      </c>
      <c r="G420" s="7">
        <v>1100139193150510</v>
      </c>
      <c r="H420" s="6" t="s">
        <v>242</v>
      </c>
      <c r="I420" s="6" t="s">
        <v>354</v>
      </c>
      <c r="J420" s="8">
        <v>5</v>
      </c>
    </row>
    <row r="421" spans="1:11" x14ac:dyDescent="0.3">
      <c r="A421" s="6">
        <v>312</v>
      </c>
      <c r="B421" s="6">
        <v>9400</v>
      </c>
      <c r="C421" s="6">
        <v>1500500463</v>
      </c>
      <c r="D421" s="6">
        <v>1500800090</v>
      </c>
      <c r="E421" s="6" t="s">
        <v>19</v>
      </c>
      <c r="F421" s="6">
        <v>1200029452</v>
      </c>
      <c r="G421" s="7">
        <v>1200042103150510</v>
      </c>
      <c r="H421" s="6" t="s">
        <v>259</v>
      </c>
      <c r="I421" s="6" t="s">
        <v>354</v>
      </c>
      <c r="J421" s="8">
        <v>-223.1</v>
      </c>
    </row>
    <row r="426" spans="1:11" x14ac:dyDescent="0.3">
      <c r="A426" s="6">
        <v>313</v>
      </c>
      <c r="B426" s="6">
        <v>9400</v>
      </c>
      <c r="C426" s="6">
        <v>1500500463</v>
      </c>
      <c r="D426" s="6">
        <v>1500800090</v>
      </c>
      <c r="E426" s="6" t="s">
        <v>15</v>
      </c>
      <c r="F426" s="6">
        <v>1100049953</v>
      </c>
      <c r="G426" s="7">
        <v>1100245540150510</v>
      </c>
      <c r="H426" s="6" t="s">
        <v>119</v>
      </c>
      <c r="I426" s="6" t="s">
        <v>356</v>
      </c>
      <c r="J426" s="8">
        <v>138.71</v>
      </c>
      <c r="K426" s="9"/>
    </row>
    <row r="427" spans="1:11" x14ac:dyDescent="0.3">
      <c r="A427" s="6">
        <v>314</v>
      </c>
      <c r="B427" s="6">
        <v>9400</v>
      </c>
      <c r="C427" s="6">
        <v>1500500463</v>
      </c>
      <c r="D427" s="6">
        <v>1500800090</v>
      </c>
      <c r="E427" s="6" t="s">
        <v>15</v>
      </c>
      <c r="F427" s="6">
        <v>1100050416</v>
      </c>
      <c r="G427" s="7">
        <v>1100245440150510</v>
      </c>
      <c r="H427" s="6" t="s">
        <v>173</v>
      </c>
      <c r="I427" s="6" t="s">
        <v>356</v>
      </c>
      <c r="J427" s="8">
        <v>9.6999999999999993</v>
      </c>
      <c r="K427" s="9" t="s">
        <v>18</v>
      </c>
    </row>
    <row r="428" spans="1:11" x14ac:dyDescent="0.3">
      <c r="A428" s="6">
        <v>315</v>
      </c>
      <c r="B428" s="6">
        <v>9400</v>
      </c>
      <c r="C428" s="6">
        <v>1500500463</v>
      </c>
      <c r="D428" s="6">
        <v>1500800090</v>
      </c>
      <c r="E428" s="6" t="s">
        <v>15</v>
      </c>
      <c r="F428" s="6">
        <v>1100051114</v>
      </c>
      <c r="G428" s="7">
        <v>1100246547150510</v>
      </c>
      <c r="H428" s="6" t="s">
        <v>20</v>
      </c>
      <c r="I428" s="6" t="s">
        <v>356</v>
      </c>
      <c r="J428" s="8">
        <v>51.41</v>
      </c>
      <c r="K428" s="9" t="s">
        <v>21</v>
      </c>
    </row>
    <row r="429" spans="1:11" x14ac:dyDescent="0.3">
      <c r="A429" s="6">
        <v>316</v>
      </c>
      <c r="B429" s="6">
        <v>9400</v>
      </c>
      <c r="C429" s="6">
        <v>1500500463</v>
      </c>
      <c r="D429" s="6">
        <v>1500800090</v>
      </c>
      <c r="E429" s="6" t="s">
        <v>19</v>
      </c>
      <c r="F429" s="6">
        <v>1200046519</v>
      </c>
      <c r="G429" s="7">
        <v>1200071380150510</v>
      </c>
      <c r="H429" s="6" t="s">
        <v>122</v>
      </c>
      <c r="I429" s="6" t="s">
        <v>356</v>
      </c>
      <c r="J429" s="8">
        <v>-236.68</v>
      </c>
    </row>
    <row r="430" spans="1:11" x14ac:dyDescent="0.3">
      <c r="A430" s="6">
        <v>317</v>
      </c>
      <c r="B430" s="6">
        <v>9400</v>
      </c>
      <c r="C430" s="6">
        <v>1500500463</v>
      </c>
      <c r="D430" s="6">
        <v>1500800090</v>
      </c>
      <c r="E430" s="6" t="s">
        <v>15</v>
      </c>
      <c r="F430" s="6">
        <v>1100063876</v>
      </c>
      <c r="G430" s="7">
        <v>1100434836150510</v>
      </c>
      <c r="H430" s="6" t="s">
        <v>319</v>
      </c>
      <c r="I430" s="6" t="s">
        <v>357</v>
      </c>
      <c r="J430" s="8">
        <v>46.56</v>
      </c>
      <c r="K430" s="9"/>
    </row>
    <row r="431" spans="1:11" x14ac:dyDescent="0.3">
      <c r="A431" s="6">
        <v>318</v>
      </c>
      <c r="B431" s="6">
        <v>9400</v>
      </c>
      <c r="C431" s="6">
        <v>1500500463</v>
      </c>
      <c r="D431" s="6">
        <v>1500800090</v>
      </c>
      <c r="E431" s="6" t="s">
        <v>15</v>
      </c>
      <c r="F431" s="6">
        <v>1100080355</v>
      </c>
      <c r="G431" s="7">
        <v>1100416062150510</v>
      </c>
      <c r="H431" s="6" t="s">
        <v>358</v>
      </c>
      <c r="I431" s="6" t="s">
        <v>357</v>
      </c>
      <c r="J431" s="8">
        <v>14.55</v>
      </c>
      <c r="K431" s="9" t="s">
        <v>18</v>
      </c>
    </row>
    <row r="432" spans="1:11" x14ac:dyDescent="0.3">
      <c r="A432" s="6">
        <v>319</v>
      </c>
      <c r="B432" s="6">
        <v>9400</v>
      </c>
      <c r="C432" s="6">
        <v>1500500463</v>
      </c>
      <c r="D432" s="6">
        <v>1500800090</v>
      </c>
      <c r="E432" s="6" t="s">
        <v>15</v>
      </c>
      <c r="F432" s="6">
        <v>1100080364</v>
      </c>
      <c r="G432" s="7">
        <v>1100416334150510</v>
      </c>
      <c r="H432" s="6" t="s">
        <v>359</v>
      </c>
      <c r="I432" s="6" t="s">
        <v>357</v>
      </c>
      <c r="J432" s="8">
        <v>5.82</v>
      </c>
      <c r="K432" s="9" t="s">
        <v>21</v>
      </c>
    </row>
    <row r="433" spans="1:11" x14ac:dyDescent="0.3">
      <c r="A433" s="6">
        <v>320</v>
      </c>
      <c r="B433" s="6">
        <v>9400</v>
      </c>
      <c r="C433" s="6">
        <v>1500500463</v>
      </c>
      <c r="D433" s="6">
        <v>1500800090</v>
      </c>
      <c r="E433" s="6" t="s">
        <v>19</v>
      </c>
      <c r="F433" s="6">
        <v>1200072138</v>
      </c>
      <c r="G433" s="7">
        <v>1200124730150510</v>
      </c>
      <c r="H433" s="6" t="s">
        <v>200</v>
      </c>
      <c r="I433" s="6" t="s">
        <v>357</v>
      </c>
      <c r="J433" s="8">
        <v>-81.48</v>
      </c>
    </row>
    <row r="434" spans="1:11" ht="19.5" thickBot="1" x14ac:dyDescent="0.35">
      <c r="A434" s="39" t="s">
        <v>360</v>
      </c>
      <c r="B434" s="39"/>
      <c r="C434" s="39"/>
      <c r="D434" s="39"/>
      <c r="E434" s="39"/>
      <c r="F434" s="39"/>
      <c r="G434" s="39"/>
      <c r="H434" s="39"/>
      <c r="I434" s="39"/>
      <c r="J434" s="10">
        <f>SUM(J414:J433)</f>
        <v>-51.260000000000005</v>
      </c>
      <c r="K434" s="11" t="s">
        <v>361</v>
      </c>
    </row>
    <row r="435" spans="1:11" ht="19.5" thickTop="1" x14ac:dyDescent="0.3"/>
  </sheetData>
  <mergeCells count="29">
    <mergeCell ref="A99:I99"/>
    <mergeCell ref="A1:K1"/>
    <mergeCell ref="A2:K2"/>
    <mergeCell ref="A3:K3"/>
    <mergeCell ref="A4:K4"/>
    <mergeCell ref="A9:I9"/>
    <mergeCell ref="A14:I14"/>
    <mergeCell ref="A19:I19"/>
    <mergeCell ref="A24:I24"/>
    <mergeCell ref="A30:I30"/>
    <mergeCell ref="A44:I44"/>
    <mergeCell ref="A47:I47"/>
    <mergeCell ref="A225:I225"/>
    <mergeCell ref="A118:I118"/>
    <mergeCell ref="A122:I122"/>
    <mergeCell ref="A127:I127"/>
    <mergeCell ref="A132:I132"/>
    <mergeCell ref="A158:I158"/>
    <mergeCell ref="A168:I168"/>
    <mergeCell ref="A185:I185"/>
    <mergeCell ref="A188:I188"/>
    <mergeCell ref="A192:I192"/>
    <mergeCell ref="A199:I199"/>
    <mergeCell ref="A210:I210"/>
    <mergeCell ref="A260:I260"/>
    <mergeCell ref="A289:I289"/>
    <mergeCell ref="A409:I409"/>
    <mergeCell ref="A412:I412"/>
    <mergeCell ref="A434:I434"/>
  </mergeCells>
  <pageMargins left="0.15748031496062992" right="0.11811023622047245" top="0.43307086614173229" bottom="0.15748031496062992" header="0.23622047244094491" footer="0.15748031496062992"/>
  <pageSetup paperSize="9" scale="70" orientation="portrait" r:id="rId1"/>
  <headerFooter>
    <oddHeader>หน้าที่ &amp;P จาก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view="pageBreakPreview" zoomScaleNormal="100" zoomScaleSheetLayoutView="100" workbookViewId="0">
      <selection activeCell="K6" sqref="K6"/>
    </sheetView>
  </sheetViews>
  <sheetFormatPr defaultRowHeight="18.75" x14ac:dyDescent="0.3"/>
  <cols>
    <col min="1" max="1" width="4.625" style="6" customWidth="1"/>
    <col min="2" max="2" width="5.5" style="6" customWidth="1"/>
    <col min="3" max="3" width="12.375" style="6" customWidth="1"/>
    <col min="4" max="4" width="9.625" style="6" bestFit="1" customWidth="1"/>
    <col min="5" max="5" width="6.5" style="6" customWidth="1"/>
    <col min="6" max="6" width="10.875" style="6" bestFit="1" customWidth="1"/>
    <col min="7" max="7" width="15" style="7" customWidth="1"/>
    <col min="8" max="8" width="10.125" style="6" bestFit="1" customWidth="1"/>
    <col min="9" max="9" width="9.75" style="6" bestFit="1" customWidth="1"/>
    <col min="10" max="10" width="11.375" style="8" customWidth="1"/>
    <col min="11" max="11" width="39.125" style="15" customWidth="1"/>
    <col min="12" max="16384" width="9" style="1"/>
  </cols>
  <sheetData>
    <row r="1" spans="1:11" x14ac:dyDescent="0.3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x14ac:dyDescent="0.3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x14ac:dyDescent="0.3">
      <c r="A3" s="40" t="s">
        <v>367</v>
      </c>
      <c r="B3" s="41"/>
      <c r="C3" s="41"/>
      <c r="D3" s="41"/>
      <c r="E3" s="41"/>
      <c r="F3" s="41"/>
      <c r="G3" s="41"/>
      <c r="H3" s="41"/>
      <c r="I3" s="41"/>
      <c r="J3" s="41"/>
      <c r="K3" s="42"/>
    </row>
    <row r="4" spans="1:11" x14ac:dyDescent="0.3">
      <c r="A4" s="46" t="s">
        <v>3</v>
      </c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1" ht="75" x14ac:dyDescent="0.3">
      <c r="A5" s="2" t="s">
        <v>4</v>
      </c>
      <c r="B5" s="2" t="s">
        <v>5</v>
      </c>
      <c r="C5" s="3" t="s">
        <v>6</v>
      </c>
      <c r="D5" s="4" t="s">
        <v>7</v>
      </c>
      <c r="E5" s="2" t="s">
        <v>8</v>
      </c>
      <c r="F5" s="3" t="s">
        <v>9</v>
      </c>
      <c r="G5" s="2" t="s">
        <v>10</v>
      </c>
      <c r="H5" s="2" t="s">
        <v>11</v>
      </c>
      <c r="I5" s="4" t="s">
        <v>12</v>
      </c>
      <c r="J5" s="5" t="s">
        <v>13</v>
      </c>
      <c r="K5" s="2" t="s">
        <v>14</v>
      </c>
    </row>
    <row r="6" spans="1:11" x14ac:dyDescent="0.3">
      <c r="A6" s="2"/>
      <c r="B6" s="2"/>
      <c r="C6" s="3"/>
      <c r="D6" s="4"/>
      <c r="E6" s="2"/>
      <c r="F6" s="3"/>
      <c r="G6" s="2"/>
      <c r="H6" s="2"/>
      <c r="I6" s="4"/>
      <c r="J6" s="5"/>
      <c r="K6" s="2"/>
    </row>
    <row r="7" spans="1:11" x14ac:dyDescent="0.3">
      <c r="A7" s="6">
        <v>1</v>
      </c>
      <c r="B7" s="6">
        <v>4400</v>
      </c>
      <c r="C7" s="7">
        <v>1500500561</v>
      </c>
      <c r="D7" s="15">
        <v>1500800048</v>
      </c>
      <c r="E7" s="6" t="s">
        <v>15</v>
      </c>
      <c r="F7" s="6">
        <v>1100080333</v>
      </c>
      <c r="G7" s="7">
        <v>1100415715150510</v>
      </c>
      <c r="H7" s="6" t="s">
        <v>142</v>
      </c>
      <c r="I7" s="6" t="s">
        <v>362</v>
      </c>
      <c r="J7" s="8">
        <v>-1909.93</v>
      </c>
      <c r="K7" s="6" t="s">
        <v>368</v>
      </c>
    </row>
    <row r="8" spans="1:11" ht="19.5" thickBot="1" x14ac:dyDescent="0.35">
      <c r="A8" s="39" t="s">
        <v>118</v>
      </c>
      <c r="B8" s="39"/>
      <c r="C8" s="39"/>
      <c r="D8" s="39"/>
      <c r="E8" s="39"/>
      <c r="F8" s="39"/>
      <c r="G8" s="39"/>
      <c r="H8" s="39"/>
      <c r="I8" s="39"/>
      <c r="J8" s="10">
        <f>SUM(J7)</f>
        <v>-1909.93</v>
      </c>
      <c r="K8" s="15" t="s">
        <v>117</v>
      </c>
    </row>
    <row r="9" spans="1:11" ht="19.5" thickTop="1" x14ac:dyDescent="0.3">
      <c r="A9" s="22"/>
      <c r="B9" s="22"/>
      <c r="C9" s="22"/>
      <c r="D9" s="22"/>
      <c r="E9" s="22"/>
      <c r="F9" s="22"/>
      <c r="G9" s="22"/>
      <c r="H9" s="22"/>
      <c r="I9" s="22"/>
      <c r="J9" s="13"/>
      <c r="K9" s="6"/>
    </row>
    <row r="10" spans="1:11" x14ac:dyDescent="0.3">
      <c r="A10" s="6">
        <v>2</v>
      </c>
      <c r="B10" s="6">
        <v>6500</v>
      </c>
      <c r="C10" s="7">
        <v>1500500523</v>
      </c>
      <c r="D10" s="15">
        <v>1500800068</v>
      </c>
      <c r="E10" s="6" t="s">
        <v>15</v>
      </c>
      <c r="F10" s="6">
        <v>1100077925</v>
      </c>
      <c r="G10" s="7">
        <v>1100401410150510</v>
      </c>
      <c r="H10" s="6" t="s">
        <v>363</v>
      </c>
      <c r="I10" s="6" t="s">
        <v>364</v>
      </c>
      <c r="J10" s="13">
        <v>-145.5</v>
      </c>
      <c r="K10" s="6" t="s">
        <v>368</v>
      </c>
    </row>
    <row r="11" spans="1:11" ht="19.5" thickBot="1" x14ac:dyDescent="0.35">
      <c r="A11" s="39" t="s">
        <v>216</v>
      </c>
      <c r="B11" s="39"/>
      <c r="C11" s="39"/>
      <c r="D11" s="39"/>
      <c r="E11" s="39"/>
      <c r="F11" s="39"/>
      <c r="G11" s="39"/>
      <c r="H11" s="39"/>
      <c r="I11" s="39"/>
      <c r="J11" s="10">
        <f>SUM(J10)</f>
        <v>-145.5</v>
      </c>
      <c r="K11" s="15" t="s">
        <v>369</v>
      </c>
    </row>
    <row r="12" spans="1:11" ht="19.5" thickTop="1" x14ac:dyDescent="0.3"/>
  </sheetData>
  <mergeCells count="6">
    <mergeCell ref="A11:I11"/>
    <mergeCell ref="A1:K1"/>
    <mergeCell ref="A2:K2"/>
    <mergeCell ref="A3:K3"/>
    <mergeCell ref="A4:K4"/>
    <mergeCell ref="A8:I8"/>
  </mergeCells>
  <pageMargins left="0.15748031496062992" right="0.11811023622047245" top="0.43307086614173229" bottom="0.15748031496062992" header="0.23622047244094491" footer="0.15748031496062992"/>
  <pageSetup paperSize="9" scale="70" orientation="portrait" r:id="rId1"/>
  <headerFooter>
    <oddHeader>หน้าที่ &amp;P จาก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Normal="100" zoomScaleSheetLayoutView="100" workbookViewId="0">
      <selection activeCell="G13" sqref="G13"/>
    </sheetView>
  </sheetViews>
  <sheetFormatPr defaultRowHeight="18.75" x14ac:dyDescent="0.3"/>
  <cols>
    <col min="1" max="1" width="4.625" style="6" customWidth="1"/>
    <col min="2" max="2" width="5.5" style="6" customWidth="1"/>
    <col min="3" max="3" width="12.375" style="6" customWidth="1"/>
    <col min="4" max="4" width="9.625" style="6" bestFit="1" customWidth="1"/>
    <col min="5" max="5" width="6.5" style="6" customWidth="1"/>
    <col min="6" max="6" width="10.875" style="6" bestFit="1" customWidth="1"/>
    <col min="7" max="7" width="15" style="7" customWidth="1"/>
    <col min="8" max="8" width="10.125" style="6" bestFit="1" customWidth="1"/>
    <col min="9" max="9" width="9.75" style="6" bestFit="1" customWidth="1"/>
    <col min="10" max="10" width="11.375" style="8" customWidth="1"/>
    <col min="11" max="11" width="39.125" style="15" customWidth="1"/>
    <col min="12" max="16384" width="9" style="1"/>
  </cols>
  <sheetData>
    <row r="1" spans="1:11" x14ac:dyDescent="0.3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x14ac:dyDescent="0.3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x14ac:dyDescent="0.3">
      <c r="A3" s="40" t="s">
        <v>366</v>
      </c>
      <c r="B3" s="41"/>
      <c r="C3" s="41"/>
      <c r="D3" s="41"/>
      <c r="E3" s="41"/>
      <c r="F3" s="41"/>
      <c r="G3" s="41"/>
      <c r="H3" s="41"/>
      <c r="I3" s="41"/>
      <c r="J3" s="41"/>
      <c r="K3" s="42"/>
    </row>
    <row r="4" spans="1:11" x14ac:dyDescent="0.3">
      <c r="A4" s="46" t="s">
        <v>3</v>
      </c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1" ht="75" x14ac:dyDescent="0.3">
      <c r="A5" s="2" t="s">
        <v>4</v>
      </c>
      <c r="B5" s="2" t="s">
        <v>5</v>
      </c>
      <c r="C5" s="3" t="s">
        <v>6</v>
      </c>
      <c r="D5" s="4" t="s">
        <v>7</v>
      </c>
      <c r="E5" s="2" t="s">
        <v>8</v>
      </c>
      <c r="F5" s="3" t="s">
        <v>9</v>
      </c>
      <c r="G5" s="2" t="s">
        <v>10</v>
      </c>
      <c r="H5" s="2" t="s">
        <v>11</v>
      </c>
      <c r="I5" s="4" t="s">
        <v>12</v>
      </c>
      <c r="J5" s="5" t="s">
        <v>13</v>
      </c>
      <c r="K5" s="2" t="s">
        <v>14</v>
      </c>
    </row>
    <row r="6" spans="1:11" x14ac:dyDescent="0.3">
      <c r="A6" s="2"/>
      <c r="B6" s="2"/>
      <c r="C6" s="3"/>
      <c r="D6" s="4"/>
      <c r="E6" s="2"/>
      <c r="F6" s="3"/>
      <c r="G6" s="2"/>
      <c r="H6" s="2"/>
      <c r="I6" s="4"/>
      <c r="J6" s="5"/>
      <c r="K6" s="2"/>
    </row>
    <row r="7" spans="1:11" x14ac:dyDescent="0.3">
      <c r="A7" s="6">
        <v>1</v>
      </c>
      <c r="B7" s="6">
        <v>5000</v>
      </c>
      <c r="C7" s="6">
        <v>1500500073</v>
      </c>
      <c r="D7" s="6">
        <v>1500800054</v>
      </c>
      <c r="E7" s="6" t="s">
        <v>153</v>
      </c>
      <c r="F7" s="6">
        <v>1700002101</v>
      </c>
      <c r="G7" s="7">
        <v>1700206179150510</v>
      </c>
      <c r="H7" s="6" t="s">
        <v>154</v>
      </c>
      <c r="I7" s="6" t="s">
        <v>155</v>
      </c>
      <c r="J7" s="8">
        <v>-57494</v>
      </c>
      <c r="K7" s="36" t="s">
        <v>365</v>
      </c>
    </row>
    <row r="8" spans="1:11" x14ac:dyDescent="0.3">
      <c r="A8" s="6">
        <v>2</v>
      </c>
      <c r="B8" s="6">
        <v>5000</v>
      </c>
      <c r="C8" s="6">
        <v>1500500073</v>
      </c>
      <c r="D8" s="6">
        <v>1500800054</v>
      </c>
      <c r="E8" s="6" t="s">
        <v>153</v>
      </c>
      <c r="F8" s="6">
        <v>1700002102</v>
      </c>
      <c r="G8" s="7">
        <v>1700207410150510</v>
      </c>
      <c r="H8" s="6" t="s">
        <v>154</v>
      </c>
      <c r="I8" s="6" t="s">
        <v>155</v>
      </c>
      <c r="J8" s="8">
        <v>-2155362</v>
      </c>
    </row>
    <row r="9" spans="1:11" ht="19.5" thickBot="1" x14ac:dyDescent="0.35">
      <c r="A9" s="39" t="s">
        <v>175</v>
      </c>
      <c r="B9" s="39"/>
      <c r="C9" s="39"/>
      <c r="D9" s="39"/>
      <c r="E9" s="39"/>
      <c r="F9" s="39"/>
      <c r="G9" s="39"/>
      <c r="H9" s="39"/>
      <c r="I9" s="39"/>
      <c r="J9" s="10">
        <f>SUM(J7:J8)</f>
        <v>-2212856</v>
      </c>
      <c r="K9" s="15" t="s">
        <v>157</v>
      </c>
    </row>
    <row r="10" spans="1:11" ht="19.5" thickTop="1" x14ac:dyDescent="0.3"/>
  </sheetData>
  <mergeCells count="5">
    <mergeCell ref="A9:I9"/>
    <mergeCell ref="A1:K1"/>
    <mergeCell ref="A2:K2"/>
    <mergeCell ref="A3:K3"/>
    <mergeCell ref="A4:K4"/>
  </mergeCells>
  <pageMargins left="0.15748031496062992" right="0.11811023622047245" top="0.43307086614173229" bottom="0.15748031496062992" header="0.23622047244094491" footer="0.15748031496062992"/>
  <pageSetup paperSize="9" scale="70" orientation="portrait" r:id="rId1"/>
  <headerFooter>
    <oddHeader>หน้าที่ &amp;P จาก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ลูกหนี้ สรก. รายได้รับแทนกัน</vt:lpstr>
      <vt:lpstr>เจ้าหนี้ สรก. รายได้รับแทนกัน</vt:lpstr>
      <vt:lpstr>TE รายได้แผ่นดินให้ บก. </vt:lpstr>
      <vt:lpstr>'TE รายได้แผ่นดินให้ บก. '!Print_Titles</vt:lpstr>
      <vt:lpstr>'เจ้าหนี้ สรก. รายได้รับแทนกัน'!Print_Titles</vt:lpstr>
      <vt:lpstr>'ลูกหนี้ สรก. รายได้รับแทนกัน'!Print_Titles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</dc:creator>
  <cp:lastModifiedBy>Amin</cp:lastModifiedBy>
  <cp:lastPrinted>2016-10-31T05:30:26Z</cp:lastPrinted>
  <dcterms:created xsi:type="dcterms:W3CDTF">2016-10-25T06:45:55Z</dcterms:created>
  <dcterms:modified xsi:type="dcterms:W3CDTF">2016-10-31T05:30:37Z</dcterms:modified>
</cp:coreProperties>
</file>