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A126F273-8279-47CF-8E80-5CA7468AE6E3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ง" sheetId="32" r:id="rId1"/>
    <sheet name="สรุป" sheetId="6" r:id="rId2"/>
  </sheets>
  <definedNames>
    <definedName name="_xlnm._FilterDatabase" localSheetId="0" hidden="1">ตัวจริง!$A$7:$T$7</definedName>
    <definedName name="_xlnm.Print_Area" localSheetId="0">ตัวจริง!$B$1:$I$47</definedName>
    <definedName name="_xlnm.Print_Titles" localSheetId="0">ตัวจริง!$1:$7</definedName>
    <definedName name="_xlnm.Print_Titles" localSheetId="1">สรุป!$1:$7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7" i="32" l="1"/>
  <c r="H47" i="32"/>
  <c r="G47" i="32"/>
  <c r="I45" i="32"/>
  <c r="H45" i="32"/>
  <c r="G45" i="32"/>
  <c r="I43" i="32"/>
  <c r="H43" i="32"/>
  <c r="G43" i="32"/>
  <c r="B41" i="32"/>
  <c r="B42" i="32" s="1"/>
  <c r="I39" i="32"/>
  <c r="H39" i="32"/>
  <c r="G39" i="32"/>
  <c r="I37" i="32"/>
  <c r="H37" i="32"/>
  <c r="G37" i="32"/>
  <c r="I35" i="32"/>
  <c r="H35" i="32"/>
  <c r="G35" i="32"/>
  <c r="I33" i="32"/>
  <c r="H33" i="32"/>
  <c r="G33" i="32"/>
  <c r="I31" i="32"/>
  <c r="H31" i="32"/>
  <c r="G31" i="32"/>
  <c r="I29" i="32"/>
  <c r="H29" i="32"/>
  <c r="G29" i="32"/>
  <c r="B27" i="32"/>
  <c r="B28" i="32" s="1"/>
  <c r="I25" i="32"/>
  <c r="H25" i="32"/>
  <c r="G25" i="32"/>
  <c r="I23" i="32"/>
  <c r="H23" i="32"/>
  <c r="G23" i="32"/>
  <c r="I21" i="32"/>
  <c r="H21" i="32"/>
  <c r="G21" i="32"/>
  <c r="I19" i="32"/>
  <c r="H19" i="32"/>
  <c r="G19" i="32"/>
  <c r="B18" i="32"/>
  <c r="I16" i="32"/>
  <c r="H16" i="32"/>
  <c r="G16" i="32"/>
  <c r="B15" i="32"/>
  <c r="I13" i="32"/>
  <c r="H13" i="32"/>
  <c r="G13" i="32"/>
  <c r="I11" i="32"/>
  <c r="H11" i="32"/>
  <c r="G11" i="32"/>
  <c r="I9" i="32"/>
  <c r="I48" i="32" s="1"/>
  <c r="H9" i="32"/>
  <c r="H48" i="32" s="1"/>
  <c r="G9" i="32"/>
  <c r="G48" i="32" s="1"/>
  <c r="D25" i="6" l="1"/>
  <c r="C25" i="6" l="1"/>
  <c r="E25" i="6"/>
</calcChain>
</file>

<file path=xl/sharedStrings.xml><?xml version="1.0" encoding="utf-8"?>
<sst xmlns="http://schemas.openxmlformats.org/spreadsheetml/2006/main" count="175" uniqueCount="149">
  <si>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</si>
  <si>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</si>
  <si>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</si>
  <si>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</si>
  <si>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</si>
  <si>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</si>
  <si>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</si>
  <si>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</si>
  <si>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</si>
  <si>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</si>
  <si>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</si>
  <si>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</si>
  <si>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ขอนแก่น</t>
  </si>
  <si>
    <t>เมืองขอนแก่น</t>
  </si>
  <si>
    <t>ทต.บ้านเป็ด</t>
  </si>
  <si>
    <t>ขอนแก่น ผลรวม</t>
  </si>
  <si>
    <t>ฉะเชิงเทรา</t>
  </si>
  <si>
    <t>บางคล้า</t>
  </si>
  <si>
    <t>อบต.เสม็ดใต้</t>
  </si>
  <si>
    <t>ฉะเชิงเทรา ผลรวม</t>
  </si>
  <si>
    <t>ชลบุรี</t>
  </si>
  <si>
    <t>เมืองชลบุรี</t>
  </si>
  <si>
    <t>ทต.คลองตำหรุ</t>
  </si>
  <si>
    <t>ชลบุรี ผลรวม</t>
  </si>
  <si>
    <t>เชียงราย</t>
  </si>
  <si>
    <t>ขุนตาล</t>
  </si>
  <si>
    <t>พญาเม็งราย</t>
  </si>
  <si>
    <t>เชียงราย ผลรวม</t>
  </si>
  <si>
    <t>เชียงใหม่</t>
  </si>
  <si>
    <t>แม่แตง</t>
  </si>
  <si>
    <t>สารภี</t>
  </si>
  <si>
    <t>ทต.ยางเนิ้ง</t>
  </si>
  <si>
    <t>ทต.แม่แตง</t>
  </si>
  <si>
    <t>เชียงใหม่ ผลรวม</t>
  </si>
  <si>
    <t>ตรัง</t>
  </si>
  <si>
    <t>สิเกา</t>
  </si>
  <si>
    <t>ทต.ควนกุน</t>
  </si>
  <si>
    <t>ตรัง ผลรวม</t>
  </si>
  <si>
    <t>ตาก</t>
  </si>
  <si>
    <t>แม่สอด</t>
  </si>
  <si>
    <t>ทต.แม่กุ</t>
  </si>
  <si>
    <t>ตาก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</si>
  <si>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</si>
  <si>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</si>
  <si>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</si>
  <si>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</si>
  <si>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พัทลุง</t>
  </si>
  <si>
    <t>เขาชัยสน</t>
  </si>
  <si>
    <t>ทต.จองถนน</t>
  </si>
  <si>
    <t>ตะโหมด</t>
  </si>
  <si>
    <t>ทต.ตะโหมด</t>
  </si>
  <si>
    <t>ป่าพะยอม</t>
  </si>
  <si>
    <t>ทต.ลานข่อย</t>
  </si>
  <si>
    <t>พัทลุง ผลรวม</t>
  </si>
  <si>
    <t>พิจิตร</t>
  </si>
  <si>
    <t>ทับคล้อ</t>
  </si>
  <si>
    <t>ทต.ทับคล้อ</t>
  </si>
  <si>
    <t>พิจิตร ผลรวม</t>
  </si>
  <si>
    <t>มหาสารคาม</t>
  </si>
  <si>
    <t>บรบือ</t>
  </si>
  <si>
    <t>ทต.บรบือ</t>
  </si>
  <si>
    <t>มหาสารคาม ผลรวม</t>
  </si>
  <si>
    <t>ร้อยเอ็ด</t>
  </si>
  <si>
    <t>โพธิ์ชัย</t>
  </si>
  <si>
    <t>ทต.เชียงใหม่</t>
  </si>
  <si>
    <t>ร้อยเอ็ด ผลรวม</t>
  </si>
  <si>
    <t>สมุทรปราการ</t>
  </si>
  <si>
    <t>เมืองสมุทรปราการ</t>
  </si>
  <si>
    <t>ทต.แพรกษา</t>
  </si>
  <si>
    <t>สมุทรปราการ ผลรวม</t>
  </si>
  <si>
    <t>สุราษฎร์ธานี</t>
  </si>
  <si>
    <t>เมืองสุราษฎร์ธานี</t>
  </si>
  <si>
    <t>ทต.วัดประดู่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</si>
  <si>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</si>
  <si>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</si>
  <si>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</si>
  <si>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</si>
  <si>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</si>
  <si>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</si>
  <si>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</si>
  <si>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</si>
  <si>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สุรินทร์ ผลรวม</t>
  </si>
  <si>
    <t>หนองบัวลำภู</t>
  </si>
  <si>
    <t>นากลาง</t>
  </si>
  <si>
    <t>ทต.กุดดินจี่</t>
  </si>
  <si>
    <t>หนองบัวลำภู ผลรวม</t>
  </si>
  <si>
    <t>อุดรธานี</t>
  </si>
  <si>
    <t>หนองแสง</t>
  </si>
  <si>
    <t>อบต.แสงสว่าง</t>
  </si>
  <si>
    <t>อุดรธานี ผลรวม</t>
  </si>
  <si>
    <t>ผลรวมทั้งหมด</t>
  </si>
  <si>
    <t xml:space="preserve">ขอนแก่น </t>
  </si>
  <si>
    <t xml:space="preserve">ฉะเชิงเทรา </t>
  </si>
  <si>
    <t xml:space="preserve">ชลบุรี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</si>
  <si>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</si>
  <si>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</si>
  <si>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</si>
  <si>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</si>
  <si>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พระนครศรีอยุธยา </t>
  </si>
  <si>
    <t xml:space="preserve">พัทลุง </t>
  </si>
  <si>
    <t xml:space="preserve">พิจิตร </t>
  </si>
  <si>
    <t xml:space="preserve">มหาสารคาม </t>
  </si>
  <si>
    <t xml:space="preserve">ร้อยเอ็ด </t>
  </si>
  <si>
    <t xml:space="preserve">สมุทรปราการ </t>
  </si>
  <si>
    <t xml:space="preserve">สุราษฎร์ธานี </t>
  </si>
  <si>
    <t xml:space="preserve">สุรินทร์ </t>
  </si>
  <si>
    <t xml:space="preserve">หนองบัวลำภู </t>
  </si>
  <si>
    <t xml:space="preserve">อุดรธานี </t>
  </si>
  <si>
    <t>วันที่</t>
  </si>
  <si>
    <t>ที่</t>
  </si>
  <si>
    <t>ทต.พญาเม็งราย</t>
  </si>
  <si>
    <t>รวม</t>
  </si>
  <si>
    <t>5400108</t>
  </si>
  <si>
    <t>6240205</t>
  </si>
  <si>
    <t>5200111</t>
  </si>
  <si>
    <t>5571206</t>
  </si>
  <si>
    <t>6500601</t>
  </si>
  <si>
    <t>5501912</t>
  </si>
  <si>
    <t>5920506</t>
  </si>
  <si>
    <t>5630611</t>
  </si>
  <si>
    <t>6141208</t>
  </si>
  <si>
    <t>6930305</t>
  </si>
  <si>
    <t>5930404</t>
  </si>
  <si>
    <t>6931004</t>
  </si>
  <si>
    <t>5660806</t>
  </si>
  <si>
    <t>5440616</t>
  </si>
  <si>
    <t>5450810</t>
  </si>
  <si>
    <t>5110110</t>
  </si>
  <si>
    <t>5840102</t>
  </si>
  <si>
    <t>6320401</t>
  </si>
  <si>
    <t>5320311</t>
  </si>
  <si>
    <t>6320509</t>
  </si>
  <si>
    <t>5390209</t>
  </si>
  <si>
    <t>6412102</t>
  </si>
  <si>
    <t>รหัส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</si>
  <si>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</si>
  <si>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</si>
  <si>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</si>
  <si>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</si>
  <si>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</si>
  <si>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</si>
  <si>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15008370001004100040 รหัสแหล่งของเงิน 6711410 รหัสกิจกรรมหลัก 15008670030400000</t>
  </si>
  <si>
    <t>ตามหนังสือกรมส่งเสริมการปกครองท้องถิ่น ด่วนที่สุด ที่ มท 0808.2/        ลงวันที่      กันยายน 2567 เลขที่ใบจัดสรร        /2567</t>
  </si>
  <si>
    <t>ทต.ยางฮอม</t>
  </si>
  <si>
    <t>6571401</t>
  </si>
  <si>
    <t xml:space="preserve"> เงินอุดหนุนสำหรับการจัดการศึกษาภาคบังคับ (ค่าเงินเดือนครู และค่าจ้างประจำ) ไตรมาสที่ 4 (เพิ่มเติม)</t>
  </si>
  <si>
    <t xml:space="preserve"> การจัดการศึกษาภาคบังคับ (ค่าเงินเดือนครู และค่าจ้างประจำ) ไตรมาสที่ 4 (เพิ่มเติม)</t>
  </si>
  <si>
    <t>11 ก.ย 67</t>
  </si>
  <si>
    <t>ตามหนังสือกรมส่งเสริมการปกครองท้องถิ่น ด่วนที่สุด ที่ มท 0808.2/13284-13300 ลงวันที่ 11 กันยายน 2567 เลขที่ใบจัดสรร 17762-1778/2567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</si>
</sst>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6" fillId="0" borderId="12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53" fillId="0" borderId="15" xfId="0" applyFont="1" applyBorder="1"/>
    <xf numFmtId="0" fontId="53" fillId="0" borderId="19" xfId="0" applyFont="1" applyBorder="1"/>
    <xf numFmtId="189" fontId="52" fillId="0" borderId="11" xfId="121" applyNumberFormat="1" applyFont="1" applyBorder="1" applyAlignment="1">
      <alignment horizontal="right"/>
    </xf>
    <xf numFmtId="188" fontId="4" fillId="0" borderId="24" xfId="130" applyNumberFormat="1" applyFont="1" applyFill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/>
    </xf>
    <xf numFmtId="0" fontId="52" fillId="0" borderId="24" xfId="0" applyFont="1" applyBorder="1"/>
    <xf numFmtId="0" fontId="53" fillId="0" borderId="22" xfId="0" applyFont="1" applyBorder="1"/>
    <xf numFmtId="187" fontId="53" fillId="0" borderId="15" xfId="121" applyFont="1" applyBorder="1"/>
    <xf numFmtId="0" fontId="53" fillId="0" borderId="23" xfId="0" applyFont="1" applyBorder="1"/>
    <xf numFmtId="0" fontId="53" fillId="0" borderId="21" xfId="0" applyFont="1" applyBorder="1"/>
    <xf numFmtId="0" fontId="53" fillId="0" borderId="20" xfId="0" applyFont="1" applyBorder="1"/>
    <xf numFmtId="0" fontId="4" fillId="0" borderId="25" xfId="3" applyFont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0" fontId="4" fillId="0" borderId="27" xfId="3" applyFont="1" applyBorder="1" applyAlignment="1">
      <alignment horizontal="center" vertical="center" shrinkToFit="1"/>
    </xf>
    <xf numFmtId="187" fontId="4" fillId="0" borderId="26" xfId="121" applyFont="1" applyFill="1" applyBorder="1" applyAlignment="1">
      <alignment horizontal="center" vertical="center" wrapText="1"/>
    </xf>
    <xf numFmtId="187" fontId="53" fillId="0" borderId="0" xfId="121" applyFont="1" applyBorder="1"/>
    <xf numFmtId="0" fontId="53" fillId="0" borderId="28" xfId="0" applyFont="1" applyBorder="1"/>
    <xf numFmtId="0" fontId="53" fillId="0" borderId="29" xfId="0" applyFont="1" applyBorder="1"/>
    <xf numFmtId="0" fontId="53" fillId="0" borderId="30" xfId="0" applyFont="1" applyBorder="1"/>
    <xf numFmtId="0" fontId="53" fillId="0" borderId="26" xfId="0" applyFont="1" applyBorder="1" applyAlignment="1">
      <alignment horizontal="center"/>
    </xf>
    <xf numFmtId="0" fontId="53" fillId="0" borderId="26" xfId="0" applyFont="1" applyBorder="1"/>
    <xf numFmtId="187" fontId="53" fillId="0" borderId="26" xfId="121" applyFont="1" applyBorder="1"/>
    <xf numFmtId="0" fontId="52" fillId="0" borderId="24" xfId="0" applyFont="1" applyBorder="1" applyAlignment="1">
      <alignment horizontal="center"/>
    </xf>
    <xf numFmtId="187" fontId="52" fillId="0" borderId="24" xfId="121" applyFont="1" applyBorder="1"/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DA3A-6FDB-464D-AC0A-15724E91699A}">
  <dimension ref="A1:L48"/>
  <sheetViews>
    <sheetView view="pageBreakPreview" topLeftCell="B1" zoomScale="112" zoomScaleNormal="100" zoomScaleSheetLayoutView="112" workbookViewId="0">
      <selection activeCell="B4" sqref="B4:G4"/>
    </sheetView>
  </sheetViews>
  <sheetFormatPr defaultColWidth="8.88671875" defaultRowHeight="20.100000000000001" customHeight="1" outlineLevelRow="2" x14ac:dyDescent="0.2"/>
  <cols>
    <col min="1" max="1" width="5.88671875" style="14" hidden="1" customWidth="1"/>
    <col min="2" max="2" width="6.21875" style="14" customWidth="1"/>
    <col min="3" max="3" width="18.33203125" style="15" customWidth="1"/>
    <col min="4" max="4" width="22.21875" style="15" customWidth="1"/>
    <col min="5" max="5" width="24.21875" style="15" customWidth="1"/>
    <col min="6" max="6" width="26.33203125" style="15" hidden="1" customWidth="1"/>
    <col min="7" max="7" width="24.77734375" style="24" customWidth="1"/>
    <col min="8" max="8" width="12.109375" style="14" hidden="1" customWidth="1"/>
    <col min="9" max="9" width="6.6640625" style="14" hidden="1" customWidth="1"/>
    <col min="10" max="13" width="227.21875" style="15" bestFit="1" customWidth="1"/>
    <col min="14" max="15" width="8.109375" style="15" bestFit="1" customWidth="1"/>
    <col min="16" max="16384" width="8.88671875" style="15"/>
  </cols>
  <sheetData>
    <row r="1" spans="1:12" s="2" customFormat="1" ht="21.95" customHeight="1" x14ac:dyDescent="0.2">
      <c r="A1" s="2" t="s">
        <v>5</v>
      </c>
      <c r="B1" s="69" t="s">
        <v>138</v>
      </c>
      <c r="C1" s="69"/>
      <c r="D1" s="69"/>
      <c r="E1" s="69"/>
      <c r="F1" s="69"/>
      <c r="G1" s="69"/>
      <c r="H1" s="3"/>
      <c r="I1" s="3"/>
      <c r="J1" s="3"/>
      <c r="L1" s="4"/>
    </row>
    <row r="2" spans="1:12" s="6" customFormat="1" ht="21.95" customHeight="1" x14ac:dyDescent="0.2">
      <c r="A2" s="5"/>
      <c r="B2" s="70" t="s">
        <v>139</v>
      </c>
      <c r="C2" s="70"/>
      <c r="D2" s="70"/>
      <c r="E2" s="70"/>
      <c r="F2" s="70"/>
      <c r="G2" s="70"/>
      <c r="K2" s="5"/>
      <c r="L2" s="7"/>
    </row>
    <row r="3" spans="1:12" s="6" customFormat="1" ht="21.95" customHeight="1" x14ac:dyDescent="0.2">
      <c r="A3" s="5"/>
      <c r="B3" s="71" t="s">
        <v>140</v>
      </c>
      <c r="C3" s="71"/>
      <c r="D3" s="71"/>
      <c r="E3" s="71"/>
      <c r="F3" s="71"/>
      <c r="G3" s="71"/>
      <c r="K3" s="5"/>
      <c r="L3" s="8"/>
    </row>
    <row r="4" spans="1:12" s="6" customFormat="1" ht="21.95" customHeight="1" x14ac:dyDescent="0.2">
      <c r="A4" s="5"/>
      <c r="B4" s="70" t="s">
        <v>146</v>
      </c>
      <c r="C4" s="70"/>
      <c r="D4" s="70"/>
      <c r="E4" s="70"/>
      <c r="F4" s="70"/>
      <c r="G4" s="70"/>
      <c r="K4" s="5"/>
      <c r="L4" s="8"/>
    </row>
    <row r="5" spans="1:12" s="6" customFormat="1" ht="21.95" customHeight="1" x14ac:dyDescent="0.2">
      <c r="A5" s="9"/>
      <c r="B5" s="68" t="s">
        <v>141</v>
      </c>
      <c r="C5" s="68"/>
      <c r="D5" s="68"/>
      <c r="E5" s="68"/>
      <c r="F5" s="68"/>
      <c r="G5" s="68"/>
      <c r="H5" s="1"/>
      <c r="I5" s="1"/>
      <c r="J5" s="1"/>
      <c r="K5" s="5"/>
      <c r="L5" s="8"/>
    </row>
    <row r="6" spans="1:12" s="6" customFormat="1" ht="21.95" customHeight="1" x14ac:dyDescent="0.2">
      <c r="A6" s="9"/>
      <c r="B6" s="68" t="s">
        <v>142</v>
      </c>
      <c r="C6" s="68"/>
      <c r="D6" s="68"/>
      <c r="E6" s="68"/>
      <c r="F6" s="68"/>
      <c r="G6" s="68"/>
      <c r="H6" s="1"/>
      <c r="I6" s="1"/>
      <c r="J6" s="1"/>
      <c r="K6" s="5"/>
      <c r="L6" s="8"/>
    </row>
    <row r="7" spans="1:12" s="13" customFormat="1" ht="23.1" customHeight="1" thickBot="1" x14ac:dyDescent="0.25">
      <c r="A7" s="10" t="s">
        <v>6</v>
      </c>
      <c r="B7" s="55" t="s">
        <v>109</v>
      </c>
      <c r="C7" s="56" t="s">
        <v>1</v>
      </c>
      <c r="D7" s="56" t="s">
        <v>2</v>
      </c>
      <c r="E7" s="56" t="s">
        <v>3</v>
      </c>
      <c r="F7" s="57" t="s">
        <v>134</v>
      </c>
      <c r="G7" s="58" t="s">
        <v>7</v>
      </c>
      <c r="H7" s="47" t="s">
        <v>8</v>
      </c>
      <c r="I7" s="48" t="s">
        <v>4</v>
      </c>
    </row>
    <row r="8" spans="1:12" ht="23.1" customHeight="1" outlineLevel="2" x14ac:dyDescent="0.35">
      <c r="A8" s="25">
        <v>3</v>
      </c>
      <c r="B8" s="63">
        <v>1</v>
      </c>
      <c r="C8" s="64" t="s">
        <v>12</v>
      </c>
      <c r="D8" s="64" t="s">
        <v>13</v>
      </c>
      <c r="E8" s="64" t="s">
        <v>14</v>
      </c>
      <c r="F8" s="25" t="s">
        <v>112</v>
      </c>
      <c r="G8" s="65">
        <v>372200</v>
      </c>
      <c r="H8" s="52">
        <v>1</v>
      </c>
      <c r="I8" s="38">
        <v>1</v>
      </c>
    </row>
    <row r="9" spans="1:12" ht="23.1" customHeight="1" outlineLevel="1" thickBot="1" x14ac:dyDescent="0.4">
      <c r="A9" s="60"/>
      <c r="B9" s="66"/>
      <c r="C9" s="49" t="s">
        <v>15</v>
      </c>
      <c r="D9" s="49"/>
      <c r="E9" s="49"/>
      <c r="F9" s="61"/>
      <c r="G9" s="67">
        <f>SUBTOTAL(9,G8:G8)</f>
        <v>372200</v>
      </c>
      <c r="H9" s="52">
        <f>SUBTOTAL(9,H8:H8)</f>
        <v>1</v>
      </c>
      <c r="I9" s="38">
        <f>SUBTOTAL(9,I8:I8)</f>
        <v>1</v>
      </c>
    </row>
    <row r="10" spans="1:12" ht="23.1" customHeight="1" outlineLevel="2" x14ac:dyDescent="0.35">
      <c r="A10" s="27">
        <v>4</v>
      </c>
      <c r="B10" s="32">
        <v>1</v>
      </c>
      <c r="C10" s="31" t="s">
        <v>16</v>
      </c>
      <c r="D10" s="31" t="s">
        <v>17</v>
      </c>
      <c r="E10" s="31" t="s">
        <v>18</v>
      </c>
      <c r="F10" s="27" t="s">
        <v>113</v>
      </c>
      <c r="G10" s="33">
        <v>827600</v>
      </c>
      <c r="H10" s="50">
        <v>5</v>
      </c>
      <c r="I10" s="27">
        <v>1</v>
      </c>
    </row>
    <row r="11" spans="1:12" ht="23.1" customHeight="1" outlineLevel="1" thickBot="1" x14ac:dyDescent="0.4">
      <c r="A11" s="45"/>
      <c r="B11" s="66"/>
      <c r="C11" s="49" t="s">
        <v>19</v>
      </c>
      <c r="D11" s="49"/>
      <c r="E11" s="49"/>
      <c r="F11" s="62"/>
      <c r="G11" s="67">
        <f>SUBTOTAL(9,G10:G10)</f>
        <v>827600</v>
      </c>
      <c r="H11" s="50">
        <f>SUBTOTAL(9,H10:H10)</f>
        <v>5</v>
      </c>
      <c r="I11" s="27">
        <f>SUBTOTAL(9,I10:I10)</f>
        <v>1</v>
      </c>
    </row>
    <row r="12" spans="1:12" ht="23.1" customHeight="1" outlineLevel="2" x14ac:dyDescent="0.35">
      <c r="A12" s="27">
        <v>9</v>
      </c>
      <c r="B12" s="32">
        <v>1</v>
      </c>
      <c r="C12" s="31" t="s">
        <v>20</v>
      </c>
      <c r="D12" s="31" t="s">
        <v>21</v>
      </c>
      <c r="E12" s="31" t="s">
        <v>22</v>
      </c>
      <c r="F12" s="27" t="s">
        <v>114</v>
      </c>
      <c r="G12" s="33">
        <v>106100</v>
      </c>
      <c r="H12" s="50">
        <v>1</v>
      </c>
      <c r="I12" s="27">
        <v>1</v>
      </c>
    </row>
    <row r="13" spans="1:12" ht="23.1" customHeight="1" outlineLevel="1" thickBot="1" x14ac:dyDescent="0.4">
      <c r="A13" s="45"/>
      <c r="B13" s="66"/>
      <c r="C13" s="49" t="s">
        <v>23</v>
      </c>
      <c r="D13" s="49"/>
      <c r="E13" s="49"/>
      <c r="F13" s="62"/>
      <c r="G13" s="67">
        <f>SUBTOTAL(9,G12:G12)</f>
        <v>106100</v>
      </c>
      <c r="H13" s="50">
        <f>SUBTOTAL(9,H12:H12)</f>
        <v>1</v>
      </c>
      <c r="I13" s="27">
        <f>SUBTOTAL(9,I12:I12)</f>
        <v>1</v>
      </c>
    </row>
    <row r="14" spans="1:12" ht="23.1" customHeight="1" outlineLevel="2" x14ac:dyDescent="0.35">
      <c r="A14" s="27">
        <v>10</v>
      </c>
      <c r="B14" s="37">
        <v>1</v>
      </c>
      <c r="C14" s="38" t="s">
        <v>24</v>
      </c>
      <c r="D14" s="38" t="s">
        <v>25</v>
      </c>
      <c r="E14" s="38" t="s">
        <v>143</v>
      </c>
      <c r="F14" s="27" t="s">
        <v>144</v>
      </c>
      <c r="G14" s="39">
        <v>174500</v>
      </c>
      <c r="H14" s="50">
        <v>2</v>
      </c>
      <c r="I14" s="27">
        <v>1</v>
      </c>
    </row>
    <row r="15" spans="1:12" ht="23.1" customHeight="1" outlineLevel="2" x14ac:dyDescent="0.35">
      <c r="A15" s="27">
        <v>11</v>
      </c>
      <c r="B15" s="34">
        <f t="shared" ref="B15:B42" si="0">B14+1</f>
        <v>2</v>
      </c>
      <c r="C15" s="35" t="s">
        <v>24</v>
      </c>
      <c r="D15" s="35" t="s">
        <v>26</v>
      </c>
      <c r="E15" s="35" t="s">
        <v>110</v>
      </c>
      <c r="F15" s="27" t="s">
        <v>115</v>
      </c>
      <c r="G15" s="36">
        <v>92200</v>
      </c>
      <c r="H15" s="50">
        <v>1</v>
      </c>
      <c r="I15" s="27">
        <v>1</v>
      </c>
    </row>
    <row r="16" spans="1:12" ht="23.1" customHeight="1" outlineLevel="1" thickBot="1" x14ac:dyDescent="0.4">
      <c r="A16" s="45"/>
      <c r="B16" s="66"/>
      <c r="C16" s="49" t="s">
        <v>27</v>
      </c>
      <c r="D16" s="49"/>
      <c r="E16" s="49"/>
      <c r="F16" s="62"/>
      <c r="G16" s="67">
        <f>SUBTOTAL(9,G14:G15)</f>
        <v>266700</v>
      </c>
      <c r="H16" s="50">
        <f>SUBTOTAL(9,H14:H15)</f>
        <v>3</v>
      </c>
      <c r="I16" s="27">
        <f>SUBTOTAL(9,I14:I15)</f>
        <v>2</v>
      </c>
    </row>
    <row r="17" spans="1:9" ht="23.1" customHeight="1" outlineLevel="2" x14ac:dyDescent="0.35">
      <c r="A17" s="27">
        <v>14</v>
      </c>
      <c r="B17" s="37">
        <v>1</v>
      </c>
      <c r="C17" s="38" t="s">
        <v>28</v>
      </c>
      <c r="D17" s="38" t="s">
        <v>29</v>
      </c>
      <c r="E17" s="38" t="s">
        <v>32</v>
      </c>
      <c r="F17" s="27" t="s">
        <v>116</v>
      </c>
      <c r="G17" s="39">
        <v>253600</v>
      </c>
      <c r="H17" s="50">
        <v>4</v>
      </c>
      <c r="I17" s="27">
        <v>1</v>
      </c>
    </row>
    <row r="18" spans="1:9" ht="23.1" customHeight="1" outlineLevel="2" x14ac:dyDescent="0.35">
      <c r="A18" s="27">
        <v>19</v>
      </c>
      <c r="B18" s="34">
        <f t="shared" si="0"/>
        <v>2</v>
      </c>
      <c r="C18" s="35" t="s">
        <v>28</v>
      </c>
      <c r="D18" s="35" t="s">
        <v>30</v>
      </c>
      <c r="E18" s="35" t="s">
        <v>31</v>
      </c>
      <c r="F18" s="27" t="s">
        <v>117</v>
      </c>
      <c r="G18" s="36">
        <v>132100</v>
      </c>
      <c r="H18" s="50">
        <v>9</v>
      </c>
      <c r="I18" s="27">
        <v>1</v>
      </c>
    </row>
    <row r="19" spans="1:9" ht="23.1" customHeight="1" outlineLevel="1" thickBot="1" x14ac:dyDescent="0.4">
      <c r="A19" s="45"/>
      <c r="B19" s="66"/>
      <c r="C19" s="49" t="s">
        <v>33</v>
      </c>
      <c r="D19" s="49"/>
      <c r="E19" s="49"/>
      <c r="F19" s="62"/>
      <c r="G19" s="67">
        <f>SUBTOTAL(9,G17:G18)</f>
        <v>385700</v>
      </c>
      <c r="H19" s="50">
        <f>SUBTOTAL(9,H17:H18)</f>
        <v>13</v>
      </c>
      <c r="I19" s="27">
        <f>SUBTOTAL(9,I17:I18)</f>
        <v>2</v>
      </c>
    </row>
    <row r="20" spans="1:9" ht="23.1" customHeight="1" outlineLevel="2" x14ac:dyDescent="0.35">
      <c r="A20" s="27">
        <v>30</v>
      </c>
      <c r="B20" s="32">
        <v>1</v>
      </c>
      <c r="C20" s="31" t="s">
        <v>34</v>
      </c>
      <c r="D20" s="31" t="s">
        <v>35</v>
      </c>
      <c r="E20" s="31" t="s">
        <v>36</v>
      </c>
      <c r="F20" s="27" t="s">
        <v>118</v>
      </c>
      <c r="G20" s="33">
        <v>448100</v>
      </c>
      <c r="H20" s="50">
        <v>14</v>
      </c>
      <c r="I20" s="27">
        <v>1</v>
      </c>
    </row>
    <row r="21" spans="1:9" ht="23.1" customHeight="1" outlineLevel="1" thickBot="1" x14ac:dyDescent="0.4">
      <c r="A21" s="45"/>
      <c r="B21" s="66"/>
      <c r="C21" s="49" t="s">
        <v>37</v>
      </c>
      <c r="D21" s="49"/>
      <c r="E21" s="49"/>
      <c r="F21" s="62"/>
      <c r="G21" s="67">
        <f>SUBTOTAL(9,G20:G20)</f>
        <v>448100</v>
      </c>
      <c r="H21" s="50">
        <f>SUBTOTAL(9,H20:H20)</f>
        <v>14</v>
      </c>
      <c r="I21" s="27">
        <f>SUBTOTAL(9,I20:I20)</f>
        <v>1</v>
      </c>
    </row>
    <row r="22" spans="1:9" ht="23.1" customHeight="1" outlineLevel="2" x14ac:dyDescent="0.35">
      <c r="A22" s="27">
        <v>37</v>
      </c>
      <c r="B22" s="32">
        <v>1</v>
      </c>
      <c r="C22" s="31" t="s">
        <v>38</v>
      </c>
      <c r="D22" s="31" t="s">
        <v>39</v>
      </c>
      <c r="E22" s="31" t="s">
        <v>40</v>
      </c>
      <c r="F22" s="27" t="s">
        <v>119</v>
      </c>
      <c r="G22" s="33">
        <v>99300</v>
      </c>
      <c r="H22" s="50">
        <v>10</v>
      </c>
      <c r="I22" s="27">
        <v>1</v>
      </c>
    </row>
    <row r="23" spans="1:9" ht="23.1" customHeight="1" outlineLevel="1" thickBot="1" x14ac:dyDescent="0.4">
      <c r="A23" s="45"/>
      <c r="B23" s="66"/>
      <c r="C23" s="49" t="s">
        <v>41</v>
      </c>
      <c r="D23" s="49"/>
      <c r="E23" s="49"/>
      <c r="F23" s="62"/>
      <c r="G23" s="67">
        <f>SUBTOTAL(9,G22:G22)</f>
        <v>99300</v>
      </c>
      <c r="H23" s="50">
        <f>SUBTOTAL(9,H22:H22)</f>
        <v>10</v>
      </c>
      <c r="I23" s="27">
        <f>SUBTOTAL(9,I22:I22)</f>
        <v>1</v>
      </c>
    </row>
    <row r="24" spans="1:9" ht="23.1" customHeight="1" outlineLevel="2" x14ac:dyDescent="0.35">
      <c r="A24" s="27">
        <v>39</v>
      </c>
      <c r="B24" s="32">
        <v>1</v>
      </c>
      <c r="C24" s="31" t="s">
        <v>42</v>
      </c>
      <c r="D24" s="31" t="s">
        <v>43</v>
      </c>
      <c r="E24" s="31" t="s">
        <v>44</v>
      </c>
      <c r="F24" s="27" t="s">
        <v>120</v>
      </c>
      <c r="G24" s="33">
        <v>28400</v>
      </c>
      <c r="H24" s="50">
        <v>1</v>
      </c>
      <c r="I24" s="27">
        <v>1</v>
      </c>
    </row>
    <row r="25" spans="1:9" ht="23.1" customHeight="1" outlineLevel="1" thickBot="1" x14ac:dyDescent="0.4">
      <c r="A25" s="45"/>
      <c r="B25" s="66"/>
      <c r="C25" s="49" t="s">
        <v>45</v>
      </c>
      <c r="D25" s="49"/>
      <c r="E25" s="49"/>
      <c r="F25" s="62"/>
      <c r="G25" s="67">
        <f>SUBTOTAL(9,G24:G24)</f>
        <v>28400</v>
      </c>
      <c r="H25" s="50">
        <f>SUBTOTAL(9,H24:H24)</f>
        <v>1</v>
      </c>
      <c r="I25" s="27">
        <f>SUBTOTAL(9,I24:I24)</f>
        <v>1</v>
      </c>
    </row>
    <row r="26" spans="1:9" ht="23.1" customHeight="1" outlineLevel="2" x14ac:dyDescent="0.35">
      <c r="A26" s="27">
        <v>46</v>
      </c>
      <c r="B26" s="37">
        <v>1</v>
      </c>
      <c r="C26" s="38" t="s">
        <v>46</v>
      </c>
      <c r="D26" s="38" t="s">
        <v>47</v>
      </c>
      <c r="E26" s="38" t="s">
        <v>48</v>
      </c>
      <c r="F26" s="27" t="s">
        <v>121</v>
      </c>
      <c r="G26" s="39">
        <v>253500</v>
      </c>
      <c r="H26" s="50">
        <v>6</v>
      </c>
      <c r="I26" s="27">
        <v>1</v>
      </c>
    </row>
    <row r="27" spans="1:9" ht="23.1" customHeight="1" outlineLevel="2" x14ac:dyDescent="0.35">
      <c r="A27" s="27">
        <v>54</v>
      </c>
      <c r="B27" s="22">
        <f t="shared" si="0"/>
        <v>2</v>
      </c>
      <c r="C27" s="27" t="s">
        <v>46</v>
      </c>
      <c r="D27" s="27" t="s">
        <v>49</v>
      </c>
      <c r="E27" s="27" t="s">
        <v>50</v>
      </c>
      <c r="F27" s="27" t="s">
        <v>122</v>
      </c>
      <c r="G27" s="28">
        <v>1484700</v>
      </c>
      <c r="H27" s="53">
        <v>4</v>
      </c>
      <c r="I27" s="27">
        <v>1</v>
      </c>
    </row>
    <row r="28" spans="1:9" ht="23.1" customHeight="1" outlineLevel="2" x14ac:dyDescent="0.35">
      <c r="A28" s="27">
        <v>2</v>
      </c>
      <c r="B28" s="32">
        <f t="shared" si="0"/>
        <v>3</v>
      </c>
      <c r="C28" s="31" t="s">
        <v>46</v>
      </c>
      <c r="D28" s="31" t="s">
        <v>51</v>
      </c>
      <c r="E28" s="31" t="s">
        <v>52</v>
      </c>
      <c r="F28" s="38" t="s">
        <v>123</v>
      </c>
      <c r="G28" s="33">
        <v>61300</v>
      </c>
      <c r="H28" s="52">
        <v>3</v>
      </c>
      <c r="I28" s="38">
        <v>1</v>
      </c>
    </row>
    <row r="29" spans="1:9" ht="23.1" customHeight="1" outlineLevel="1" thickBot="1" x14ac:dyDescent="0.4">
      <c r="A29" s="45"/>
      <c r="B29" s="66"/>
      <c r="C29" s="49" t="s">
        <v>53</v>
      </c>
      <c r="D29" s="49"/>
      <c r="E29" s="49"/>
      <c r="F29" s="62"/>
      <c r="G29" s="67">
        <f>SUBTOTAL(9,G26:G28)</f>
        <v>1799500</v>
      </c>
      <c r="H29" s="52">
        <f>SUBTOTAL(9,H26:H28)</f>
        <v>13</v>
      </c>
      <c r="I29" s="38">
        <f>SUBTOTAL(9,I26:I28)</f>
        <v>3</v>
      </c>
    </row>
    <row r="30" spans="1:9" ht="23.1" customHeight="1" outlineLevel="2" x14ac:dyDescent="0.35">
      <c r="A30" s="27">
        <v>12</v>
      </c>
      <c r="B30" s="32">
        <v>1</v>
      </c>
      <c r="C30" s="31" t="s">
        <v>54</v>
      </c>
      <c r="D30" s="31" t="s">
        <v>55</v>
      </c>
      <c r="E30" s="31" t="s">
        <v>56</v>
      </c>
      <c r="F30" s="27" t="s">
        <v>124</v>
      </c>
      <c r="G30" s="33">
        <v>109200</v>
      </c>
      <c r="H30" s="50">
        <v>1</v>
      </c>
      <c r="I30" s="27">
        <v>1</v>
      </c>
    </row>
    <row r="31" spans="1:9" ht="23.1" customHeight="1" outlineLevel="1" thickBot="1" x14ac:dyDescent="0.4">
      <c r="A31" s="45"/>
      <c r="B31" s="66"/>
      <c r="C31" s="49" t="s">
        <v>57</v>
      </c>
      <c r="D31" s="49"/>
      <c r="E31" s="49"/>
      <c r="F31" s="62"/>
      <c r="G31" s="67">
        <f>SUBTOTAL(9,G30:G30)</f>
        <v>109200</v>
      </c>
      <c r="H31" s="50">
        <f>SUBTOTAL(9,H30:H30)</f>
        <v>1</v>
      </c>
      <c r="I31" s="27">
        <f>SUBTOTAL(9,I30:I30)</f>
        <v>1</v>
      </c>
    </row>
    <row r="32" spans="1:9" ht="23.1" customHeight="1" outlineLevel="2" x14ac:dyDescent="0.35">
      <c r="A32" s="27">
        <v>14</v>
      </c>
      <c r="B32" s="32">
        <v>1</v>
      </c>
      <c r="C32" s="31" t="s">
        <v>58</v>
      </c>
      <c r="D32" s="31" t="s">
        <v>59</v>
      </c>
      <c r="E32" s="31" t="s">
        <v>60</v>
      </c>
      <c r="F32" s="27" t="s">
        <v>125</v>
      </c>
      <c r="G32" s="33">
        <v>65700</v>
      </c>
      <c r="H32" s="50">
        <v>1</v>
      </c>
      <c r="I32" s="27">
        <v>1</v>
      </c>
    </row>
    <row r="33" spans="1:9" ht="23.1" customHeight="1" outlineLevel="1" thickBot="1" x14ac:dyDescent="0.4">
      <c r="A33" s="45"/>
      <c r="B33" s="66"/>
      <c r="C33" s="49" t="s">
        <v>61</v>
      </c>
      <c r="D33" s="49"/>
      <c r="E33" s="49"/>
      <c r="F33" s="62"/>
      <c r="G33" s="67">
        <f>SUBTOTAL(9,G32:G32)</f>
        <v>65700</v>
      </c>
      <c r="H33" s="53">
        <f>SUBTOTAL(9,H32:H32)</f>
        <v>1</v>
      </c>
      <c r="I33" s="27">
        <f>SUBTOTAL(9,I32:I32)</f>
        <v>1</v>
      </c>
    </row>
    <row r="34" spans="1:9" ht="23.1" customHeight="1" outlineLevel="2" x14ac:dyDescent="0.35">
      <c r="A34" s="27">
        <v>95</v>
      </c>
      <c r="B34" s="32">
        <v>1</v>
      </c>
      <c r="C34" s="31" t="s">
        <v>62</v>
      </c>
      <c r="D34" s="31" t="s">
        <v>63</v>
      </c>
      <c r="E34" s="31" t="s">
        <v>64</v>
      </c>
      <c r="F34" s="27" t="s">
        <v>126</v>
      </c>
      <c r="G34" s="33">
        <v>155000</v>
      </c>
      <c r="H34" s="53">
        <v>1</v>
      </c>
      <c r="I34" s="27">
        <v>1</v>
      </c>
    </row>
    <row r="35" spans="1:9" ht="23.1" customHeight="1" outlineLevel="1" thickBot="1" x14ac:dyDescent="0.4">
      <c r="A35" s="45"/>
      <c r="B35" s="66"/>
      <c r="C35" s="49" t="s">
        <v>65</v>
      </c>
      <c r="D35" s="49"/>
      <c r="E35" s="49"/>
      <c r="F35" s="62"/>
      <c r="G35" s="67">
        <f>SUBTOTAL(9,G34:G34)</f>
        <v>155000</v>
      </c>
      <c r="H35" s="54">
        <f>SUBTOTAL(9,H34:H34)</f>
        <v>1</v>
      </c>
      <c r="I35" s="38">
        <f>SUBTOTAL(9,I34:I34)</f>
        <v>1</v>
      </c>
    </row>
    <row r="36" spans="1:9" ht="23.1" customHeight="1" outlineLevel="2" x14ac:dyDescent="0.35">
      <c r="A36" s="27">
        <v>1</v>
      </c>
      <c r="B36" s="32">
        <v>1</v>
      </c>
      <c r="C36" s="31" t="s">
        <v>66</v>
      </c>
      <c r="D36" s="31" t="s">
        <v>67</v>
      </c>
      <c r="E36" s="31" t="s">
        <v>68</v>
      </c>
      <c r="F36" s="27" t="s">
        <v>127</v>
      </c>
      <c r="G36" s="33">
        <v>147700</v>
      </c>
      <c r="H36" s="52">
        <v>1</v>
      </c>
      <c r="I36" s="38">
        <v>1</v>
      </c>
    </row>
    <row r="37" spans="1:9" ht="23.1" customHeight="1" outlineLevel="1" thickBot="1" x14ac:dyDescent="0.4">
      <c r="A37" s="45"/>
      <c r="B37" s="66"/>
      <c r="C37" s="49" t="s">
        <v>69</v>
      </c>
      <c r="D37" s="49"/>
      <c r="E37" s="49"/>
      <c r="F37" s="62"/>
      <c r="G37" s="67">
        <f>SUBTOTAL(9,G36:G36)</f>
        <v>147700</v>
      </c>
      <c r="H37" s="52">
        <f>SUBTOTAL(9,H36:H36)</f>
        <v>1</v>
      </c>
      <c r="I37" s="38">
        <f>SUBTOTAL(9,I36:I36)</f>
        <v>1</v>
      </c>
    </row>
    <row r="38" spans="1:9" ht="23.1" customHeight="1" outlineLevel="2" x14ac:dyDescent="0.35">
      <c r="A38" s="27">
        <v>3</v>
      </c>
      <c r="B38" s="32">
        <v>1</v>
      </c>
      <c r="C38" s="31" t="s">
        <v>70</v>
      </c>
      <c r="D38" s="31" t="s">
        <v>71</v>
      </c>
      <c r="E38" s="31" t="s">
        <v>72</v>
      </c>
      <c r="F38" s="27" t="s">
        <v>128</v>
      </c>
      <c r="G38" s="33">
        <v>511700</v>
      </c>
      <c r="H38" s="50">
        <v>12</v>
      </c>
      <c r="I38" s="27">
        <v>1</v>
      </c>
    </row>
    <row r="39" spans="1:9" ht="23.1" customHeight="1" outlineLevel="1" thickBot="1" x14ac:dyDescent="0.4">
      <c r="A39" s="45"/>
      <c r="B39" s="66"/>
      <c r="C39" s="49" t="s">
        <v>73</v>
      </c>
      <c r="D39" s="49"/>
      <c r="E39" s="49"/>
      <c r="F39" s="62"/>
      <c r="G39" s="67">
        <f>SUBTOTAL(9,G38:G38)</f>
        <v>511700</v>
      </c>
      <c r="H39" s="50">
        <f>SUBTOTAL(9,H38:H38)</f>
        <v>12</v>
      </c>
      <c r="I39" s="27">
        <f>SUBTOTAL(9,I38:I38)</f>
        <v>1</v>
      </c>
    </row>
    <row r="40" spans="1:9" ht="23.1" customHeight="1" outlineLevel="2" x14ac:dyDescent="0.35">
      <c r="A40" s="27">
        <v>9</v>
      </c>
      <c r="B40" s="37">
        <v>1</v>
      </c>
      <c r="C40" s="38" t="s">
        <v>74</v>
      </c>
      <c r="D40" s="38" t="s">
        <v>75</v>
      </c>
      <c r="E40" s="38" t="s">
        <v>76</v>
      </c>
      <c r="F40" s="27" t="s">
        <v>129</v>
      </c>
      <c r="G40" s="39">
        <v>400400</v>
      </c>
      <c r="H40" s="50">
        <v>7</v>
      </c>
      <c r="I40" s="27">
        <v>1</v>
      </c>
    </row>
    <row r="41" spans="1:9" ht="23.1" customHeight="1" outlineLevel="2" x14ac:dyDescent="0.35">
      <c r="A41" s="27">
        <v>23</v>
      </c>
      <c r="B41" s="22">
        <f t="shared" si="0"/>
        <v>2</v>
      </c>
      <c r="C41" s="27" t="s">
        <v>74</v>
      </c>
      <c r="D41" s="27" t="s">
        <v>77</v>
      </c>
      <c r="E41" s="27" t="s">
        <v>78</v>
      </c>
      <c r="F41" s="27" t="s">
        <v>130</v>
      </c>
      <c r="G41" s="28">
        <v>97400</v>
      </c>
      <c r="H41" s="50">
        <v>1</v>
      </c>
      <c r="I41" s="27">
        <v>1</v>
      </c>
    </row>
    <row r="42" spans="1:9" ht="23.1" customHeight="1" outlineLevel="2" x14ac:dyDescent="0.35">
      <c r="A42" s="27">
        <v>32</v>
      </c>
      <c r="B42" s="34">
        <f t="shared" si="0"/>
        <v>3</v>
      </c>
      <c r="C42" s="35" t="s">
        <v>74</v>
      </c>
      <c r="D42" s="35" t="s">
        <v>79</v>
      </c>
      <c r="E42" s="35" t="s">
        <v>80</v>
      </c>
      <c r="F42" s="27" t="s">
        <v>131</v>
      </c>
      <c r="G42" s="36">
        <v>25400</v>
      </c>
      <c r="H42" s="50">
        <v>1</v>
      </c>
      <c r="I42" s="27">
        <v>1</v>
      </c>
    </row>
    <row r="43" spans="1:9" ht="23.1" customHeight="1" outlineLevel="1" thickBot="1" x14ac:dyDescent="0.4">
      <c r="A43" s="45"/>
      <c r="B43" s="66"/>
      <c r="C43" s="49" t="s">
        <v>81</v>
      </c>
      <c r="D43" s="49"/>
      <c r="E43" s="49"/>
      <c r="F43" s="62"/>
      <c r="G43" s="67">
        <f>SUBTOTAL(9,G40:G42)</f>
        <v>523200</v>
      </c>
      <c r="H43" s="50">
        <f>SUBTOTAL(9,H40:H42)</f>
        <v>9</v>
      </c>
      <c r="I43" s="27">
        <f>SUBTOTAL(9,I40:I42)</f>
        <v>3</v>
      </c>
    </row>
    <row r="44" spans="1:9" ht="23.1" customHeight="1" outlineLevel="2" x14ac:dyDescent="0.35">
      <c r="A44" s="27">
        <v>42</v>
      </c>
      <c r="B44" s="32">
        <v>1</v>
      </c>
      <c r="C44" s="31" t="s">
        <v>82</v>
      </c>
      <c r="D44" s="31" t="s">
        <v>83</v>
      </c>
      <c r="E44" s="31" t="s">
        <v>84</v>
      </c>
      <c r="F44" s="27" t="s">
        <v>132</v>
      </c>
      <c r="G44" s="33">
        <v>245000</v>
      </c>
      <c r="H44" s="50">
        <v>14</v>
      </c>
      <c r="I44" s="27">
        <v>1</v>
      </c>
    </row>
    <row r="45" spans="1:9" ht="23.1" customHeight="1" outlineLevel="1" thickBot="1" x14ac:dyDescent="0.4">
      <c r="A45" s="45"/>
      <c r="B45" s="66"/>
      <c r="C45" s="49" t="s">
        <v>85</v>
      </c>
      <c r="D45" s="49"/>
      <c r="E45" s="49"/>
      <c r="F45" s="62"/>
      <c r="G45" s="67">
        <f>SUBTOTAL(9,G44:G44)</f>
        <v>245000</v>
      </c>
      <c r="H45" s="50">
        <f>SUBTOTAL(9,H44:H44)</f>
        <v>14</v>
      </c>
      <c r="I45" s="27">
        <f>SUBTOTAL(9,I44:I44)</f>
        <v>1</v>
      </c>
    </row>
    <row r="46" spans="1:9" ht="23.1" customHeight="1" outlineLevel="2" x14ac:dyDescent="0.35">
      <c r="A46" s="27">
        <v>52</v>
      </c>
      <c r="B46" s="32">
        <v>1</v>
      </c>
      <c r="C46" s="31" t="s">
        <v>86</v>
      </c>
      <c r="D46" s="31" t="s">
        <v>87</v>
      </c>
      <c r="E46" s="31" t="s">
        <v>88</v>
      </c>
      <c r="F46" s="27" t="s">
        <v>133</v>
      </c>
      <c r="G46" s="33">
        <v>163100</v>
      </c>
      <c r="H46" s="50">
        <v>5</v>
      </c>
      <c r="I46" s="27">
        <v>1</v>
      </c>
    </row>
    <row r="47" spans="1:9" ht="23.1" customHeight="1" outlineLevel="1" thickBot="1" x14ac:dyDescent="0.4">
      <c r="A47" s="23"/>
      <c r="B47" s="66"/>
      <c r="C47" s="49" t="s">
        <v>89</v>
      </c>
      <c r="D47" s="49"/>
      <c r="E47" s="49"/>
      <c r="F47" s="23"/>
      <c r="G47" s="67">
        <f>SUBTOTAL(9,G46:G46)</f>
        <v>163100</v>
      </c>
      <c r="H47" s="23">
        <f>SUBTOTAL(9,H46:H46)</f>
        <v>5</v>
      </c>
      <c r="I47" s="23">
        <f>SUBTOTAL(9,I46:I46)</f>
        <v>1</v>
      </c>
    </row>
    <row r="48" spans="1:9" ht="23.1" customHeight="1" x14ac:dyDescent="0.35">
      <c r="A48" s="23"/>
      <c r="B48" s="29"/>
      <c r="C48" s="30" t="s">
        <v>90</v>
      </c>
      <c r="D48" s="23"/>
      <c r="E48" s="23"/>
      <c r="F48" s="23"/>
      <c r="G48" s="59">
        <f>SUBTOTAL(9,G8:G46)</f>
        <v>6254200</v>
      </c>
      <c r="H48" s="23">
        <f>SUBTOTAL(9,H8:H46)</f>
        <v>105</v>
      </c>
      <c r="I48" s="23">
        <f>SUBTOTAL(9,I8:I46)</f>
        <v>23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43307086614173229" right="0.15748031496062992" top="0.43307086614173229" bottom="1.3385826771653544" header="0.27559055118110237" footer="0.15748031496062992"/>
  <pageSetup paperSize="9" scale="90" orientation="portrait" r:id="rId1"/>
  <headerFooter>
    <oddHeader>&amp;R&amp;P</oddHeader>
    <oddFooter xml:space="preserve">&amp;R&amp;"TH SarabunIT๙,ตัวหนา" 
</oddFooter>
  </headerFooter>
  <rowBreaks count="17" manualBreakCount="17">
    <brk id="9" max="16383" man="1"/>
    <brk id="11" max="16383" man="1"/>
    <brk id="13" max="16383" man="1"/>
    <brk id="16" max="16383" man="1"/>
    <brk id="19" max="16383" man="1"/>
    <brk id="21" max="16383" man="1"/>
    <brk id="23" max="16383" man="1"/>
    <brk id="25" max="16383" man="1"/>
    <brk id="29" max="16383" man="1"/>
    <brk id="31" max="16383" man="1"/>
    <brk id="33" max="16383" man="1"/>
    <brk id="35" max="16383" man="1"/>
    <brk id="37" max="16383" man="1"/>
    <brk id="39" max="16383" man="1"/>
    <brk id="43" max="16383" man="1"/>
    <brk id="45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21" x14ac:dyDescent="0.35"/>
  <cols>
    <col min="1" max="1" width="7.21875" style="23" customWidth="1"/>
    <col min="2" max="2" width="20" style="23" customWidth="1"/>
    <col min="3" max="3" width="8.21875" style="23" customWidth="1"/>
    <col min="4" max="4" width="9.77734375" style="23" customWidth="1"/>
    <col min="5" max="5" width="19.88671875" style="23" customWidth="1"/>
    <col min="6" max="6" width="7.77734375" style="29" customWidth="1"/>
    <col min="7" max="7" width="9.21875" style="29" customWidth="1"/>
    <col min="8" max="8" width="11.33203125" style="29" customWidth="1"/>
    <col min="9" max="16384" width="9" style="23"/>
  </cols>
  <sheetData>
    <row r="1" spans="1:8" s="2" customFormat="1" ht="18.95" customHeight="1" x14ac:dyDescent="0.2">
      <c r="A1" s="69" t="s">
        <v>135</v>
      </c>
      <c r="B1" s="69"/>
      <c r="C1" s="69"/>
      <c r="D1" s="69"/>
      <c r="E1" s="69"/>
      <c r="F1" s="69"/>
      <c r="G1" s="69"/>
      <c r="H1" s="69"/>
    </row>
    <row r="2" spans="1:8" s="2" customFormat="1" ht="18.95" customHeight="1" x14ac:dyDescent="0.2">
      <c r="A2" s="69" t="s">
        <v>137</v>
      </c>
      <c r="B2" s="69"/>
      <c r="C2" s="69"/>
      <c r="D2" s="69"/>
      <c r="E2" s="69"/>
      <c r="F2" s="69"/>
      <c r="G2" s="69"/>
      <c r="H2" s="69"/>
    </row>
    <row r="3" spans="1:8" s="6" customFormat="1" ht="18.95" customHeight="1" x14ac:dyDescent="0.2">
      <c r="A3" s="73" t="s">
        <v>136</v>
      </c>
      <c r="B3" s="73"/>
      <c r="C3" s="73"/>
      <c r="D3" s="73"/>
      <c r="E3" s="73"/>
      <c r="F3" s="73"/>
      <c r="G3" s="73"/>
      <c r="H3" s="73"/>
    </row>
    <row r="4" spans="1:8" s="6" customFormat="1" ht="18.95" customHeight="1" x14ac:dyDescent="0.2">
      <c r="A4" s="71" t="s">
        <v>145</v>
      </c>
      <c r="B4" s="71"/>
      <c r="C4" s="71"/>
      <c r="D4" s="71"/>
      <c r="E4" s="71"/>
      <c r="F4" s="71"/>
      <c r="G4" s="71"/>
      <c r="H4" s="71"/>
    </row>
    <row r="5" spans="1:8" s="6" customFormat="1" ht="18.95" customHeight="1" x14ac:dyDescent="0.2">
      <c r="A5" s="70" t="s">
        <v>141</v>
      </c>
      <c r="B5" s="70"/>
      <c r="C5" s="70"/>
      <c r="D5" s="70"/>
      <c r="E5" s="70"/>
      <c r="F5" s="70"/>
      <c r="G5" s="70"/>
      <c r="H5" s="70"/>
    </row>
    <row r="6" spans="1:8" s="6" customFormat="1" ht="18.95" customHeight="1" x14ac:dyDescent="0.2">
      <c r="A6" s="72" t="s">
        <v>148</v>
      </c>
      <c r="B6" s="72"/>
      <c r="C6" s="72"/>
      <c r="D6" s="72"/>
      <c r="E6" s="72"/>
      <c r="F6" s="72"/>
      <c r="G6" s="72"/>
      <c r="H6" s="72"/>
    </row>
    <row r="7" spans="1:8" ht="42" x14ac:dyDescent="0.35">
      <c r="A7" s="10" t="s">
        <v>0</v>
      </c>
      <c r="B7" s="10" t="s">
        <v>1</v>
      </c>
      <c r="C7" s="19" t="s">
        <v>11</v>
      </c>
      <c r="D7" s="12" t="s">
        <v>8</v>
      </c>
      <c r="E7" s="11" t="s">
        <v>7</v>
      </c>
      <c r="F7" s="12" t="s">
        <v>9</v>
      </c>
      <c r="G7" s="12" t="s">
        <v>10</v>
      </c>
      <c r="H7" s="20" t="s">
        <v>108</v>
      </c>
    </row>
    <row r="8" spans="1:8" ht="24" customHeight="1" x14ac:dyDescent="0.35">
      <c r="A8" s="17">
        <v>1</v>
      </c>
      <c r="B8" s="25" t="s">
        <v>91</v>
      </c>
      <c r="C8" s="25">
        <v>1</v>
      </c>
      <c r="D8" s="25">
        <v>1</v>
      </c>
      <c r="E8" s="26">
        <v>372200</v>
      </c>
      <c r="F8" s="29">
        <v>13284</v>
      </c>
      <c r="G8" s="21">
        <v>17762</v>
      </c>
      <c r="H8" s="41" t="s">
        <v>147</v>
      </c>
    </row>
    <row r="9" spans="1:8" ht="24" customHeight="1" x14ac:dyDescent="0.35">
      <c r="A9" s="16">
        <v>2</v>
      </c>
      <c r="B9" s="27" t="s">
        <v>92</v>
      </c>
      <c r="C9" s="27">
        <v>1</v>
      </c>
      <c r="D9" s="27">
        <v>5</v>
      </c>
      <c r="E9" s="28">
        <v>827600</v>
      </c>
      <c r="F9" s="22">
        <v>13285</v>
      </c>
      <c r="G9" s="22">
        <v>17763</v>
      </c>
      <c r="H9" s="41" t="s">
        <v>147</v>
      </c>
    </row>
    <row r="10" spans="1:8" ht="24" customHeight="1" x14ac:dyDescent="0.35">
      <c r="A10" s="16">
        <v>3</v>
      </c>
      <c r="B10" s="27" t="s">
        <v>93</v>
      </c>
      <c r="C10" s="27">
        <v>1</v>
      </c>
      <c r="D10" s="27">
        <v>1</v>
      </c>
      <c r="E10" s="28">
        <v>106100</v>
      </c>
      <c r="F10" s="22">
        <v>13286</v>
      </c>
      <c r="G10" s="22">
        <v>17764</v>
      </c>
      <c r="H10" s="41" t="s">
        <v>147</v>
      </c>
    </row>
    <row r="11" spans="1:8" ht="24" customHeight="1" x14ac:dyDescent="0.35">
      <c r="A11" s="16">
        <v>4</v>
      </c>
      <c r="B11" s="27" t="s">
        <v>94</v>
      </c>
      <c r="C11" s="27">
        <v>2</v>
      </c>
      <c r="D11" s="27">
        <v>3</v>
      </c>
      <c r="E11" s="28">
        <v>266700</v>
      </c>
      <c r="F11" s="22">
        <v>13287</v>
      </c>
      <c r="G11" s="22">
        <v>17765</v>
      </c>
      <c r="H11" s="41" t="s">
        <v>147</v>
      </c>
    </row>
    <row r="12" spans="1:8" ht="24" customHeight="1" x14ac:dyDescent="0.35">
      <c r="A12" s="16">
        <v>5</v>
      </c>
      <c r="B12" s="27" t="s">
        <v>95</v>
      </c>
      <c r="C12" s="27">
        <v>2</v>
      </c>
      <c r="D12" s="27">
        <v>13</v>
      </c>
      <c r="E12" s="28">
        <v>385700</v>
      </c>
      <c r="F12" s="22">
        <v>13288</v>
      </c>
      <c r="G12" s="22">
        <v>17766</v>
      </c>
      <c r="H12" s="41" t="s">
        <v>147</v>
      </c>
    </row>
    <row r="13" spans="1:8" ht="24" customHeight="1" x14ac:dyDescent="0.35">
      <c r="A13" s="16">
        <v>6</v>
      </c>
      <c r="B13" s="27" t="s">
        <v>96</v>
      </c>
      <c r="C13" s="27">
        <v>1</v>
      </c>
      <c r="D13" s="27">
        <v>14</v>
      </c>
      <c r="E13" s="28">
        <v>448100</v>
      </c>
      <c r="F13" s="22">
        <v>13289</v>
      </c>
      <c r="G13" s="22">
        <v>17767</v>
      </c>
      <c r="H13" s="41" t="s">
        <v>147</v>
      </c>
    </row>
    <row r="14" spans="1:8" ht="24" customHeight="1" x14ac:dyDescent="0.35">
      <c r="A14" s="16">
        <v>7</v>
      </c>
      <c r="B14" s="27" t="s">
        <v>97</v>
      </c>
      <c r="C14" s="27">
        <v>1</v>
      </c>
      <c r="D14" s="27">
        <v>10</v>
      </c>
      <c r="E14" s="28">
        <v>99300</v>
      </c>
      <c r="F14" s="22">
        <v>13290</v>
      </c>
      <c r="G14" s="22">
        <v>17768</v>
      </c>
      <c r="H14" s="41" t="s">
        <v>147</v>
      </c>
    </row>
    <row r="15" spans="1:8" ht="24" customHeight="1" x14ac:dyDescent="0.35">
      <c r="A15" s="16">
        <v>8</v>
      </c>
      <c r="B15" s="27" t="s">
        <v>98</v>
      </c>
      <c r="C15" s="27">
        <v>1</v>
      </c>
      <c r="D15" s="27">
        <v>1</v>
      </c>
      <c r="E15" s="28">
        <v>28400</v>
      </c>
      <c r="F15" s="22">
        <v>13291</v>
      </c>
      <c r="G15" s="22">
        <v>17769</v>
      </c>
      <c r="H15" s="41" t="s">
        <v>147</v>
      </c>
    </row>
    <row r="16" spans="1:8" ht="24" customHeight="1" x14ac:dyDescent="0.35">
      <c r="A16" s="16">
        <v>9</v>
      </c>
      <c r="B16" s="27" t="s">
        <v>99</v>
      </c>
      <c r="C16" s="27">
        <v>3</v>
      </c>
      <c r="D16" s="27">
        <v>13</v>
      </c>
      <c r="E16" s="28">
        <v>1799500</v>
      </c>
      <c r="F16" s="22">
        <v>13292</v>
      </c>
      <c r="G16" s="22">
        <v>17770</v>
      </c>
      <c r="H16" s="41" t="s">
        <v>147</v>
      </c>
    </row>
    <row r="17" spans="1:8" ht="24" customHeight="1" x14ac:dyDescent="0.35">
      <c r="A17" s="16">
        <v>10</v>
      </c>
      <c r="B17" s="27" t="s">
        <v>100</v>
      </c>
      <c r="C17" s="27">
        <v>1</v>
      </c>
      <c r="D17" s="27">
        <v>1</v>
      </c>
      <c r="E17" s="28">
        <v>109200</v>
      </c>
      <c r="F17" s="22">
        <v>13293</v>
      </c>
      <c r="G17" s="22">
        <v>17771</v>
      </c>
      <c r="H17" s="41" t="s">
        <v>147</v>
      </c>
    </row>
    <row r="18" spans="1:8" ht="24" customHeight="1" x14ac:dyDescent="0.35">
      <c r="A18" s="16">
        <v>11</v>
      </c>
      <c r="B18" s="27" t="s">
        <v>101</v>
      </c>
      <c r="C18" s="27">
        <v>1</v>
      </c>
      <c r="D18" s="27">
        <v>1</v>
      </c>
      <c r="E18" s="28">
        <v>65700</v>
      </c>
      <c r="F18" s="22">
        <v>13294</v>
      </c>
      <c r="G18" s="22">
        <v>17772</v>
      </c>
      <c r="H18" s="41" t="s">
        <v>147</v>
      </c>
    </row>
    <row r="19" spans="1:8" ht="24" customHeight="1" x14ac:dyDescent="0.35">
      <c r="A19" s="16">
        <v>12</v>
      </c>
      <c r="B19" s="27" t="s">
        <v>102</v>
      </c>
      <c r="C19" s="27">
        <v>1</v>
      </c>
      <c r="D19" s="27">
        <v>1</v>
      </c>
      <c r="E19" s="28">
        <v>155000</v>
      </c>
      <c r="F19" s="22">
        <v>13295</v>
      </c>
      <c r="G19" s="22">
        <v>17773</v>
      </c>
      <c r="H19" s="41" t="s">
        <v>147</v>
      </c>
    </row>
    <row r="20" spans="1:8" ht="24" customHeight="1" x14ac:dyDescent="0.35">
      <c r="A20" s="16">
        <v>13</v>
      </c>
      <c r="B20" s="27" t="s">
        <v>103</v>
      </c>
      <c r="C20" s="27">
        <v>1</v>
      </c>
      <c r="D20" s="27">
        <v>1</v>
      </c>
      <c r="E20" s="28">
        <v>147700</v>
      </c>
      <c r="F20" s="22">
        <v>13296</v>
      </c>
      <c r="G20" s="22">
        <v>17774</v>
      </c>
      <c r="H20" s="41" t="s">
        <v>147</v>
      </c>
    </row>
    <row r="21" spans="1:8" ht="24" customHeight="1" x14ac:dyDescent="0.35">
      <c r="A21" s="16">
        <v>14</v>
      </c>
      <c r="B21" s="27" t="s">
        <v>104</v>
      </c>
      <c r="C21" s="27">
        <v>1</v>
      </c>
      <c r="D21" s="27">
        <v>12</v>
      </c>
      <c r="E21" s="28">
        <v>511700</v>
      </c>
      <c r="F21" s="22">
        <v>13297</v>
      </c>
      <c r="G21" s="22">
        <v>17775</v>
      </c>
      <c r="H21" s="41" t="s">
        <v>147</v>
      </c>
    </row>
    <row r="22" spans="1:8" ht="24" customHeight="1" x14ac:dyDescent="0.35">
      <c r="A22" s="16">
        <v>15</v>
      </c>
      <c r="B22" s="27" t="s">
        <v>105</v>
      </c>
      <c r="C22" s="27">
        <v>3</v>
      </c>
      <c r="D22" s="27">
        <v>9</v>
      </c>
      <c r="E22" s="28">
        <v>523200</v>
      </c>
      <c r="F22" s="22">
        <v>13298</v>
      </c>
      <c r="G22" s="22">
        <v>17776</v>
      </c>
      <c r="H22" s="41" t="s">
        <v>147</v>
      </c>
    </row>
    <row r="23" spans="1:8" ht="24" customHeight="1" x14ac:dyDescent="0.35">
      <c r="A23" s="16">
        <v>16</v>
      </c>
      <c r="B23" s="27" t="s">
        <v>106</v>
      </c>
      <c r="C23" s="27">
        <v>1</v>
      </c>
      <c r="D23" s="27">
        <v>14</v>
      </c>
      <c r="E23" s="28">
        <v>245000</v>
      </c>
      <c r="F23" s="22">
        <v>13299</v>
      </c>
      <c r="G23" s="22">
        <v>17777</v>
      </c>
      <c r="H23" s="41" t="s">
        <v>147</v>
      </c>
    </row>
    <row r="24" spans="1:8" ht="24" customHeight="1" x14ac:dyDescent="0.35">
      <c r="A24" s="16">
        <v>17</v>
      </c>
      <c r="B24" s="44" t="s">
        <v>107</v>
      </c>
      <c r="C24" s="44">
        <v>1</v>
      </c>
      <c r="D24" s="44">
        <v>5</v>
      </c>
      <c r="E24" s="51">
        <v>163100</v>
      </c>
      <c r="F24" s="22">
        <v>13300</v>
      </c>
      <c r="G24" s="22">
        <v>17778</v>
      </c>
      <c r="H24" s="41" t="s">
        <v>147</v>
      </c>
    </row>
    <row r="25" spans="1:8" s="30" customFormat="1" ht="24" customHeight="1" thickBot="1" x14ac:dyDescent="0.4">
      <c r="A25" s="18"/>
      <c r="B25" s="40" t="s">
        <v>111</v>
      </c>
      <c r="C25" s="46">
        <f>SUM(C8:C24)</f>
        <v>23</v>
      </c>
      <c r="D25" s="46">
        <f>SUM(D8:D24)</f>
        <v>105</v>
      </c>
      <c r="E25" s="43">
        <f>SUM(E8:E24)</f>
        <v>6254200</v>
      </c>
      <c r="F25" s="42"/>
      <c r="G25" s="42"/>
      <c r="H25" s="40"/>
    </row>
    <row r="26" spans="1:8" ht="21.75" thickTop="1" x14ac:dyDescent="0.35"/>
  </sheetData>
  <mergeCells count="6">
    <mergeCell ref="A6:H6"/>
    <mergeCell ref="A1:H1"/>
    <mergeCell ref="A3:H3"/>
    <mergeCell ref="A4:H4"/>
    <mergeCell ref="A5:H5"/>
    <mergeCell ref="A2:H2"/>
  </mergeCells>
  <pageMargins left="0.53" right="0.15748031496062992" top="0.70866141732283472" bottom="0.70866141732283472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</vt:lpstr>
      <vt:lpstr>ตัวจริง!Print_Area</vt:lpstr>
      <vt:lpstr>ตัวจริง!Print_Titles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2024-09-11T07:36:51Z</cp:lastPrinted>
  <dcterms:created xsi:type="dcterms:W3CDTF">2017-09-12T07:18:35Z</dcterms:created>
  <dcterms:modified xsi:type="dcterms:W3CDTF">2024-09-12T07:17:32Z</dcterms:modified>
</cp:coreProperties>
</file>