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พ.ค. 67\2 พค 67\"/>
    </mc:Choice>
  </mc:AlternateContent>
  <xr:revisionPtr revIDLastSave="0" documentId="8_{850B9C34-3025-4B54-B0CF-06C9DBB3A6FF}" xr6:coauthVersionLast="47" xr6:coauthVersionMax="47" xr10:uidLastSave="{00000000-0000-0000-0000-000000000000}"/>
  <bookViews>
    <workbookView xWindow="-120" yWindow="-120" windowWidth="24240" windowHeight="13140" firstSheet="1" activeTab="4" xr2:uid="{33AAC31A-0BFE-420E-B922-C1F64E534E8C}"/>
  </bookViews>
  <sheets>
    <sheet name="ผ.บุคลากร (ภูมิภาค)" sheetId="1" r:id="rId1"/>
    <sheet name="ผ.บุคลากร (รายบุคคล)" sheetId="2" r:id="rId2"/>
    <sheet name="ผ.ยุทธบริการ ปชช. (ภูมิภาค)" sheetId="3" r:id="rId3"/>
    <sheet name="ผ.ยุทธบริการ ปชช. (ภูมิภาค) (2)" sheetId="4" r:id="rId4"/>
    <sheet name="ผ.ยุทธศาสตร์ (ภูมิภาค)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>#REF!</definedName>
    <definedName name="\b">#REF!</definedName>
    <definedName name="\c">#REF!</definedName>
    <definedName name="\e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w">#REF!</definedName>
    <definedName name="\x">#REF!</definedName>
    <definedName name="\X2">#REF!</definedName>
    <definedName name="\z">#REF!</definedName>
    <definedName name="_">'[1]ผ1-ผ2 (2538)'!#REF!</definedName>
    <definedName name="_________________________end01" localSheetId="0">[2]ปชส!#REF!</definedName>
    <definedName name="_________________________end01">[2]ปชส!#REF!</definedName>
    <definedName name="________________________end01" localSheetId="0">[2]ปชส!#REF!</definedName>
    <definedName name="________________________end01">[2]ปชส!#REF!</definedName>
    <definedName name="_______________________end01" localSheetId="0">[2]ปชส!#REF!</definedName>
    <definedName name="_______________________end01">[2]ปชส!#REF!</definedName>
    <definedName name="_____________________end01" localSheetId="0">[2]ปชส!#REF!</definedName>
    <definedName name="_____________________end01">[2]ปชส!#REF!</definedName>
    <definedName name="___________________end01" localSheetId="0">[2]ปชส!#REF!</definedName>
    <definedName name="___________________end01">[2]ปชส!#REF!</definedName>
    <definedName name="_________________end01" localSheetId="0">[2]ปชส!#REF!</definedName>
    <definedName name="_________________end01">[2]ปชส!#REF!</definedName>
    <definedName name="________________ddd11" localSheetId="0">#REF!</definedName>
    <definedName name="________________ddd11">#REF!</definedName>
    <definedName name="________________ddd15" localSheetId="0">#REF!</definedName>
    <definedName name="________________ddd15">#REF!</definedName>
    <definedName name="________________ddd6" localSheetId="0">#REF!</definedName>
    <definedName name="________________ddd6">#REF!</definedName>
    <definedName name="_______________ddd1" localSheetId="0">#REF!</definedName>
    <definedName name="_______________ddd1">#REF!</definedName>
    <definedName name="_______________ddd10" localSheetId="0">#REF!</definedName>
    <definedName name="_______________ddd10">#REF!</definedName>
    <definedName name="_______________ddd11" localSheetId="0">#REF!</definedName>
    <definedName name="_______________ddd11">#REF!</definedName>
    <definedName name="_______________ddd12" localSheetId="0">#REF!</definedName>
    <definedName name="_______________ddd12">#REF!</definedName>
    <definedName name="_______________ddd15" localSheetId="0">#REF!</definedName>
    <definedName name="_______________ddd15">#REF!</definedName>
    <definedName name="_______________ddd2" localSheetId="0">#REF!</definedName>
    <definedName name="_______________ddd2">#REF!</definedName>
    <definedName name="_______________ddd22" localSheetId="0">#REF!</definedName>
    <definedName name="_______________ddd22">#REF!</definedName>
    <definedName name="_______________ddd23" localSheetId="0">#REF!</definedName>
    <definedName name="_______________ddd23">#REF!</definedName>
    <definedName name="_______________ddd3" localSheetId="0">#REF!</definedName>
    <definedName name="_______________ddd3">#REF!</definedName>
    <definedName name="_______________ddd5" localSheetId="0">#REF!</definedName>
    <definedName name="_______________ddd5">#REF!</definedName>
    <definedName name="_______________ddd6" localSheetId="0">#REF!</definedName>
    <definedName name="_______________ddd6">#REF!</definedName>
    <definedName name="_______________ddd8" localSheetId="0">#REF!</definedName>
    <definedName name="_______________ddd8">#REF!</definedName>
    <definedName name="_______________ddd9" localSheetId="0">#REF!</definedName>
    <definedName name="_______________ddd9">#REF!</definedName>
    <definedName name="_______________end001" localSheetId="0">#REF!</definedName>
    <definedName name="_______________end001">#REF!</definedName>
    <definedName name="_______________end01" localSheetId="0">[2]ปชส!#REF!</definedName>
    <definedName name="_______________end01">[2]ปชส!#REF!</definedName>
    <definedName name="______________ddd1" localSheetId="0">#REF!</definedName>
    <definedName name="______________ddd1">#REF!</definedName>
    <definedName name="______________ddd10" localSheetId="0">#REF!</definedName>
    <definedName name="______________ddd10">#REF!</definedName>
    <definedName name="______________ddd11" localSheetId="0">#REF!</definedName>
    <definedName name="______________ddd11">#REF!</definedName>
    <definedName name="______________ddd12" localSheetId="0">#REF!</definedName>
    <definedName name="______________ddd12">#REF!</definedName>
    <definedName name="______________ddd15" localSheetId="0">#REF!</definedName>
    <definedName name="______________ddd15">#REF!</definedName>
    <definedName name="______________ddd2" localSheetId="0">#REF!</definedName>
    <definedName name="______________ddd2">#REF!</definedName>
    <definedName name="______________ddd22" localSheetId="0">#REF!</definedName>
    <definedName name="______________ddd22">#REF!</definedName>
    <definedName name="______________ddd23" localSheetId="0">#REF!</definedName>
    <definedName name="______________ddd23">#REF!</definedName>
    <definedName name="______________ddd3" localSheetId="0">#REF!</definedName>
    <definedName name="______________ddd3">#REF!</definedName>
    <definedName name="______________ddd5" localSheetId="0">#REF!</definedName>
    <definedName name="______________ddd5">#REF!</definedName>
    <definedName name="______________ddd6" localSheetId="0">#REF!</definedName>
    <definedName name="______________ddd6">#REF!</definedName>
    <definedName name="______________ddd8" localSheetId="0">#REF!</definedName>
    <definedName name="______________ddd8">#REF!</definedName>
    <definedName name="______________ddd9" localSheetId="0">#REF!</definedName>
    <definedName name="______________ddd9">#REF!</definedName>
    <definedName name="______________end001" localSheetId="0">#REF!</definedName>
    <definedName name="______________end001">#REF!</definedName>
    <definedName name="______________fg" localSheetId="0">#REF!</definedName>
    <definedName name="______________fg">#REF!</definedName>
    <definedName name="_____________ddd1" localSheetId="0">#REF!</definedName>
    <definedName name="_____________ddd1">#REF!</definedName>
    <definedName name="_____________ddd10" localSheetId="0">#REF!</definedName>
    <definedName name="_____________ddd10">#REF!</definedName>
    <definedName name="_____________ddd11" localSheetId="0">#REF!</definedName>
    <definedName name="_____________ddd11">#REF!</definedName>
    <definedName name="_____________ddd12" localSheetId="0">#REF!</definedName>
    <definedName name="_____________ddd12">#REF!</definedName>
    <definedName name="_____________ddd15" localSheetId="0">#REF!</definedName>
    <definedName name="_____________ddd15">#REF!</definedName>
    <definedName name="_____________ddd2" localSheetId="0">#REF!</definedName>
    <definedName name="_____________ddd2">#REF!</definedName>
    <definedName name="_____________ddd22" localSheetId="0">#REF!</definedName>
    <definedName name="_____________ddd22">#REF!</definedName>
    <definedName name="_____________ddd23" localSheetId="0">#REF!</definedName>
    <definedName name="_____________ddd23">#REF!</definedName>
    <definedName name="_____________ddd3" localSheetId="0">#REF!</definedName>
    <definedName name="_____________ddd3">#REF!</definedName>
    <definedName name="_____________ddd5" localSheetId="0">#REF!</definedName>
    <definedName name="_____________ddd5">#REF!</definedName>
    <definedName name="_____________ddd6" localSheetId="0">#REF!</definedName>
    <definedName name="_____________ddd6">#REF!</definedName>
    <definedName name="_____________ddd8" localSheetId="0">#REF!</definedName>
    <definedName name="_____________ddd8">#REF!</definedName>
    <definedName name="_____________ddd9" localSheetId="0">#REF!</definedName>
    <definedName name="_____________ddd9">#REF!</definedName>
    <definedName name="_____________end001" localSheetId="0">#REF!</definedName>
    <definedName name="_____________end001">#REF!</definedName>
    <definedName name="_____________end01" localSheetId="0">[2]ปชส!#REF!</definedName>
    <definedName name="_____________end01">[2]ปชส!#REF!</definedName>
    <definedName name="____________ddd1" localSheetId="0">#REF!</definedName>
    <definedName name="____________ddd1">#REF!</definedName>
    <definedName name="____________ddd10" localSheetId="0">#REF!</definedName>
    <definedName name="____________ddd10">#REF!</definedName>
    <definedName name="____________ddd11" localSheetId="0">#REF!</definedName>
    <definedName name="____________ddd11">#REF!</definedName>
    <definedName name="____________ddd12" localSheetId="0">#REF!</definedName>
    <definedName name="____________ddd12">#REF!</definedName>
    <definedName name="____________ddd15" localSheetId="0">#REF!</definedName>
    <definedName name="____________ddd15">#REF!</definedName>
    <definedName name="____________ddd2" localSheetId="0">#REF!</definedName>
    <definedName name="____________ddd2">#REF!</definedName>
    <definedName name="____________ddd22" localSheetId="0">#REF!</definedName>
    <definedName name="____________ddd22">#REF!</definedName>
    <definedName name="____________ddd23" localSheetId="0">#REF!</definedName>
    <definedName name="____________ddd23">#REF!</definedName>
    <definedName name="____________ddd3" localSheetId="0">#REF!</definedName>
    <definedName name="____________ddd3">#REF!</definedName>
    <definedName name="____________ddd5" localSheetId="0">#REF!</definedName>
    <definedName name="____________ddd5">#REF!</definedName>
    <definedName name="____________ddd6" localSheetId="0">#REF!</definedName>
    <definedName name="____________ddd6">#REF!</definedName>
    <definedName name="____________ddd8" localSheetId="0">#REF!</definedName>
    <definedName name="____________ddd8">#REF!</definedName>
    <definedName name="____________ddd9" localSheetId="0">#REF!</definedName>
    <definedName name="____________ddd9">#REF!</definedName>
    <definedName name="____________end001" localSheetId="0">#REF!</definedName>
    <definedName name="____________end001">#REF!</definedName>
    <definedName name="___________ddd1" localSheetId="0">#REF!</definedName>
    <definedName name="___________ddd1">#REF!</definedName>
    <definedName name="___________ddd10" localSheetId="0">#REF!</definedName>
    <definedName name="___________ddd10">#REF!</definedName>
    <definedName name="___________ddd11" localSheetId="0">#REF!</definedName>
    <definedName name="___________ddd11">#REF!</definedName>
    <definedName name="___________ddd12" localSheetId="0">#REF!</definedName>
    <definedName name="___________ddd12">#REF!</definedName>
    <definedName name="___________ddd15" localSheetId="0">#REF!</definedName>
    <definedName name="___________ddd15">#REF!</definedName>
    <definedName name="___________ddd2" localSheetId="0">#REF!</definedName>
    <definedName name="___________ddd2">#REF!</definedName>
    <definedName name="___________ddd22" localSheetId="0">#REF!</definedName>
    <definedName name="___________ddd22">#REF!</definedName>
    <definedName name="___________ddd23" localSheetId="0">#REF!</definedName>
    <definedName name="___________ddd23">#REF!</definedName>
    <definedName name="___________ddd3" localSheetId="0">#REF!</definedName>
    <definedName name="___________ddd3">#REF!</definedName>
    <definedName name="___________ddd5" localSheetId="0">#REF!</definedName>
    <definedName name="___________ddd5">#REF!</definedName>
    <definedName name="___________ddd6" localSheetId="0">#REF!</definedName>
    <definedName name="___________ddd6">#REF!</definedName>
    <definedName name="___________ddd8" localSheetId="0">#REF!</definedName>
    <definedName name="___________ddd8">#REF!</definedName>
    <definedName name="___________ddd9" localSheetId="0">#REF!</definedName>
    <definedName name="___________ddd9">#REF!</definedName>
    <definedName name="___________end001" localSheetId="0">#REF!</definedName>
    <definedName name="___________end001">#REF!</definedName>
    <definedName name="___________end01" localSheetId="0">[2]ปชส!#REF!</definedName>
    <definedName name="___________end01">[2]ปชส!#REF!</definedName>
    <definedName name="__________ddd1" localSheetId="0">#REF!</definedName>
    <definedName name="__________ddd1">#REF!</definedName>
    <definedName name="__________ddd10" localSheetId="0">#REF!</definedName>
    <definedName name="__________ddd10">#REF!</definedName>
    <definedName name="__________ddd11" localSheetId="0">#REF!</definedName>
    <definedName name="__________ddd11">#REF!</definedName>
    <definedName name="__________ddd12" localSheetId="0">#REF!</definedName>
    <definedName name="__________ddd12">#REF!</definedName>
    <definedName name="__________ddd15" localSheetId="0">#REF!</definedName>
    <definedName name="__________ddd15">#REF!</definedName>
    <definedName name="__________ddd2" localSheetId="0">#REF!</definedName>
    <definedName name="__________ddd2">#REF!</definedName>
    <definedName name="__________ddd22" localSheetId="0">#REF!</definedName>
    <definedName name="__________ddd22">#REF!</definedName>
    <definedName name="__________ddd23" localSheetId="0">#REF!</definedName>
    <definedName name="__________ddd23">#REF!</definedName>
    <definedName name="__________ddd3" localSheetId="0">#REF!</definedName>
    <definedName name="__________ddd3">#REF!</definedName>
    <definedName name="__________ddd5" localSheetId="0">#REF!</definedName>
    <definedName name="__________ddd5">#REF!</definedName>
    <definedName name="__________ddd6" localSheetId="0">#REF!</definedName>
    <definedName name="__________ddd6">#REF!</definedName>
    <definedName name="__________ddd8" localSheetId="0">#REF!</definedName>
    <definedName name="__________ddd8">#REF!</definedName>
    <definedName name="__________ddd9" localSheetId="0">#REF!</definedName>
    <definedName name="__________ddd9">#REF!</definedName>
    <definedName name="__________end001" localSheetId="0">#REF!</definedName>
    <definedName name="__________end001">#REF!</definedName>
    <definedName name="_________ddd1" localSheetId="0">#REF!</definedName>
    <definedName name="_________ddd1">#REF!</definedName>
    <definedName name="_________ddd10" localSheetId="0">#REF!</definedName>
    <definedName name="_________ddd10">#REF!</definedName>
    <definedName name="_________ddd11" localSheetId="0">#REF!</definedName>
    <definedName name="_________ddd11">#REF!</definedName>
    <definedName name="_________ddd12" localSheetId="0">#REF!</definedName>
    <definedName name="_________ddd12">#REF!</definedName>
    <definedName name="_________ddd15" localSheetId="0">#REF!</definedName>
    <definedName name="_________ddd15">#REF!</definedName>
    <definedName name="_________ddd2" localSheetId="0">#REF!</definedName>
    <definedName name="_________ddd2">#REF!</definedName>
    <definedName name="_________ddd22" localSheetId="0">#REF!</definedName>
    <definedName name="_________ddd22">#REF!</definedName>
    <definedName name="_________ddd23" localSheetId="0">#REF!</definedName>
    <definedName name="_________ddd23">#REF!</definedName>
    <definedName name="_________ddd3" localSheetId="0">#REF!</definedName>
    <definedName name="_________ddd3">#REF!</definedName>
    <definedName name="_________ddd5" localSheetId="0">#REF!</definedName>
    <definedName name="_________ddd5">#REF!</definedName>
    <definedName name="_________ddd6" localSheetId="0">#REF!</definedName>
    <definedName name="_________ddd6">#REF!</definedName>
    <definedName name="_________ddd8" localSheetId="0">#REF!</definedName>
    <definedName name="_________ddd8">#REF!</definedName>
    <definedName name="_________ddd9" localSheetId="0">#REF!</definedName>
    <definedName name="_________ddd9">#REF!</definedName>
    <definedName name="_________end001" localSheetId="0">#REF!</definedName>
    <definedName name="_________end001">#REF!</definedName>
    <definedName name="_________end01" localSheetId="0">[2]ปชส!#REF!</definedName>
    <definedName name="_________end01">[2]ปชส!#REF!</definedName>
    <definedName name="________ddd1" localSheetId="0">#REF!</definedName>
    <definedName name="________ddd1">#REF!</definedName>
    <definedName name="________ddd10" localSheetId="0">#REF!</definedName>
    <definedName name="________ddd10">#REF!</definedName>
    <definedName name="________ddd11" localSheetId="0">#REF!</definedName>
    <definedName name="________ddd11">#REF!</definedName>
    <definedName name="________ddd12" localSheetId="0">#REF!</definedName>
    <definedName name="________ddd12">#REF!</definedName>
    <definedName name="________ddd15" localSheetId="0">#REF!</definedName>
    <definedName name="________ddd15">#REF!</definedName>
    <definedName name="________ddd2" localSheetId="0">#REF!</definedName>
    <definedName name="________ddd2">#REF!</definedName>
    <definedName name="________ddd22" localSheetId="0">#REF!</definedName>
    <definedName name="________ddd22">#REF!</definedName>
    <definedName name="________ddd23" localSheetId="0">#REF!</definedName>
    <definedName name="________ddd23">#REF!</definedName>
    <definedName name="________ddd3" localSheetId="0">#REF!</definedName>
    <definedName name="________ddd3">#REF!</definedName>
    <definedName name="________ddd5" localSheetId="0">#REF!</definedName>
    <definedName name="________ddd5">#REF!</definedName>
    <definedName name="________ddd6" localSheetId="0">#REF!</definedName>
    <definedName name="________ddd6">#REF!</definedName>
    <definedName name="________ddd8" localSheetId="0">#REF!</definedName>
    <definedName name="________ddd8">#REF!</definedName>
    <definedName name="________ddd9" localSheetId="0">#REF!</definedName>
    <definedName name="________ddd9">#REF!</definedName>
    <definedName name="________end001" localSheetId="0">#REF!</definedName>
    <definedName name="________end001">#REF!</definedName>
    <definedName name="________gfd" localSheetId="0">#REF!</definedName>
    <definedName name="________gfd">#REF!</definedName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12" localSheetId="0">#REF!</definedName>
    <definedName name="_______ddd12">#REF!</definedName>
    <definedName name="_______ddd15" localSheetId="0">#REF!</definedName>
    <definedName name="_______ddd15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3" localSheetId="0">#REF!</definedName>
    <definedName name="_______ddd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8" localSheetId="0">#REF!</definedName>
    <definedName name="_______ddd8">#REF!</definedName>
    <definedName name="_______ddd9" localSheetId="0">#REF!</definedName>
    <definedName name="_______ddd9">#REF!</definedName>
    <definedName name="_______end001" localSheetId="0">#REF!</definedName>
    <definedName name="_______end001">#REF!</definedName>
    <definedName name="_______end01" localSheetId="0">[2]ปชส!#REF!</definedName>
    <definedName name="_______end01">[2]ปชส!#REF!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8" localSheetId="0">#REF!</definedName>
    <definedName name="______ddd8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[2]ปชส!#REF!</definedName>
    <definedName name="______end01">[2]ปชส!#REF!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[2]ปชส!#REF!</definedName>
    <definedName name="_____end01">[2]ปชส!#REF!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[2]ปชส!#REF!</definedName>
    <definedName name="____end01">[2]ปชส!#REF!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4">[3]Sheet2!$A$823:$A$826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7">[3]Sheet2!$A$839:$A$864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[2]ปชส!#REF!</definedName>
    <definedName name="___end01">[2]ปชส!#REF!</definedName>
    <definedName name="___hua1">#REF!</definedName>
    <definedName name="___hua2">#REF!</definedName>
    <definedName name="___hua3">#REF!</definedName>
    <definedName name="___hua4">#REF!</definedName>
    <definedName name="___loa1">#REF!</definedName>
    <definedName name="___loa2">#REF!</definedName>
    <definedName name="___loa3">#REF!</definedName>
    <definedName name="___loa4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4">[3]Sheet2!$A$823:$A$826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7">[3]Sheet2!$A$839:$A$864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[2]ปชส!#REF!</definedName>
    <definedName name="__end01">[2]ปชส!#REF!</definedName>
    <definedName name="__hua1">#REF!</definedName>
    <definedName name="__hua2">#REF!</definedName>
    <definedName name="__hua3">#REF!</definedName>
    <definedName name="__hua4">#REF!</definedName>
    <definedName name="__loa1">#REF!</definedName>
    <definedName name="__loa2">#REF!</definedName>
    <definedName name="__loa3">#REF!</definedName>
    <definedName name="__loa4">#REF!</definedName>
    <definedName name="_a12" localSheetId="0">#REF!</definedName>
    <definedName name="_a12" localSheetId="2">#REF!</definedName>
    <definedName name="_a12" localSheetId="3">#REF!</definedName>
    <definedName name="_a12" localSheetId="4">#REF!</definedName>
    <definedName name="_a12">#REF!</definedName>
    <definedName name="_a13" localSheetId="0">#REF!</definedName>
    <definedName name="_a13" localSheetId="2">#REF!</definedName>
    <definedName name="_a13" localSheetId="3">#REF!</definedName>
    <definedName name="_a13" localSheetId="4">#REF!</definedName>
    <definedName name="_a13">#REF!</definedName>
    <definedName name="_ddd1" localSheetId="0">#REF!</definedName>
    <definedName name="_ddd1" localSheetId="2">#REF!</definedName>
    <definedName name="_ddd1" localSheetId="3">#REF!</definedName>
    <definedName name="_ddd1" localSheetId="4">#REF!</definedName>
    <definedName name="_ddd1">#REF!</definedName>
    <definedName name="_ddd10" localSheetId="0">#REF!</definedName>
    <definedName name="_ddd10" localSheetId="2">#REF!</definedName>
    <definedName name="_ddd10" localSheetId="3">#REF!</definedName>
    <definedName name="_ddd10" localSheetId="4">#REF!</definedName>
    <definedName name="_ddd10">#REF!</definedName>
    <definedName name="_ddd100" localSheetId="0">#REF!</definedName>
    <definedName name="_ddd100" localSheetId="2">#REF!</definedName>
    <definedName name="_ddd100" localSheetId="3">#REF!</definedName>
    <definedName name="_ddd100" localSheetId="4">#REF!</definedName>
    <definedName name="_ddd100">#REF!</definedName>
    <definedName name="_ddd11" localSheetId="0">#REF!</definedName>
    <definedName name="_ddd11" localSheetId="2">#REF!</definedName>
    <definedName name="_ddd11" localSheetId="3">#REF!</definedName>
    <definedName name="_ddd11" localSheetId="4">#REF!</definedName>
    <definedName name="_ddd11">#REF!</definedName>
    <definedName name="_ddd12" localSheetId="0">#REF!</definedName>
    <definedName name="_ddd12" localSheetId="2">#REF!</definedName>
    <definedName name="_ddd12" localSheetId="3">#REF!</definedName>
    <definedName name="_ddd12" localSheetId="4">#REF!</definedName>
    <definedName name="_ddd12">#REF!</definedName>
    <definedName name="_ddd15" localSheetId="0">#REF!</definedName>
    <definedName name="_ddd15" localSheetId="2">#REF!</definedName>
    <definedName name="_ddd15" localSheetId="3">#REF!</definedName>
    <definedName name="_ddd15" localSheetId="4">#REF!</definedName>
    <definedName name="_ddd15">#REF!</definedName>
    <definedName name="_ddd2" localSheetId="0">#REF!</definedName>
    <definedName name="_ddd2" localSheetId="2">#REF!</definedName>
    <definedName name="_ddd2" localSheetId="3">#REF!</definedName>
    <definedName name="_ddd2" localSheetId="4">#REF!</definedName>
    <definedName name="_ddd2">#REF!</definedName>
    <definedName name="_ddd22" localSheetId="0">#REF!</definedName>
    <definedName name="_ddd22" localSheetId="2">#REF!</definedName>
    <definedName name="_ddd22" localSheetId="3">#REF!</definedName>
    <definedName name="_ddd22" localSheetId="4">#REF!</definedName>
    <definedName name="_ddd22">#REF!</definedName>
    <definedName name="_ddd23" localSheetId="0">#REF!</definedName>
    <definedName name="_ddd23" localSheetId="2">#REF!</definedName>
    <definedName name="_ddd23" localSheetId="3">#REF!</definedName>
    <definedName name="_ddd23" localSheetId="4">#REF!</definedName>
    <definedName name="_ddd23">#REF!</definedName>
    <definedName name="_ddd25" localSheetId="0">#REF!</definedName>
    <definedName name="_ddd25" localSheetId="2">#REF!</definedName>
    <definedName name="_ddd25" localSheetId="3">#REF!</definedName>
    <definedName name="_ddd25" localSheetId="4">#REF!</definedName>
    <definedName name="_ddd25">#REF!</definedName>
    <definedName name="_ddd3" localSheetId="0">#REF!</definedName>
    <definedName name="_ddd3" localSheetId="2">#REF!</definedName>
    <definedName name="_ddd3" localSheetId="3">#REF!</definedName>
    <definedName name="_ddd3" localSheetId="4">#REF!</definedName>
    <definedName name="_ddd3">#REF!</definedName>
    <definedName name="_ddd30" localSheetId="0">#REF!</definedName>
    <definedName name="_ddd30" localSheetId="2">#REF!</definedName>
    <definedName name="_ddd30" localSheetId="3">#REF!</definedName>
    <definedName name="_ddd30" localSheetId="4">#REF!</definedName>
    <definedName name="_ddd30">#REF!</definedName>
    <definedName name="_ddd4">[4]Sheet2!$A$823:$A$826</definedName>
    <definedName name="_ddd5" localSheetId="0">#REF!</definedName>
    <definedName name="_ddd5" localSheetId="2">#REF!</definedName>
    <definedName name="_ddd5" localSheetId="3">#REF!</definedName>
    <definedName name="_ddd5" localSheetId="4">#REF!</definedName>
    <definedName name="_ddd5">#REF!</definedName>
    <definedName name="_ddd55" localSheetId="0">#REF!</definedName>
    <definedName name="_ddd55" localSheetId="2">#REF!</definedName>
    <definedName name="_ddd55" localSheetId="3">#REF!</definedName>
    <definedName name="_ddd55" localSheetId="4">#REF!</definedName>
    <definedName name="_ddd55">#REF!</definedName>
    <definedName name="_ddd6" localSheetId="0">#REF!</definedName>
    <definedName name="_ddd6" localSheetId="2">#REF!</definedName>
    <definedName name="_ddd6" localSheetId="3">#REF!</definedName>
    <definedName name="_ddd6" localSheetId="4">#REF!</definedName>
    <definedName name="_ddd6">#REF!</definedName>
    <definedName name="_ddd7">[4]Sheet2!$A$839:$A$864</definedName>
    <definedName name="_ddd8" localSheetId="0">#REF!</definedName>
    <definedName name="_ddd8" localSheetId="2">#REF!</definedName>
    <definedName name="_ddd8" localSheetId="3">#REF!</definedName>
    <definedName name="_ddd8" localSheetId="4">#REF!</definedName>
    <definedName name="_ddd8">#REF!</definedName>
    <definedName name="_ddd9" localSheetId="0">#REF!</definedName>
    <definedName name="_ddd9" localSheetId="2">#REF!</definedName>
    <definedName name="_ddd9" localSheetId="3">#REF!</definedName>
    <definedName name="_ddd9" localSheetId="4">#REF!</definedName>
    <definedName name="_ddd9">#REF!</definedName>
    <definedName name="_dddd" localSheetId="0">#REF!</definedName>
    <definedName name="_dddd" localSheetId="2">#REF!</definedName>
    <definedName name="_dddd" localSheetId="3">#REF!</definedName>
    <definedName name="_dddd" localSheetId="4">#REF!</definedName>
    <definedName name="_dddd">#REF!</definedName>
    <definedName name="_dddd10" localSheetId="0">#REF!</definedName>
    <definedName name="_dddd10" localSheetId="2">#REF!</definedName>
    <definedName name="_dddd10" localSheetId="3">#REF!</definedName>
    <definedName name="_dddd10" localSheetId="4">#REF!</definedName>
    <definedName name="_dddd10">#REF!</definedName>
    <definedName name="_dep11" localSheetId="0">#REF!</definedName>
    <definedName name="_dep11" localSheetId="2">#REF!</definedName>
    <definedName name="_dep11" localSheetId="3">#REF!</definedName>
    <definedName name="_dep11" localSheetId="4">#REF!</definedName>
    <definedName name="_dep11">#REF!</definedName>
    <definedName name="_end001" localSheetId="0">#REF!</definedName>
    <definedName name="_end001">#REF!</definedName>
    <definedName name="_end01" localSheetId="0">[2]ปชส!#REF!</definedName>
    <definedName name="_end01" localSheetId="2">[2]ปชส!#REF!</definedName>
    <definedName name="_end01" localSheetId="3">[2]ปชส!#REF!</definedName>
    <definedName name="_end01" localSheetId="4">[2]ปชส!#REF!</definedName>
    <definedName name="_end01">[2]ปชส!#REF!</definedName>
    <definedName name="_Fill" hidden="1">#REF!</definedName>
    <definedName name="_hua1">#REF!</definedName>
    <definedName name="_hua2">#REF!</definedName>
    <definedName name="_hua3">#REF!</definedName>
    <definedName name="_hua4">#REF!</definedName>
    <definedName name="_Key1" hidden="1">'[5]220'!#REF!</definedName>
    <definedName name="_Key2" hidden="1">#REF!</definedName>
    <definedName name="_loa1">#REF!</definedName>
    <definedName name="_loa2">#REF!</definedName>
    <definedName name="_loa3">#REF!</definedName>
    <definedName name="_loa4">#REF!</definedName>
    <definedName name="_Order1" hidden="1">255</definedName>
    <definedName name="_Order2" hidden="1">255</definedName>
    <definedName name="_R">#REF!</definedName>
    <definedName name="_Sort" hidden="1">'[5]220'!#REF!</definedName>
    <definedName name="_ss" localSheetId="0">#REF!</definedName>
    <definedName name="_ss" localSheetId="2">#REF!</definedName>
    <definedName name="_ss" localSheetId="3">#REF!</definedName>
    <definedName name="_ss" localSheetId="4">#REF!</definedName>
    <definedName name="_ss">#REF!</definedName>
    <definedName name="_ssss" localSheetId="0">#REF!</definedName>
    <definedName name="_ssss" localSheetId="2">#REF!</definedName>
    <definedName name="_ssss" localSheetId="3">#REF!</definedName>
    <definedName name="_ssss" localSheetId="4">#REF!</definedName>
    <definedName name="_ssss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8">#REF!</definedName>
    <definedName name="A">#N/A</definedName>
    <definedName name="AAA" localSheetId="0">#REF!</definedName>
    <definedName name="AAA" localSheetId="2">#REF!</definedName>
    <definedName name="AAA" localSheetId="3">#REF!</definedName>
    <definedName name="AAA" localSheetId="4">#REF!</definedName>
    <definedName name="AAA">#REF!</definedName>
    <definedName name="AAA0" localSheetId="0">[2]ปชส!#REF!</definedName>
    <definedName name="AAA0" localSheetId="2">[2]ปชส!#REF!</definedName>
    <definedName name="AAA0" localSheetId="3">[2]ปชส!#REF!</definedName>
    <definedName name="AAA0" localSheetId="4">[2]ปชส!#REF!</definedName>
    <definedName name="AAA0">[2]ปชส!#REF!</definedName>
    <definedName name="AAA00" localSheetId="0">#REF!</definedName>
    <definedName name="AAA00">#REF!</definedName>
    <definedName name="AAA000" localSheetId="0">#REF!</definedName>
    <definedName name="AAA000">#REF!</definedName>
    <definedName name="ad" localSheetId="0">#REF!</definedName>
    <definedName name="ad" localSheetId="2">#REF!</definedName>
    <definedName name="ad" localSheetId="3">#REF!</definedName>
    <definedName name="ad" localSheetId="4">#REF!</definedName>
    <definedName name="ad">#REF!</definedName>
    <definedName name="Amt">"Text Box 56"</definedName>
    <definedName name="B">#N/A</definedName>
    <definedName name="B.">#REF!</definedName>
    <definedName name="BA">#REF!</definedName>
    <definedName name="BI">#REF!</definedName>
    <definedName name="BS">#REF!</definedName>
    <definedName name="BUid_a">#REF!</definedName>
    <definedName name="C_">#REF!</definedName>
    <definedName name="_xlnm.Criteria">#REF!</definedName>
    <definedName name="Criteria_MI">#REF!</definedName>
    <definedName name="CS">#REF!</definedName>
    <definedName name="d" localSheetId="0">#REF!</definedName>
    <definedName name="d" localSheetId="2">#REF!</definedName>
    <definedName name="d" localSheetId="3">#REF!</definedName>
    <definedName name="d" localSheetId="4">#REF!</definedName>
    <definedName name="d">#REF!</definedName>
    <definedName name="data">#REF!</definedName>
    <definedName name="dddddd" localSheetId="0">#REF!</definedName>
    <definedName name="dddddd">#REF!</definedName>
    <definedName name="dep" localSheetId="0">#REF!</definedName>
    <definedName name="dep" localSheetId="2">#REF!</definedName>
    <definedName name="dep" localSheetId="3">#REF!</definedName>
    <definedName name="dep" localSheetId="4">#REF!</definedName>
    <definedName name="dep">#REF!</definedName>
    <definedName name="df" localSheetId="0">#REF!</definedName>
    <definedName name="df" localSheetId="2">#REF!</definedName>
    <definedName name="df" localSheetId="3">#REF!</definedName>
    <definedName name="df" localSheetId="4">#REF!</definedName>
    <definedName name="df">#REF!</definedName>
    <definedName name="dflt7" localSheetId="0">[6]Invoice!#REF!</definedName>
    <definedName name="dflt7">[6]Invoice!#REF!</definedName>
    <definedName name="drop1" localSheetId="0">#REF!</definedName>
    <definedName name="drop1" localSheetId="2">#REF!</definedName>
    <definedName name="drop1" localSheetId="3">#REF!</definedName>
    <definedName name="drop1" localSheetId="4">#REF!</definedName>
    <definedName name="drop1">#REF!</definedName>
    <definedName name="DS">#REF!</definedName>
    <definedName name="E">#REF!</definedName>
    <definedName name="end" localSheetId="0">#REF!</definedName>
    <definedName name="end" localSheetId="2">#REF!</definedName>
    <definedName name="end" localSheetId="3">#REF!</definedName>
    <definedName name="end" localSheetId="4">#REF!</definedName>
    <definedName name="end">#REF!</definedName>
    <definedName name="end_h" localSheetId="0">#REF!</definedName>
    <definedName name="end_h" localSheetId="2">#REF!</definedName>
    <definedName name="end_h" localSheetId="3">#REF!</definedName>
    <definedName name="end_h" localSheetId="4">#REF!</definedName>
    <definedName name="end_h">#REF!</definedName>
    <definedName name="END000" localSheetId="0">#REF!</definedName>
    <definedName name="END000">#REF!</definedName>
    <definedName name="F">#REF!</definedName>
    <definedName name="fa">'[7]กสย11.1'!#REF!</definedName>
    <definedName name="G">#REF!</definedName>
    <definedName name="g_" localSheetId="0">#REF!</definedName>
    <definedName name="g_" localSheetId="2">#REF!</definedName>
    <definedName name="g_" localSheetId="3">#REF!</definedName>
    <definedName name="g_" localSheetId="4">#REF!</definedName>
    <definedName name="g_">#REF!</definedName>
    <definedName name="gd" localSheetId="0">#REF!</definedName>
    <definedName name="gd">#REF!</definedName>
    <definedName name="gdsgsagagsdag" localSheetId="0">#REF!</definedName>
    <definedName name="gdsgsagagsdag">#REF!</definedName>
    <definedName name="ggg">#REF!</definedName>
    <definedName name="H">#REF!</definedName>
    <definedName name="ha">#REF!</definedName>
    <definedName name="hc">#REF!</definedName>
    <definedName name="HH">#REF!</definedName>
    <definedName name="HI">#REF!</definedName>
    <definedName name="HII">#REF!</definedName>
    <definedName name="HIII">#REF!</definedName>
    <definedName name="iiiiii" localSheetId="0">#REF!</definedName>
    <definedName name="iiiiii">#REF!</definedName>
    <definedName name="L">#REF!</definedName>
    <definedName name="LA">#REF!</definedName>
    <definedName name="lak" localSheetId="0">[8]แบบก.12!#REF!</definedName>
    <definedName name="lak">[8]แบบก.12!#REF!</definedName>
    <definedName name="LB">#REF!</definedName>
    <definedName name="LC">#REF!</definedName>
    <definedName name="LF">#REF!</definedName>
    <definedName name="LI">#REF!</definedName>
    <definedName name="LII">#REF!</definedName>
    <definedName name="LIII">#REF!</definedName>
    <definedName name="LIV">#REF!</definedName>
    <definedName name="LRF">'[9]ทำนบดิน 4'!#REF!</definedName>
    <definedName name="LV">#REF!</definedName>
    <definedName name="LVI">#REF!</definedName>
    <definedName name="New">#REF!</definedName>
    <definedName name="o">#REF!</definedName>
    <definedName name="p">'[10]seminar(O)'!#REF!</definedName>
    <definedName name="ping1">#REF!</definedName>
    <definedName name="ping2">#REF!</definedName>
    <definedName name="ping3">#REF!</definedName>
    <definedName name="ping4">#REF!</definedName>
    <definedName name="pop">#REF!</definedName>
    <definedName name="_xlnm.Print_Area" localSheetId="2">'ผ.ยุทธบริการ ปชช. (ภูมิภาค)'!$A$1:$V$52</definedName>
    <definedName name="_xlnm.Print_Area" localSheetId="3">'ผ.ยุทธบริการ ปชช. (ภูมิภาค) (2)'!$A$1:$R$34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ing">#REF!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R_">#REF!</definedName>
    <definedName name="_xlnm.Recorder">#REF!</definedName>
    <definedName name="S1_">#REF!</definedName>
    <definedName name="SAPBEXdnldView" hidden="1">"4RGDJEAQYTY078JQ6A61ERN7L"</definedName>
    <definedName name="SAPBEXsysID" hidden="1">"BWP"</definedName>
    <definedName name="seaw1">#REF!</definedName>
    <definedName name="seaw2">#REF!</definedName>
    <definedName name="seaw3">#REF!</definedName>
    <definedName name="seaw4">#REF!</definedName>
    <definedName name="SI">#REF!</definedName>
    <definedName name="SII">#REF!</definedName>
    <definedName name="spn">[3]Sheet2!$A$767:$A$813</definedName>
    <definedName name="stopvalve">#REF!</definedName>
    <definedName name="t">#REF!</definedName>
    <definedName name="T01_">#REF!</definedName>
    <definedName name="tbu">#REF!</definedName>
    <definedName name="tdig">#REF!</definedName>
    <definedName name="tdong">#REF!</definedName>
    <definedName name="test">#REF!</definedName>
    <definedName name="TH">#REF!</definedName>
    <definedName name="thuay">#REF!</definedName>
    <definedName name="TI">#REF!</definedName>
    <definedName name="TII">#REF!</definedName>
    <definedName name="tiii">#REF!</definedName>
    <definedName name="tloa">#REF!</definedName>
    <definedName name="tma">#REF!</definedName>
    <definedName name="tping">#REF!</definedName>
    <definedName name="tpipe">#REF!</definedName>
    <definedName name="troad">#REF!</definedName>
    <definedName name="tsaew">#REF!</definedName>
    <definedName name="tsin">#REF!</definedName>
    <definedName name="tsmall">#REF!</definedName>
    <definedName name="ttung">#REF!</definedName>
    <definedName name="tung1">#REF!</definedName>
    <definedName name="tung2">#REF!</definedName>
    <definedName name="tung3">#REF!</definedName>
    <definedName name="tung4">#REF!</definedName>
    <definedName name="TV">#REF!</definedName>
    <definedName name="twang">#REF!</definedName>
    <definedName name="twodisk">#REF!</definedName>
    <definedName name="vdep">[3]Sheet2!$A$500:$A$504</definedName>
    <definedName name="view" localSheetId="0">#REF!</definedName>
    <definedName name="view" localSheetId="2">#REF!</definedName>
    <definedName name="view" localSheetId="3">#REF!</definedName>
    <definedName name="view" localSheetId="4">#REF!</definedName>
    <definedName name="view">#REF!</definedName>
    <definedName name="view2" localSheetId="0">#REF!</definedName>
    <definedName name="view2" localSheetId="2">#REF!</definedName>
    <definedName name="view2" localSheetId="3">#REF!</definedName>
    <definedName name="view2" localSheetId="4">#REF!</definedName>
    <definedName name="view2">#REF!</definedName>
    <definedName name="vsprj" localSheetId="0">#REF!</definedName>
    <definedName name="vsprj" localSheetId="2">#REF!</definedName>
    <definedName name="vsprj" localSheetId="3">#REF!</definedName>
    <definedName name="vsprj" localSheetId="4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W">#REF!</definedName>
    <definedName name="X">#REF!</definedName>
    <definedName name="XIII">#REF!</definedName>
    <definedName name="Z">#REF!</definedName>
    <definedName name="เ" localSheetId="0">#REF!</definedName>
    <definedName name="เ">#REF!</definedName>
    <definedName name="ก">#REF!</definedName>
    <definedName name="กกก" localSheetId="0">#REF!</definedName>
    <definedName name="กกก">#REF!</definedName>
    <definedName name="กกกกก" localSheetId="0">[6]Invoice!#REF!</definedName>
    <definedName name="กกกกก">[6]Invoice!#REF!</definedName>
    <definedName name="กกกกกก" localSheetId="0">#REF!</definedName>
    <definedName name="กกกกกก">#REF!</definedName>
    <definedName name="กิจกรรม" localSheetId="0">#REF!</definedName>
    <definedName name="กิจกรรม">#REF!</definedName>
    <definedName name="กิจกรรมที่" localSheetId="0">#REF!</definedName>
    <definedName name="กิจกรรมที่">#REF!</definedName>
    <definedName name="ข">#REF!</definedName>
    <definedName name="ค">#REF!</definedName>
    <definedName name="ค้างปมก.ปรับปรุงระบบ">#REF!</definedName>
    <definedName name="ค้างปมก.ปรับปรุงฯสชป.1">#REF!</definedName>
    <definedName name="ค้างปมก.ปรับปรุงฯสชป.10">#REF!</definedName>
    <definedName name="ค้างปมก.ปรับปรุงฯสชป.11">#REF!</definedName>
    <definedName name="ค้างปมก.ปรับปรุงฯสชป.12">#REF!</definedName>
    <definedName name="ค้างปมก.ปรับปรุงฯสชป.2">#REF!</definedName>
    <definedName name="ค้างปมก.ปรับปรุงฯสชป.3">#REF!</definedName>
    <definedName name="ค้างปมก.ปรับปรุงฯสชป.4">#REF!</definedName>
    <definedName name="ค้างปมก.ปรับปรุงฯสชป.5">#REF!</definedName>
    <definedName name="ค้างปมก.ปรับปรุงฯสชป.6">#REF!</definedName>
    <definedName name="ค้างปมก.ปรับปรุงฯสชป.7">#REF!</definedName>
    <definedName name="ค้างปมก.ปรับปรุงฯสชป.8">#REF!</definedName>
    <definedName name="ค้างปมก.ปรับปรุงฯสชป.9">#REF!</definedName>
    <definedName name="ค่าตรวจติดตาม" localSheetId="0">#REF!</definedName>
    <definedName name="ค่าตรวจติดตาม">#REF!</definedName>
    <definedName name="ง">#REF!</definedName>
    <definedName name="งบรายจ่ายอื่น" localSheetId="0">#REF!</definedName>
    <definedName name="งบรายจ่ายอื่น">#REF!</definedName>
    <definedName name="งบรายจ่ายอื่น1" localSheetId="0">#REF!</definedName>
    <definedName name="งบรายจ่ายอื่น1">#REF!</definedName>
    <definedName name="งปม.รวมปรับปรุงระบบ">#REF!</definedName>
    <definedName name="งวดปรับปรุงระบบ">#REF!</definedName>
    <definedName name="งวดปรับปรุงฯสชป.1">#REF!</definedName>
    <definedName name="งวดปรับปรุงฯสชป.10">#REF!</definedName>
    <definedName name="งวดปรับปรุงฯสชป.11">#REF!</definedName>
    <definedName name="งวดปรับปรุงฯสชป.12">#REF!</definedName>
    <definedName name="งวดปรับปรุงฯสชป.2">#REF!</definedName>
    <definedName name="งวดปรับปรุงฯสชป.3">#REF!</definedName>
    <definedName name="งวดปรับปรุงฯสชป.4">#REF!</definedName>
    <definedName name="งวดปรับปรุงฯสชป.5">#REF!</definedName>
    <definedName name="งวดปรับปรุงฯสชป.6">#REF!</definedName>
    <definedName name="งวดปรับปรุงฯสชป.7">#REF!</definedName>
    <definedName name="งวดปรับปรุงฯสชป.8">#REF!</definedName>
    <definedName name="งวดปรับปรุงฯสชป.9">#REF!</definedName>
    <definedName name="งานปรับปรุงฝายวังตะเข้">#REF!</definedName>
    <definedName name="เงินอุดหนุน" localSheetId="0">#REF!</definedName>
    <definedName name="เงินอุดหนุน">#REF!</definedName>
    <definedName name="จ">#REF!</definedName>
    <definedName name="จังหวัด">#REF!</definedName>
    <definedName name="จัดสรรต้นปี">#REF!</definedName>
    <definedName name="จัดสรรต้นปีสชป.1">#REF!</definedName>
    <definedName name="จัดสรรต้นปีสชป.10">#REF!</definedName>
    <definedName name="จัดสรรต้นปีสชป.11">#REF!</definedName>
    <definedName name="จัดสรรต้นปีสชป.12">#REF!</definedName>
    <definedName name="จัดสรรต้นปีสชป.2">#REF!</definedName>
    <definedName name="จัดสรรต้นปีสชป.3">#REF!</definedName>
    <definedName name="จัดสรรต้นปีสชป.4">#REF!</definedName>
    <definedName name="จัดสรรต้นปีสชป.5">#REF!</definedName>
    <definedName name="จัดสรรต้นปีสชป.6">#REF!</definedName>
    <definedName name="จัดสรรต้นปีสชป.7">#REF!</definedName>
    <definedName name="จัดสรรต้นปีสชป.8">#REF!</definedName>
    <definedName name="จัดสรรต้นปีสชป.9">#REF!</definedName>
    <definedName name="ฉ">#REF!</definedName>
    <definedName name="ช">#REF!</definedName>
    <definedName name="ช่องระบายทราย">#REF!</definedName>
    <definedName name="ชื่อ_สกุล">#REF!</definedName>
    <definedName name="ชุดปรับปรุง" localSheetId="0">#REF!</definedName>
    <definedName name="ชุดปรับปรุง">#REF!</definedName>
    <definedName name="ฌ">#REF!</definedName>
    <definedName name="ญ">#REF!</definedName>
    <definedName name="ด" localSheetId="0">#REF!</definedName>
    <definedName name="ด">#REF!</definedName>
    <definedName name="ดดด" localSheetId="0">#REF!</definedName>
    <definedName name="ดดด">#REF!</definedName>
    <definedName name="ต">#REF!</definedName>
    <definedName name="ตัวย่อ">#REF!</definedName>
    <definedName name="ถ">#REF!</definedName>
    <definedName name="ที่ตั้ง_จังหวัด">#REF!</definedName>
    <definedName name="ที่ตั้ง_ตำบล">#REF!</definedName>
    <definedName name="ที่ตั้ง_อำเภอ">#REF!</definedName>
    <definedName name="โทรบ้านพัก">#REF!</definedName>
    <definedName name="โทรมือถือ">#REF!</definedName>
    <definedName name="โทรสายตรง">#REF!</definedName>
    <definedName name="โทรสายใน">#REF!</definedName>
    <definedName name="โทรสาร">#REF!</definedName>
    <definedName name="น" localSheetId="0">#REF!</definedName>
    <definedName name="น">#REF!</definedName>
    <definedName name="บ">#REF!</definedName>
    <definedName name="บก">#REF!</definedName>
    <definedName name="บส">#REF!</definedName>
    <definedName name="เบิกจ่าย">#REF!</definedName>
    <definedName name="แบบก10ฝึกอบรม" localSheetId="0">[6]Invoice!#REF!</definedName>
    <definedName name="แบบก10ฝึกอบรม">[6]Invoice!#REF!</definedName>
    <definedName name="ปก">'[11]หน้า ปมก'!$K$848</definedName>
    <definedName name="ปมก.ปรับปรุงระบบ">#REF!</definedName>
    <definedName name="ปมก.ปรับปรุงฯสชป.1">#REF!</definedName>
    <definedName name="ปมก.ปรับปรุงฯสชป.10">#REF!</definedName>
    <definedName name="ปมก.ปรับปรุงฯสชป.11">#REF!</definedName>
    <definedName name="ปมก.ปรับปรุงฯสชป.12">#REF!</definedName>
    <definedName name="ปมก.ปรับปรุงฯสชป.2">#REF!</definedName>
    <definedName name="ปมก.ปรับปรุงฯสชป.3">#REF!</definedName>
    <definedName name="ปมก.ปรับปรุงฯสชป.4">#REF!</definedName>
    <definedName name="ปมก.ปรับปรุงฯสชป.5">#REF!</definedName>
    <definedName name="ปมก.ปรับปรุงฯสชป.6">#REF!</definedName>
    <definedName name="ปมก.ปรับปรุงฯสชป.7">#REF!</definedName>
    <definedName name="ปมก.ปรับปรุงฯสชป.8">#REF!</definedName>
    <definedName name="ปมก.ปรับปรุงฯสชป.9">#REF!</definedName>
    <definedName name="ประชาสัมพันธ์">#REF!</definedName>
    <definedName name="ผลผลิตสุขภาพสัตว์" localSheetId="0">#REF!</definedName>
    <definedName name="ผลผลิตสุขภาพสัตว์">#REF!</definedName>
    <definedName name="แผน">#REF!</definedName>
    <definedName name="แผนงานจัดการศึกษาระดับอุดมศึกษา">[12]ศูนย์สัตวศาสตร์ฯ!#REF!</definedName>
    <definedName name="แผนปรับปรุงระบบ">#REF!</definedName>
    <definedName name="แผนปรับปรุงฯสชป.1">#REF!</definedName>
    <definedName name="แผนปรับปรุงฯสชป.10">#REF!</definedName>
    <definedName name="แผนปรับปรุงฯสชป.11">#REF!</definedName>
    <definedName name="แผนปรับปรุงฯสชป.12">#REF!</definedName>
    <definedName name="แผนปรับปรุงฯสชป.2">#REF!</definedName>
    <definedName name="แผนปรับปรุงฯสชป.3">#REF!</definedName>
    <definedName name="แผนปรับปรุงฯสชป.4">#REF!</definedName>
    <definedName name="แผนปรับปรุงฯสชป.5">#REF!</definedName>
    <definedName name="แผนปรับปรุงฯสชป.6">#REF!</definedName>
    <definedName name="แผนปรับปรุงฯสชป.7">#REF!</definedName>
    <definedName name="แผนปรับปรุงฯสชป.8">#REF!</definedName>
    <definedName name="แผนปรับปรุงฯสชป.9">#REF!</definedName>
    <definedName name="ฝายเด่นทัพทัน">#REF!</definedName>
    <definedName name="ฝายธารสดึง2">#REF!</definedName>
    <definedName name="ฝายบ้านหนองจิกยาว">#REF!</definedName>
    <definedName name="ฝายบ้านใหม่">#REF!</definedName>
    <definedName name="ฝายหนองกระดาน">#REF!</definedName>
    <definedName name="ฝายหนองกาหลง">#REF!</definedName>
    <definedName name="ฝายห้วยบง3">#REF!</definedName>
    <definedName name="ฝายห้วยอีจ่างพร้อมขุดลอก">#REF!</definedName>
    <definedName name="ฝายหูช้าง">#REF!</definedName>
    <definedName name="พ34">#REF!</definedName>
    <definedName name="พกะ" localSheetId="0">#REF!</definedName>
    <definedName name="พกะ">#REF!</definedName>
    <definedName name="พพพพ">#REF!</definedName>
    <definedName name="พะ" localSheetId="0">#REF!</definedName>
    <definedName name="พะ" localSheetId="2">#REF!</definedName>
    <definedName name="พะ" localSheetId="3">#REF!</definedName>
    <definedName name="พะ" localSheetId="4">#REF!</definedName>
    <definedName name="พะ">#REF!</definedName>
    <definedName name="พื้นตอม่อ">#REF!</definedName>
    <definedName name="พื้นสะพาน">#REF!</definedName>
    <definedName name="ย" localSheetId="0">#REF!</definedName>
    <definedName name="ย">#REF!</definedName>
    <definedName name="ย1">#REF!</definedName>
    <definedName name="ย10">#REF!</definedName>
    <definedName name="ย11">#REF!</definedName>
    <definedName name="ย12">#REF!</definedName>
    <definedName name="ย13">#REF!</definedName>
    <definedName name="ย14">#REF!</definedName>
    <definedName name="ย15">#REF!</definedName>
    <definedName name="ย16">#REF!</definedName>
    <definedName name="ย17">#REF!</definedName>
    <definedName name="ย18">#REF!</definedName>
    <definedName name="ย19">#REF!</definedName>
    <definedName name="ย2">#REF!</definedName>
    <definedName name="ย20">#REF!</definedName>
    <definedName name="ย21">#REF!</definedName>
    <definedName name="ย22">#REF!</definedName>
    <definedName name="ย23">#REF!</definedName>
    <definedName name="ย24">#REF!</definedName>
    <definedName name="ย3">#REF!</definedName>
    <definedName name="ย4">#REF!</definedName>
    <definedName name="ย5">#REF!</definedName>
    <definedName name="ย6">#REF!</definedName>
    <definedName name="ย7">#REF!</definedName>
    <definedName name="ย8">#REF!</definedName>
    <definedName name="ย9">#REF!</definedName>
    <definedName name="ยกเลิกสชป.1">#REF!</definedName>
    <definedName name="ยกเลิกสชป.10">#REF!</definedName>
    <definedName name="ยกเลิกสชป.11">#REF!</definedName>
    <definedName name="ยกเลิกสชป.12">#REF!</definedName>
    <definedName name="ยกเลิกสชป.2">#REF!</definedName>
    <definedName name="ยกเลิกสชป.3">#REF!</definedName>
    <definedName name="ยกเลิกสชป.4">#REF!</definedName>
    <definedName name="ยกเลิกสชป.5">#REF!</definedName>
    <definedName name="ยกเลิกสชป.6">#REF!</definedName>
    <definedName name="ยกเลิกสชป.7">#REF!</definedName>
    <definedName name="ยกเลิกสชป.8">#REF!</definedName>
    <definedName name="ยกเลิกสชป.9">#REF!</definedName>
    <definedName name="ร">#REF!</definedName>
    <definedName name="รต.ด้านหน้า">#REF!</definedName>
    <definedName name="รต.ตัวฝาย">#REF!</definedName>
    <definedName name="รต.ท้ายฝาย">#REF!</definedName>
    <definedName name="รต.พื้นด้านหน้า">#REF!</definedName>
    <definedName name="รตท">#REF!</definedName>
    <definedName name="รตน">#REF!</definedName>
    <definedName name="รตฝ">#REF!</definedName>
    <definedName name="รตพ">#REF!</definedName>
    <definedName name="รวม">#REF!</definedName>
    <definedName name="รวมดำเนินการเอง">#REF!</definedName>
    <definedName name="รหัส">#REF!</definedName>
    <definedName name="รหัสจังหวัด">#REF!</definedName>
    <definedName name="รองวดปรับปรุงระบบ">#REF!</definedName>
    <definedName name="รองวดปรับปรุงฯสชป.1">#REF!</definedName>
    <definedName name="รองวดปรับปรุงฯสชป.10">#REF!</definedName>
    <definedName name="รองวดปรับปรุงฯสชป.11">#REF!</definedName>
    <definedName name="รองวดปรับปรุงฯสชป.12">#REF!</definedName>
    <definedName name="รองวดปรับปรุงฯสชป.2">#REF!</definedName>
    <definedName name="รองวดปรับปรุงฯสชป.3">#REF!</definedName>
    <definedName name="รองวดปรับปรุงฯสชป.4">#REF!</definedName>
    <definedName name="รองวดปรับปรุงฯสชป.5">#REF!</definedName>
    <definedName name="รองวดปรับปรุงฯสชป.6">#REF!</definedName>
    <definedName name="รองวดปรับปรุงฯสชป.7">#REF!</definedName>
    <definedName name="รองวดปรับปรุงฯสชป.8">#REF!</definedName>
    <definedName name="รองวดปรับปรุงฯสชป.9">#REF!</definedName>
    <definedName name="รายละเอียดงาน">#REF!</definedName>
    <definedName name="รูปตัดที่1">#REF!</definedName>
    <definedName name="รูปตัดที่2">#REF!</definedName>
    <definedName name="รูปตัดที่3">#REF!</definedName>
    <definedName name="รูปที่1">#REF!</definedName>
    <definedName name="รูปที่2">#REF!</definedName>
    <definedName name="ลงทุน" localSheetId="0">#REF!</definedName>
    <definedName name="ลงทุน" localSheetId="2">#REF!</definedName>
    <definedName name="ลงทุน" localSheetId="3">#REF!</definedName>
    <definedName name="ลงทุน" localSheetId="4">#REF!</definedName>
    <definedName name="ลงทุน">#REF!</definedName>
    <definedName name="เลขประมาณการ">#REF!</definedName>
    <definedName name="ศก">#REF!</definedName>
    <definedName name="ส">#REF!</definedName>
    <definedName name="สงป.ส่งให้" localSheetId="0">[6]Invoice!#REF!</definedName>
    <definedName name="สงป.ส่งให้">[6]Invoice!#REF!</definedName>
    <definedName name="สตส" localSheetId="0">[6]Invoice!#REF!</definedName>
    <definedName name="สตส">[6]Invoice!#REF!</definedName>
    <definedName name="สาส">#REF!</definedName>
    <definedName name="เสา">#REF!</definedName>
    <definedName name="หน่วยงาน">#REF!</definedName>
    <definedName name="หลังสะพาน">#REF!</definedName>
    <definedName name="อยู่ในเขตสชป.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5" l="1"/>
  <c r="R7" i="5" s="1"/>
  <c r="R6" i="5" s="1"/>
  <c r="R10" i="5" s="1"/>
  <c r="Q7" i="5"/>
  <c r="P7" i="5"/>
  <c r="P6" i="5" s="1"/>
  <c r="P10" i="5" s="1"/>
  <c r="O7" i="5"/>
  <c r="O6" i="5" s="1"/>
  <c r="O10" i="5" s="1"/>
  <c r="N7" i="5"/>
  <c r="M7" i="5"/>
  <c r="M6" i="5" s="1"/>
  <c r="M10" i="5" s="1"/>
  <c r="L7" i="5"/>
  <c r="K7" i="5"/>
  <c r="K6" i="5" s="1"/>
  <c r="K10" i="5" s="1"/>
  <c r="J7" i="5"/>
  <c r="J6" i="5" s="1"/>
  <c r="J10" i="5" s="1"/>
  <c r="I7" i="5"/>
  <c r="I6" i="5" s="1"/>
  <c r="I10" i="5" s="1"/>
  <c r="H7" i="5"/>
  <c r="H6" i="5" s="1"/>
  <c r="H10" i="5" s="1"/>
  <c r="G7" i="5"/>
  <c r="G6" i="5" s="1"/>
  <c r="G10" i="5" s="1"/>
  <c r="F7" i="5"/>
  <c r="E7" i="5"/>
  <c r="E6" i="5" s="1"/>
  <c r="E10" i="5" s="1"/>
  <c r="Q6" i="5"/>
  <c r="Q10" i="5" s="1"/>
  <c r="N6" i="5"/>
  <c r="N10" i="5" s="1"/>
  <c r="L6" i="5"/>
  <c r="L10" i="5" s="1"/>
  <c r="F6" i="5"/>
  <c r="F10" i="5" s="1"/>
  <c r="Q33" i="4"/>
  <c r="F33" i="4"/>
  <c r="D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6" i="4" s="1"/>
  <c r="R5" i="4" s="1"/>
  <c r="R33" i="4" s="1"/>
  <c r="Q6" i="4"/>
  <c r="P6" i="4"/>
  <c r="O6" i="4"/>
  <c r="O5" i="4" s="1"/>
  <c r="O33" i="4" s="1"/>
  <c r="N6" i="4"/>
  <c r="N5" i="4" s="1"/>
  <c r="N33" i="4" s="1"/>
  <c r="M6" i="4"/>
  <c r="L6" i="4"/>
  <c r="L5" i="4" s="1"/>
  <c r="L33" i="4" s="1"/>
  <c r="K6" i="4"/>
  <c r="J6" i="4"/>
  <c r="J5" i="4" s="1"/>
  <c r="J33" i="4" s="1"/>
  <c r="I6" i="4"/>
  <c r="I5" i="4" s="1"/>
  <c r="I33" i="4" s="1"/>
  <c r="H6" i="4"/>
  <c r="G6" i="4"/>
  <c r="F6" i="4"/>
  <c r="E6" i="4"/>
  <c r="E5" i="4" s="1"/>
  <c r="E33" i="4" s="1"/>
  <c r="Q5" i="4"/>
  <c r="P5" i="4"/>
  <c r="P33" i="4" s="1"/>
  <c r="M5" i="4"/>
  <c r="M33" i="4" s="1"/>
  <c r="K5" i="4"/>
  <c r="K33" i="4" s="1"/>
  <c r="H5" i="4"/>
  <c r="H33" i="4" s="1"/>
  <c r="G5" i="4"/>
  <c r="G33" i="4" s="1"/>
  <c r="F5" i="4"/>
  <c r="D5" i="4"/>
  <c r="J47" i="3"/>
  <c r="U46" i="3"/>
  <c r="H46" i="3"/>
  <c r="V46" i="3" s="1"/>
  <c r="U45" i="3"/>
  <c r="H45" i="3"/>
  <c r="V45" i="3" s="1"/>
  <c r="U44" i="3"/>
  <c r="V44" i="3" s="1"/>
  <c r="H44" i="3"/>
  <c r="U43" i="3"/>
  <c r="U40" i="3" s="1"/>
  <c r="H43" i="3"/>
  <c r="U42" i="3"/>
  <c r="H42" i="3"/>
  <c r="V42" i="3" s="1"/>
  <c r="T40" i="3"/>
  <c r="S40" i="3"/>
  <c r="R40" i="3"/>
  <c r="Q40" i="3"/>
  <c r="Q7" i="3" s="1"/>
  <c r="Q47" i="3" s="1"/>
  <c r="P40" i="3"/>
  <c r="O40" i="3"/>
  <c r="O7" i="3" s="1"/>
  <c r="O47" i="3" s="1"/>
  <c r="N40" i="3"/>
  <c r="N7" i="3" s="1"/>
  <c r="N47" i="3" s="1"/>
  <c r="M40" i="3"/>
  <c r="L40" i="3"/>
  <c r="K40" i="3"/>
  <c r="J40" i="3"/>
  <c r="I40" i="3"/>
  <c r="G40" i="3"/>
  <c r="F40" i="3"/>
  <c r="F7" i="3" s="1"/>
  <c r="F47" i="3" s="1"/>
  <c r="E40" i="3"/>
  <c r="U39" i="3"/>
  <c r="H39" i="3"/>
  <c r="V39" i="3" s="1"/>
  <c r="U38" i="3"/>
  <c r="H38" i="3"/>
  <c r="V38" i="3" s="1"/>
  <c r="U37" i="3"/>
  <c r="H37" i="3"/>
  <c r="V37" i="3" s="1"/>
  <c r="V36" i="3"/>
  <c r="U36" i="3"/>
  <c r="H36" i="3"/>
  <c r="U35" i="3"/>
  <c r="H35" i="3"/>
  <c r="V35" i="3" s="1"/>
  <c r="U34" i="3"/>
  <c r="H34" i="3"/>
  <c r="V34" i="3" s="1"/>
  <c r="U33" i="3"/>
  <c r="H33" i="3"/>
  <c r="V33" i="3" s="1"/>
  <c r="U32" i="3"/>
  <c r="V32" i="3" s="1"/>
  <c r="H32" i="3"/>
  <c r="U31" i="3"/>
  <c r="V31" i="3" s="1"/>
  <c r="H31" i="3"/>
  <c r="U30" i="3"/>
  <c r="H30" i="3"/>
  <c r="V30" i="3" s="1"/>
  <c r="V29" i="3"/>
  <c r="U29" i="3"/>
  <c r="H29" i="3"/>
  <c r="U28" i="3"/>
  <c r="H28" i="3"/>
  <c r="V28" i="3" s="1"/>
  <c r="U27" i="3"/>
  <c r="H27" i="3"/>
  <c r="V27" i="3" s="1"/>
  <c r="U26" i="3"/>
  <c r="H26" i="3"/>
  <c r="V26" i="3" s="1"/>
  <c r="U25" i="3"/>
  <c r="H25" i="3"/>
  <c r="V25" i="3" s="1"/>
  <c r="U24" i="3"/>
  <c r="V24" i="3" s="1"/>
  <c r="H24" i="3"/>
  <c r="U23" i="3"/>
  <c r="H23" i="3"/>
  <c r="V23" i="3" s="1"/>
  <c r="U22" i="3"/>
  <c r="H22" i="3"/>
  <c r="V22" i="3" s="1"/>
  <c r="U21" i="3"/>
  <c r="H21" i="3"/>
  <c r="V21" i="3" s="1"/>
  <c r="V20" i="3"/>
  <c r="U20" i="3"/>
  <c r="H20" i="3"/>
  <c r="U19" i="3"/>
  <c r="H19" i="3"/>
  <c r="V19" i="3" s="1"/>
  <c r="U18" i="3"/>
  <c r="H18" i="3"/>
  <c r="V18" i="3" s="1"/>
  <c r="U17" i="3"/>
  <c r="H17" i="3"/>
  <c r="V17" i="3" s="1"/>
  <c r="U16" i="3"/>
  <c r="V16" i="3" s="1"/>
  <c r="H16" i="3"/>
  <c r="U15" i="3"/>
  <c r="V15" i="3" s="1"/>
  <c r="H15" i="3"/>
  <c r="U14" i="3"/>
  <c r="H14" i="3"/>
  <c r="V14" i="3" s="1"/>
  <c r="V13" i="3"/>
  <c r="U13" i="3"/>
  <c r="H13" i="3"/>
  <c r="U12" i="3"/>
  <c r="H12" i="3"/>
  <c r="V12" i="3" s="1"/>
  <c r="U11" i="3"/>
  <c r="H11" i="3"/>
  <c r="V11" i="3" s="1"/>
  <c r="U10" i="3"/>
  <c r="U8" i="3" s="1"/>
  <c r="U7" i="3" s="1"/>
  <c r="U47" i="3" s="1"/>
  <c r="H10" i="3"/>
  <c r="H8" i="3" s="1"/>
  <c r="T8" i="3"/>
  <c r="S8" i="3"/>
  <c r="S7" i="3" s="1"/>
  <c r="S47" i="3" s="1"/>
  <c r="R8" i="3"/>
  <c r="R7" i="3" s="1"/>
  <c r="R47" i="3" s="1"/>
  <c r="Q8" i="3"/>
  <c r="P8" i="3"/>
  <c r="P7" i="3" s="1"/>
  <c r="P47" i="3" s="1"/>
  <c r="O8" i="3"/>
  <c r="N8" i="3"/>
  <c r="M8" i="3"/>
  <c r="L8" i="3"/>
  <c r="K8" i="3"/>
  <c r="K7" i="3" s="1"/>
  <c r="K47" i="3" s="1"/>
  <c r="J8" i="3"/>
  <c r="I8" i="3"/>
  <c r="G8" i="3"/>
  <c r="G7" i="3" s="1"/>
  <c r="G47" i="3" s="1"/>
  <c r="F8" i="3"/>
  <c r="E8" i="3"/>
  <c r="T7" i="3"/>
  <c r="T47" i="3" s="1"/>
  <c r="M7" i="3"/>
  <c r="M47" i="3" s="1"/>
  <c r="L7" i="3"/>
  <c r="L47" i="3" s="1"/>
  <c r="J7" i="3"/>
  <c r="I7" i="3"/>
  <c r="I47" i="3" s="1"/>
  <c r="E7" i="3"/>
  <c r="E47" i="3" s="1"/>
  <c r="AD24" i="2"/>
  <c r="AC24" i="2"/>
  <c r="AB24" i="2"/>
  <c r="AA24" i="2"/>
  <c r="Z24" i="2"/>
  <c r="Y24" i="2"/>
  <c r="X24" i="2"/>
  <c r="W24" i="2"/>
  <c r="V24" i="2"/>
  <c r="U24" i="2"/>
  <c r="T24" i="2"/>
  <c r="S24" i="2"/>
  <c r="I24" i="2"/>
  <c r="H24" i="2"/>
  <c r="G24" i="2"/>
  <c r="AE23" i="2"/>
  <c r="J23" i="2"/>
  <c r="AE22" i="2"/>
  <c r="J22" i="2"/>
  <c r="AE21" i="2"/>
  <c r="J21" i="2"/>
  <c r="AE20" i="2"/>
  <c r="J20" i="2"/>
  <c r="AE19" i="2"/>
  <c r="J19" i="2"/>
  <c r="AE18" i="2"/>
  <c r="J18" i="2"/>
  <c r="AE17" i="2"/>
  <c r="J17" i="2"/>
  <c r="AE16" i="2"/>
  <c r="J16" i="2"/>
  <c r="AE15" i="2"/>
  <c r="J15" i="2"/>
  <c r="AE14" i="2"/>
  <c r="J14" i="2"/>
  <c r="AE13" i="2"/>
  <c r="J13" i="2"/>
  <c r="AE12" i="2"/>
  <c r="J12" i="2"/>
  <c r="AE11" i="2"/>
  <c r="J11" i="2"/>
  <c r="AE10" i="2"/>
  <c r="J10" i="2"/>
  <c r="AE9" i="2"/>
  <c r="J9" i="2"/>
  <c r="AE8" i="2"/>
  <c r="J8" i="2"/>
  <c r="AE7" i="2"/>
  <c r="J7" i="2"/>
  <c r="J24" i="2" s="1"/>
  <c r="R10" i="1"/>
  <c r="S10" i="1" s="1"/>
  <c r="S8" i="1" s="1"/>
  <c r="S7" i="1" s="1"/>
  <c r="S11" i="1" s="1"/>
  <c r="R8" i="1"/>
  <c r="R7" i="1" s="1"/>
  <c r="R11" i="1" s="1"/>
  <c r="Q8" i="1"/>
  <c r="P8" i="1"/>
  <c r="P7" i="1" s="1"/>
  <c r="P11" i="1" s="1"/>
  <c r="O8" i="1"/>
  <c r="O7" i="1" s="1"/>
  <c r="O11" i="1" s="1"/>
  <c r="N8" i="1"/>
  <c r="M8" i="1"/>
  <c r="M7" i="1" s="1"/>
  <c r="M11" i="1" s="1"/>
  <c r="L8" i="1"/>
  <c r="L7" i="1" s="1"/>
  <c r="L11" i="1" s="1"/>
  <c r="K8" i="1"/>
  <c r="J8" i="1"/>
  <c r="I8" i="1"/>
  <c r="H8" i="1"/>
  <c r="H7" i="1" s="1"/>
  <c r="H11" i="1" s="1"/>
  <c r="G8" i="1"/>
  <c r="G7" i="1" s="1"/>
  <c r="G11" i="1" s="1"/>
  <c r="F8" i="1"/>
  <c r="E8" i="1"/>
  <c r="Q7" i="1"/>
  <c r="Q11" i="1" s="1"/>
  <c r="N7" i="1"/>
  <c r="N11" i="1" s="1"/>
  <c r="K7" i="1"/>
  <c r="K11" i="1" s="1"/>
  <c r="J7" i="1"/>
  <c r="J11" i="1" s="1"/>
  <c r="I7" i="1"/>
  <c r="I11" i="1" s="1"/>
  <c r="F7" i="1"/>
  <c r="F11" i="1" s="1"/>
  <c r="E7" i="1"/>
  <c r="E11" i="1" s="1"/>
  <c r="V43" i="3" l="1"/>
  <c r="V40" i="3" s="1"/>
  <c r="S9" i="5"/>
  <c r="S7" i="5" s="1"/>
  <c r="S6" i="5" s="1"/>
  <c r="S10" i="5" s="1"/>
  <c r="V10" i="3"/>
  <c r="V8" i="3" s="1"/>
  <c r="H40" i="3"/>
  <c r="H7" i="3" s="1"/>
  <c r="H47" i="3" s="1"/>
  <c r="V7" i="3" l="1"/>
  <c r="V47" i="3" s="1"/>
  <c r="AE24" i="2"/>
</calcChain>
</file>

<file path=xl/sharedStrings.xml><?xml version="1.0" encoding="utf-8"?>
<sst xmlns="http://schemas.openxmlformats.org/spreadsheetml/2006/main" count="421" uniqueCount="174">
  <si>
    <t>รายงานผลการใช้จ่ายงบประมาณรายจ่ายประจำปีงบประมาณ พ.ศ. 2567</t>
  </si>
  <si>
    <t>แผนงานบุคลากรภาครัฐ</t>
  </si>
  <si>
    <t>รายการค่าใช้จ่ายบุคลากรภาครัฐ พัฒนาประสิทธิภาพการบริหารราชการแผ่นดิน งบดำเนินงาน</t>
  </si>
  <si>
    <t>ของสำนักงานส่งเสริมการปกครองท้องถิ่นจังหวัด.........................................................</t>
  </si>
  <si>
    <t>หน่วยงาน</t>
  </si>
  <si>
    <t>งบรายจ่าย/รายการ</t>
  </si>
  <si>
    <t>รหัสกิจกรรมหลัก</t>
  </si>
  <si>
    <t>งบประมาณที่
สถ. จัดสรร
(1)</t>
  </si>
  <si>
    <t>ต.ค.66</t>
  </si>
  <si>
    <t>พ.ย.66</t>
  </si>
  <si>
    <t>ธ.ค.66</t>
  </si>
  <si>
    <t>ม.ค.67</t>
  </si>
  <si>
    <t>ก.พ.67</t>
  </si>
  <si>
    <t>มี.ค.67</t>
  </si>
  <si>
    <t>เม.ย.67</t>
  </si>
  <si>
    <t>พ.ค.67</t>
  </si>
  <si>
    <t>มิ.ย.67</t>
  </si>
  <si>
    <t>ก.ค.67</t>
  </si>
  <si>
    <t>ส.ค.67</t>
  </si>
  <si>
    <t>ก.ย.67</t>
  </si>
  <si>
    <t>รวมใช้จ่ายทั้งสิ้น
(2)</t>
  </si>
  <si>
    <t>คงเหลืองบประมาณ
(1) - (2)</t>
  </si>
  <si>
    <t>งบดำเนินงาน</t>
  </si>
  <si>
    <t>1</t>
  </si>
  <si>
    <t>ค่าตอบแทน ใช้สอยและวัสดุ</t>
  </si>
  <si>
    <t>รหัสงบประมาณ 15008140003002000000</t>
  </si>
  <si>
    <t>สถจ.</t>
  </si>
  <si>
    <t>ค่าเช่าบ้าน</t>
  </si>
  <si>
    <t>15008678582200000</t>
  </si>
  <si>
    <t>รวมทั้งสิ้น</t>
  </si>
  <si>
    <t>หมายเหตุ</t>
  </si>
  <si>
    <t xml:space="preserve"> - ยอดรวมทั้งสิ้นในแต่ละเดือนจะต้องตรงกับรายงานค่าเช่าบ้านรายบุคคลและตรงกับยอดในระบบ New Thai GFMIS ณ วันสิ้นเดือน พร้อมแนบรายงานในระบบ New Thai GFMIS ทุกสิ้นเดือน</t>
  </si>
  <si>
    <t>รายงานผลการเบิกจ่ายค่าเช่าบ้าน ประจำปีงบประมาณ พ.ศ. 2567</t>
  </si>
  <si>
    <t>สำนักงานส่งเสริมการปกครองท้องถิ่นจังหวัด กระบี่</t>
  </si>
  <si>
    <t>(ตัวอย่าง)</t>
  </si>
  <si>
    <t>ลำดับที่</t>
  </si>
  <si>
    <t>สังกัด</t>
  </si>
  <si>
    <t>ชื่อ</t>
  </si>
  <si>
    <t>นามสกุล</t>
  </si>
  <si>
    <t>ประเภทตำแหน่ง</t>
  </si>
  <si>
    <t>ระดับ</t>
  </si>
  <si>
    <t>เงินเดือน</t>
  </si>
  <si>
    <t>สิทธิเบิก</t>
  </si>
  <si>
    <t>เบิกต่อเดือน</t>
  </si>
  <si>
    <t>รวมทั้งปี</t>
  </si>
  <si>
    <t>สัญญาเช่าบ้าน</t>
  </si>
  <si>
    <t>สัญญาเช่าซื้อ (ใช้สิทธิเพื่อผ่อนชำระเงินกู้)</t>
  </si>
  <si>
    <t>รายงานผลการเบิกจ่ายค่าเช่าบ้าน ปี 2566 ไปพลางก่อน</t>
  </si>
  <si>
    <t>รวมเบิก
ปี 2566 (พ)</t>
  </si>
  <si>
    <t>เดือนละ</t>
  </si>
  <si>
    <t>สัญญาเริ่ม</t>
  </si>
  <si>
    <t>สิ้นสุดสัญญา</t>
  </si>
  <si>
    <t>เลขที่สัญญา</t>
  </si>
  <si>
    <t>กระบี่</t>
  </si>
  <si>
    <t xml:space="preserve">นายสาโรจน์ </t>
  </si>
  <si>
    <t>ไชยมาตร</t>
  </si>
  <si>
    <t xml:space="preserve">อำนวยการ </t>
  </si>
  <si>
    <t>สูง</t>
  </si>
  <si>
    <t>100064764087</t>
  </si>
  <si>
    <t>นายพิษณุ</t>
  </si>
  <si>
    <t>ทองดี</t>
  </si>
  <si>
    <t>วิชาการ</t>
  </si>
  <si>
    <t>ชำนาญการพิเศษ</t>
  </si>
  <si>
    <t>10006005296</t>
  </si>
  <si>
    <t>นายสง่า</t>
  </si>
  <si>
    <t>ศิริเพชร</t>
  </si>
  <si>
    <t>พษ2559-000036</t>
  </si>
  <si>
    <t>นายกรีฑา</t>
  </si>
  <si>
    <t>จินดาวงศ์</t>
  </si>
  <si>
    <t>5/2566</t>
  </si>
  <si>
    <t>นายวิชัย</t>
  </si>
  <si>
    <t>เม่งช่วย</t>
  </si>
  <si>
    <t xml:space="preserve">ชำนาญการ </t>
  </si>
  <si>
    <t>004520010505</t>
  </si>
  <si>
    <t>นายสุริยา</t>
  </si>
  <si>
    <t>กังวานเกียรติกุล</t>
  </si>
  <si>
    <t>ชำนาญการ</t>
  </si>
  <si>
    <t>100097934624</t>
  </si>
  <si>
    <t>นางอุไรวรรณ</t>
  </si>
  <si>
    <t>อิสโร</t>
  </si>
  <si>
    <t>004620001294</t>
  </si>
  <si>
    <t>นางญะจิตร</t>
  </si>
  <si>
    <t>สุดดวง</t>
  </si>
  <si>
    <t>401640003460</t>
  </si>
  <si>
    <t>นายวีรศักดิ์</t>
  </si>
  <si>
    <t>ลายดุล</t>
  </si>
  <si>
    <t>นางงสาววราภรณ์</t>
  </si>
  <si>
    <t>พูลวาสน์</t>
  </si>
  <si>
    <t>3/2566</t>
  </si>
  <si>
    <t>นางรวิวรรณ</t>
  </si>
  <si>
    <t>หนูทอง</t>
  </si>
  <si>
    <t>800027558785</t>
  </si>
  <si>
    <t>นางสาวฐิตาภรณ์</t>
  </si>
  <si>
    <t>ศรีเทพ</t>
  </si>
  <si>
    <t>2562-000055</t>
  </si>
  <si>
    <t>นายสุวิชชา</t>
  </si>
  <si>
    <t>โกศินานนท์</t>
  </si>
  <si>
    <t>ปฏิบัติการ</t>
  </si>
  <si>
    <t>2/2566</t>
  </si>
  <si>
    <t>นายพรรษิษฐ์</t>
  </si>
  <si>
    <t>ปานแดง</t>
  </si>
  <si>
    <t>4/2566</t>
  </si>
  <si>
    <t xml:space="preserve">นายระวุธ  </t>
  </si>
  <si>
    <t>สนิทมัจโร</t>
  </si>
  <si>
    <t>ทั่วไป</t>
  </si>
  <si>
    <t>ชำนาญงาน</t>
  </si>
  <si>
    <t>1/2566</t>
  </si>
  <si>
    <t xml:space="preserve">นางสาวพิมพ์ลภัส </t>
  </si>
  <si>
    <t>ณ ระนอง</t>
  </si>
  <si>
    <t>1/2551</t>
  </si>
  <si>
    <t>นางสาวภิญญาพัชญ์</t>
  </si>
  <si>
    <t>เพ็ชรพันธ์</t>
  </si>
  <si>
    <t>15/2560</t>
  </si>
  <si>
    <t xml:space="preserve"> - กรอกข้อมูลให้ครบถ้วน และอัพเดทข้อมูลให้เป็นปัจจุบัน กรณีมีการโยกย้ายให้ใส่ในช่องหมายเหตุ</t>
  </si>
  <si>
    <t xml:space="preserve"> - กรณีมีการเพิ่มข้อมูลผู้มีสิทธิเบิกรายใหม่ กรุณาตรวจสอบตัวเลขยอดรวมทั้งสิ้นให้ตรงกับข้อเท็จจริง</t>
  </si>
  <si>
    <t>แผนงานยุทธศาสตร์พัฒนาบริการประชาชนและการพัฒนาประสิทธิภาพภาครัฐ</t>
  </si>
  <si>
    <t>ผลผลิตส่งเสริมและสนับสนุนองค์กรปกครองส่วนท้องถิ่น งบดำเนินงาน</t>
  </si>
  <si>
    <t>ถัวจ่ายออก (-)</t>
  </si>
  <si>
    <t>ถัวจ่ายเข้า (+)</t>
  </si>
  <si>
    <t>งบประมาณสุทธิ
(หลังถัวจ่าย)
(2)</t>
  </si>
  <si>
    <t>รวมใช้จ่ายทั้งสิ้น
(3)</t>
  </si>
  <si>
    <t>คงเหลืองบประมาณ
(2) - (3)</t>
  </si>
  <si>
    <t>รหัสงบประมาณ 15008540002002000000</t>
  </si>
  <si>
    <t>ค่าขนย้ายครอบครัว</t>
  </si>
  <si>
    <t>15008672806400000</t>
  </si>
  <si>
    <t>ค่าตอบแทนผู้ปฏิบัติงานนอกเวลาราชการ</t>
  </si>
  <si>
    <t>ค่าเบี้ยเลี้ยง ค่าเช่าที่พัก และค่าพาหนะ</t>
  </si>
  <si>
    <t>ค่าซ่อมแซมครุภัณฑ์</t>
  </si>
  <si>
    <t>ค่าวัสดุสำนักงาน</t>
  </si>
  <si>
    <t>ค่าวัสดุคอมพิวเตอร์</t>
  </si>
  <si>
    <t>15008672810100000</t>
  </si>
  <si>
    <t>ค่าวัสดุเชื้อเพลิงและหล่อลื่น</t>
  </si>
  <si>
    <t>ค่าซ่อมแซมยานพาหนะและขนส่ง</t>
  </si>
  <si>
    <t>ค่าใช้จ่ายตรวจติดตามการบริหารงาน อปท.</t>
  </si>
  <si>
    <t>15008672811300000</t>
  </si>
  <si>
    <t>ค่าจ้างเหมาแม่บ้าน</t>
  </si>
  <si>
    <t>ค่าเช่าเครื่องถ่ายเอกสาร</t>
  </si>
  <si>
    <t>ค่าจ้างเหมาพนักงานขับรถ</t>
  </si>
  <si>
    <t>ค่าตอบแทนคณะกรรมการส่งเสริมกิจการหอพักจังหวัดฯ</t>
  </si>
  <si>
    <t>ค่าตอบแทนคณะกรรมการตาม พ.ร.บ. รักษาความสะอาดฯ</t>
  </si>
  <si>
    <t>ค่าตอบแทนคณะอนุกรรมการอำนวยการการกระจายอำนาจฯ ระดับจังหวัด</t>
  </si>
  <si>
    <t>ค่าตอบแทนคณะกรรมการประจำจังหวัดตาม พ.ร.บ.ภาษีที่ดินฯ</t>
  </si>
  <si>
    <t>ค่าตอบแทน ก. จังหวัด</t>
  </si>
  <si>
    <t>ค่ารับรองและพิธีการ</t>
  </si>
  <si>
    <t>ค่าเช่าที่เก็บเอกสารทางราชการ</t>
  </si>
  <si>
    <t>ค่าวัสดุงานบ้านงานครัว</t>
  </si>
  <si>
    <t>ค่าใช้จ่ายในการจัดประชุม</t>
  </si>
  <si>
    <t>ค่าเช่าห้องประชุม</t>
  </si>
  <si>
    <t>ค่าตอบแทน ใช้สอยและวัสดุอื่นๆ</t>
  </si>
  <si>
    <t>ค่าใช้จ่ายในการสัมมนาและฝึกอบรม</t>
  </si>
  <si>
    <t>15008672806300000</t>
  </si>
  <si>
    <t>ค่าจ้างเหมาบริการ (พนักงานบันทึกข้อมูลโครงการ e-Plan)</t>
  </si>
  <si>
    <t>ค่าประเมินประสิทธิภาพของ อปท. (LPA)</t>
  </si>
  <si>
    <t>ค่าใช้จ่ายจัดงานวันท้องถิ่นไทย</t>
  </si>
  <si>
    <t>..........................................................</t>
  </si>
  <si>
    <t>...................................</t>
  </si>
  <si>
    <t>2</t>
  </si>
  <si>
    <t>ค่าสาธารณูปโภค</t>
  </si>
  <si>
    <t>ค่าไฟฟ้า</t>
  </si>
  <si>
    <t>ค่าน้ำประปา</t>
  </si>
  <si>
    <t>ค่าโทรศัพท์</t>
  </si>
  <si>
    <t>ค่าไปรษณีย์</t>
  </si>
  <si>
    <t>ค่าบริการสื่อสารและโทรคมนาคม</t>
  </si>
  <si>
    <t xml:space="preserve"> - ช่องงบประมาณที่ สถ. จัดสรร จะเป็นยอดรวมงบประมาณที่ สถ. จัดสรรให้ในแต่ละครั้งรวมกัน หากมีการถัวจ่ายไปใช้ในรายการอื่น ให้ใส่จำนวนงบประมาณที่ถัวจ่ายในช่องถัวจ่ายออก (-) หากมีการถัวจ่ายจากรายการอื่นมาสมทบ ให้ใส่จำนวนงบประมาณที่ถัวมาจากรายการอื่นในช่อง ถัวจ่ายเข้า (+) และให้ใส่งบประมาณคงเหลือหลังจากถัวจ่ายแล้ว ในช่องงบประมาณสุทธิ (หลังถัวจ่าย)</t>
  </si>
  <si>
    <t xml:space="preserve"> - ยอดรวมทั้งสิ้นในแต่ละเดือนจะต้องตรงกับยอดในระบบ New Thai GFMIS ณ วันสิ้นเดือน พร้อมแนบรายงานในระบบ New Thai GFMIS ทุกสิ้นเดือน</t>
  </si>
  <si>
    <t xml:space="preserve"> - ช่องคงเหลืองบประมาณต้องไม่มียอดติดลบ</t>
  </si>
  <si>
    <t xml:space="preserve"> - กรณีมีการเบิกจ่าย รายการค่าตอบแทน ใช้สอยและวัสดุอื่นๆ ให้ชี้แจงรายละเอียดการใช้จ่ายงบประมาณ ตามแบบรายงานด้วย</t>
  </si>
  <si>
    <t>รายละเอียดการใช้จ่ายงบประมาณ ค่าตอบแทน ใช้สอยและวัสดุอื่นๆ (กรณีมีการเบิกจ่าย)</t>
  </si>
  <si>
    <t>ค่าพวงมาลา</t>
  </si>
  <si>
    <t>ค่าพวงมาลัย</t>
  </si>
  <si>
    <t>แผนงานยุทธศาสตร์พัฒนาคุณภาพการศึกษาและการเรียนรู้</t>
  </si>
  <si>
    <t>รหัสงบประมาณ 15008310013002000000</t>
  </si>
  <si>
    <t>ค่าใช้จ่ายในการประเมินคุณภาพนักเรียน
ระดับการศึกษาภาคบังคับ</t>
  </si>
  <si>
    <t>15008670022900000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</si>
</sst>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(* #,##0.00_);_(* \(#,##0.00\);_(* &quot;-&quot;??_);_(@_)"/>
    <numFmt numFmtId="188" formatCode="_-* #,##0_-;\-* #,##0_-;_-* &quot;-&quot;??_-;_-@_-"/>
    <numFmt numFmtId="189" formatCode="\(0\)"/>
    <numFmt numFmtId="190" formatCode="_(* #,##0_);_(* \(#,##0\);_(* &quot;-&quot;_);_(@_)"/>
    <numFmt numFmtId="191" formatCode="\(0.0\)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theme="0"/>
      <name val="TH SarabunPSK"/>
      <family val="2"/>
    </font>
    <font>
      <sz val="14"/>
      <name val="Cordia New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EA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DE5D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187" fontId="1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12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2" applyFont="1" applyAlignment="1">
      <alignment vertical="top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187" fontId="5" fillId="0" borderId="0" xfId="3" applyFont="1" applyAlignment="1">
      <alignment horizontal="right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7" fontId="6" fillId="2" borderId="1" xfId="2" applyNumberFormat="1" applyFont="1" applyFill="1" applyBorder="1" applyAlignment="1">
      <alignment horizontal="center" vertical="center"/>
    </xf>
    <xf numFmtId="188" fontId="7" fillId="0" borderId="4" xfId="3" applyNumberFormat="1" applyFont="1" applyBorder="1" applyAlignment="1">
      <alignment horizontal="center" vertical="top"/>
    </xf>
    <xf numFmtId="49" fontId="7" fillId="0" borderId="5" xfId="3" applyNumberFormat="1" applyFont="1" applyBorder="1" applyAlignment="1">
      <alignment horizontal="left"/>
    </xf>
    <xf numFmtId="0" fontId="7" fillId="0" borderId="6" xfId="2" applyFont="1" applyBorder="1" applyAlignment="1">
      <alignment vertical="center"/>
    </xf>
    <xf numFmtId="187" fontId="7" fillId="0" borderId="4" xfId="2" applyNumberFormat="1" applyFont="1" applyBorder="1" applyAlignment="1">
      <alignment horizontal="center" vertical="top" wrapText="1"/>
    </xf>
    <xf numFmtId="187" fontId="7" fillId="0" borderId="4" xfId="2" applyNumberFormat="1" applyFont="1" applyBorder="1" applyAlignment="1">
      <alignment horizontal="right" vertical="top" wrapText="1"/>
    </xf>
    <xf numFmtId="0" fontId="7" fillId="0" borderId="0" xfId="2" applyFont="1"/>
    <xf numFmtId="188" fontId="7" fillId="3" borderId="4" xfId="3" applyNumberFormat="1" applyFont="1" applyFill="1" applyBorder="1" applyAlignment="1">
      <alignment horizontal="center" vertical="top"/>
    </xf>
    <xf numFmtId="49" fontId="6" fillId="3" borderId="7" xfId="3" applyNumberFormat="1" applyFont="1" applyFill="1" applyBorder="1" applyAlignment="1">
      <alignment horizontal="left" vertical="top"/>
    </xf>
    <xf numFmtId="49" fontId="6" fillId="3" borderId="6" xfId="3" applyNumberFormat="1" applyFont="1" applyFill="1" applyBorder="1" applyAlignment="1">
      <alignment horizontal="left" vertical="top"/>
    </xf>
    <xf numFmtId="187" fontId="7" fillId="3" borderId="4" xfId="2" applyNumberFormat="1" applyFont="1" applyFill="1" applyBorder="1" applyAlignment="1">
      <alignment horizontal="center" vertical="top" wrapText="1"/>
    </xf>
    <xf numFmtId="187" fontId="7" fillId="3" borderId="4" xfId="2" applyNumberFormat="1" applyFont="1" applyFill="1" applyBorder="1" applyAlignment="1">
      <alignment horizontal="right" vertical="top" wrapText="1"/>
    </xf>
    <xf numFmtId="188" fontId="7" fillId="0" borderId="1" xfId="3" applyNumberFormat="1" applyFont="1" applyBorder="1" applyAlignment="1">
      <alignment horizontal="center" vertical="top"/>
    </xf>
    <xf numFmtId="49" fontId="7" fillId="0" borderId="8" xfId="3" applyNumberFormat="1" applyFont="1" applyBorder="1" applyAlignment="1">
      <alignment horizontal="left"/>
    </xf>
    <xf numFmtId="0" fontId="7" fillId="0" borderId="8" xfId="2" applyFont="1" applyBorder="1" applyAlignment="1">
      <alignment vertical="center"/>
    </xf>
    <xf numFmtId="187" fontId="7" fillId="0" borderId="1" xfId="2" applyNumberFormat="1" applyFont="1" applyBorder="1" applyAlignment="1">
      <alignment horizontal="center" vertical="top" wrapText="1"/>
    </xf>
    <xf numFmtId="187" fontId="7" fillId="0" borderId="1" xfId="2" applyNumberFormat="1" applyFont="1" applyBorder="1" applyAlignment="1">
      <alignment horizontal="right" vertical="top" wrapText="1"/>
    </xf>
    <xf numFmtId="188" fontId="5" fillId="0" borderId="4" xfId="3" applyNumberFormat="1" applyFont="1" applyBorder="1" applyAlignment="1">
      <alignment horizontal="center" vertical="top" wrapText="1"/>
    </xf>
    <xf numFmtId="189" fontId="5" fillId="0" borderId="2" xfId="3" applyNumberFormat="1" applyFont="1" applyBorder="1" applyAlignment="1">
      <alignment horizontal="left" vertical="top" wrapText="1"/>
    </xf>
    <xf numFmtId="49" fontId="5" fillId="0" borderId="3" xfId="3" applyNumberFormat="1" applyFont="1" applyBorder="1" applyAlignment="1">
      <alignment vertical="top" wrapText="1"/>
    </xf>
    <xf numFmtId="49" fontId="5" fillId="0" borderId="1" xfId="3" applyNumberFormat="1" applyFont="1" applyBorder="1" applyAlignment="1">
      <alignment horizontal="center" vertical="top" wrapText="1"/>
    </xf>
    <xf numFmtId="187" fontId="5" fillId="0" borderId="1" xfId="3" applyFont="1" applyBorder="1" applyAlignment="1">
      <alignment horizontal="right" vertical="top" wrapText="1"/>
    </xf>
    <xf numFmtId="0" fontId="4" fillId="0" borderId="0" xfId="2" applyFont="1" applyAlignment="1">
      <alignment vertical="top" wrapText="1"/>
    </xf>
    <xf numFmtId="188" fontId="5" fillId="4" borderId="9" xfId="3" applyNumberFormat="1" applyFont="1" applyFill="1" applyBorder="1" applyAlignment="1">
      <alignment horizontal="center"/>
    </xf>
    <xf numFmtId="187" fontId="6" fillId="4" borderId="4" xfId="2" applyNumberFormat="1" applyFont="1" applyFill="1" applyBorder="1" applyAlignment="1">
      <alignment horizontal="center" vertical="top" wrapText="1"/>
    </xf>
    <xf numFmtId="187" fontId="6" fillId="4" borderId="4" xfId="2" applyNumberFormat="1" applyFont="1" applyFill="1" applyBorder="1" applyAlignment="1">
      <alignment horizontal="right" vertical="top" wrapText="1"/>
    </xf>
    <xf numFmtId="0" fontId="8" fillId="0" borderId="0" xfId="2" applyFont="1" applyAlignment="1">
      <alignment horizontal="center"/>
    </xf>
    <xf numFmtId="0" fontId="3" fillId="0" borderId="0" xfId="2" applyFont="1" applyAlignment="1">
      <alignment vertical="center"/>
    </xf>
    <xf numFmtId="0" fontId="9" fillId="0" borderId="0" xfId="4" applyFont="1" applyAlignment="1">
      <alignment horizontal="center" vertical="top"/>
    </xf>
    <xf numFmtId="0" fontId="4" fillId="0" borderId="0" xfId="4" applyFont="1" applyAlignment="1">
      <alignment horizontal="left" vertical="top"/>
    </xf>
    <xf numFmtId="188" fontId="9" fillId="5" borderId="1" xfId="5" applyNumberFormat="1" applyFont="1" applyFill="1" applyBorder="1" applyAlignment="1">
      <alignment horizontal="center" vertical="top"/>
    </xf>
    <xf numFmtId="188" fontId="9" fillId="5" borderId="9" xfId="5" applyNumberFormat="1" applyFont="1" applyFill="1" applyBorder="1" applyAlignment="1">
      <alignment horizontal="center" vertical="top"/>
    </xf>
    <xf numFmtId="187" fontId="9" fillId="6" borderId="9" xfId="1" applyFont="1" applyFill="1" applyBorder="1" applyAlignment="1">
      <alignment horizontal="center" vertical="top"/>
    </xf>
    <xf numFmtId="188" fontId="9" fillId="6" borderId="9" xfId="5" applyNumberFormat="1" applyFont="1" applyFill="1" applyBorder="1" applyAlignment="1">
      <alignment horizontal="center" vertical="top"/>
    </xf>
    <xf numFmtId="187" fontId="9" fillId="7" borderId="9" xfId="1" applyFont="1" applyFill="1" applyBorder="1" applyAlignment="1">
      <alignment horizontal="center" vertical="top"/>
    </xf>
    <xf numFmtId="188" fontId="9" fillId="7" borderId="9" xfId="5" applyNumberFormat="1" applyFont="1" applyFill="1" applyBorder="1" applyAlignment="1">
      <alignment horizontal="center" vertical="top"/>
    </xf>
    <xf numFmtId="17" fontId="6" fillId="5" borderId="4" xfId="2" applyNumberFormat="1" applyFont="1" applyFill="1" applyBorder="1" applyAlignment="1">
      <alignment horizontal="center" vertical="center"/>
    </xf>
    <xf numFmtId="0" fontId="5" fillId="0" borderId="4" xfId="6" applyFont="1" applyBorder="1" applyAlignment="1">
      <alignment horizontal="center" vertical="top"/>
    </xf>
    <xf numFmtId="0" fontId="5" fillId="0" borderId="4" xfId="4" applyFont="1" applyBorder="1" applyAlignment="1">
      <alignment horizontal="left" vertical="top"/>
    </xf>
    <xf numFmtId="0" fontId="5" fillId="0" borderId="7" xfId="4" applyFont="1" applyBorder="1" applyAlignment="1">
      <alignment horizontal="left" vertical="top"/>
    </xf>
    <xf numFmtId="0" fontId="5" fillId="0" borderId="5" xfId="4" applyFont="1" applyBorder="1" applyAlignment="1">
      <alignment horizontal="left" vertical="top"/>
    </xf>
    <xf numFmtId="0" fontId="5" fillId="0" borderId="4" xfId="4" applyFont="1" applyBorder="1" applyAlignment="1">
      <alignment horizontal="center" vertical="top"/>
    </xf>
    <xf numFmtId="187" fontId="5" fillId="0" borderId="4" xfId="1" applyFont="1" applyFill="1" applyBorder="1" applyAlignment="1">
      <alignment horizontal="left" vertical="top"/>
    </xf>
    <xf numFmtId="187" fontId="5" fillId="0" borderId="9" xfId="1" applyFont="1" applyFill="1" applyBorder="1" applyAlignment="1">
      <alignment horizontal="left" vertical="top"/>
    </xf>
    <xf numFmtId="49" fontId="5" fillId="0" borderId="9" xfId="1" applyNumberFormat="1" applyFont="1" applyFill="1" applyBorder="1" applyAlignment="1">
      <alignment horizontal="left" vertical="top"/>
    </xf>
    <xf numFmtId="15" fontId="5" fillId="0" borderId="9" xfId="7" applyNumberFormat="1" applyFont="1" applyFill="1" applyBorder="1" applyAlignment="1">
      <alignment horizontal="right" vertical="top"/>
    </xf>
    <xf numFmtId="190" fontId="5" fillId="0" borderId="4" xfId="5" applyNumberFormat="1" applyFont="1" applyFill="1" applyBorder="1" applyAlignment="1">
      <alignment horizontal="left" vertical="top"/>
    </xf>
    <xf numFmtId="49" fontId="5" fillId="0" borderId="9" xfId="7" applyNumberFormat="1" applyFont="1" applyFill="1" applyBorder="1" applyAlignment="1">
      <alignment horizontal="right" vertical="top"/>
    </xf>
    <xf numFmtId="187" fontId="5" fillId="0" borderId="4" xfId="1" applyFont="1" applyFill="1" applyBorder="1" applyAlignment="1">
      <alignment horizontal="right" vertical="top"/>
    </xf>
    <xf numFmtId="188" fontId="6" fillId="8" borderId="4" xfId="5" applyNumberFormat="1" applyFont="1" applyFill="1" applyBorder="1" applyAlignment="1">
      <alignment vertical="top"/>
    </xf>
    <xf numFmtId="0" fontId="6" fillId="8" borderId="4" xfId="4" applyFont="1" applyFill="1" applyBorder="1" applyAlignment="1">
      <alignment horizontal="center" vertical="top"/>
    </xf>
    <xf numFmtId="0" fontId="6" fillId="8" borderId="7" xfId="4" applyFont="1" applyFill="1" applyBorder="1" applyAlignment="1">
      <alignment horizontal="center" vertical="top"/>
    </xf>
    <xf numFmtId="0" fontId="6" fillId="8" borderId="5" xfId="4" applyFont="1" applyFill="1" applyBorder="1" applyAlignment="1">
      <alignment horizontal="center"/>
    </xf>
    <xf numFmtId="187" fontId="6" fillId="8" borderId="4" xfId="1" applyFont="1" applyFill="1" applyBorder="1" applyAlignment="1">
      <alignment horizontal="center" vertical="top"/>
    </xf>
    <xf numFmtId="190" fontId="6" fillId="8" borderId="4" xfId="4" applyNumberFormat="1" applyFont="1" applyFill="1" applyBorder="1" applyAlignment="1">
      <alignment horizontal="center" vertical="top"/>
    </xf>
    <xf numFmtId="0" fontId="4" fillId="0" borderId="0" xfId="4" applyFont="1" applyAlignment="1">
      <alignment horizontal="center" vertical="top"/>
    </xf>
    <xf numFmtId="187" fontId="6" fillId="3" borderId="4" xfId="2" applyNumberFormat="1" applyFont="1" applyFill="1" applyBorder="1" applyAlignment="1">
      <alignment horizontal="right" vertical="top" wrapText="1"/>
    </xf>
    <xf numFmtId="49" fontId="7" fillId="0" borderId="6" xfId="3" applyNumberFormat="1" applyFont="1" applyBorder="1" applyAlignment="1">
      <alignment horizontal="left" vertical="center"/>
    </xf>
    <xf numFmtId="188" fontId="5" fillId="0" borderId="13" xfId="3" applyNumberFormat="1" applyFont="1" applyBorder="1" applyAlignment="1">
      <alignment horizontal="center" vertical="top" wrapText="1"/>
    </xf>
    <xf numFmtId="189" fontId="5" fillId="0" borderId="14" xfId="3" applyNumberFormat="1" applyFont="1" applyBorder="1" applyAlignment="1">
      <alignment horizontal="left" vertical="top" wrapText="1"/>
    </xf>
    <xf numFmtId="49" fontId="5" fillId="0" borderId="15" xfId="3" applyNumberFormat="1" applyFont="1" applyBorder="1" applyAlignment="1">
      <alignment vertical="top" wrapText="1"/>
    </xf>
    <xf numFmtId="187" fontId="5" fillId="0" borderId="13" xfId="3" applyFont="1" applyBorder="1" applyAlignment="1">
      <alignment horizontal="center" vertical="top" wrapText="1"/>
    </xf>
    <xf numFmtId="187" fontId="5" fillId="0" borderId="13" xfId="3" applyFont="1" applyBorder="1" applyAlignment="1">
      <alignment horizontal="right" vertical="top" wrapText="1"/>
    </xf>
    <xf numFmtId="49" fontId="5" fillId="0" borderId="15" xfId="3" applyNumberFormat="1" applyFont="1" applyBorder="1" applyAlignment="1">
      <alignment vertical="top"/>
    </xf>
    <xf numFmtId="49" fontId="5" fillId="0" borderId="0" xfId="3" applyNumberFormat="1" applyFont="1" applyBorder="1" applyAlignment="1">
      <alignment vertical="top" wrapText="1"/>
    </xf>
    <xf numFmtId="188" fontId="7" fillId="3" borderId="4" xfId="3" applyNumberFormat="1" applyFont="1" applyFill="1" applyBorder="1" applyAlignment="1">
      <alignment horizontal="center" vertical="top" wrapText="1"/>
    </xf>
    <xf numFmtId="188" fontId="5" fillId="0" borderId="9" xfId="3" applyNumberFormat="1" applyFont="1" applyBorder="1" applyAlignment="1">
      <alignment horizontal="center" vertical="top" wrapText="1"/>
    </xf>
    <xf numFmtId="189" fontId="5" fillId="0" borderId="11" xfId="3" applyNumberFormat="1" applyFont="1" applyBorder="1" applyAlignment="1">
      <alignment horizontal="left" vertical="top" wrapText="1"/>
    </xf>
    <xf numFmtId="49" fontId="5" fillId="0" borderId="12" xfId="3" applyNumberFormat="1" applyFont="1" applyBorder="1" applyAlignment="1">
      <alignment vertical="top" wrapText="1"/>
    </xf>
    <xf numFmtId="187" fontId="5" fillId="0" borderId="9" xfId="3" applyFont="1" applyBorder="1" applyAlignment="1">
      <alignment horizontal="center" vertical="top" wrapText="1"/>
    </xf>
    <xf numFmtId="187" fontId="5" fillId="0" borderId="9" xfId="3" applyFont="1" applyBorder="1" applyAlignment="1">
      <alignment horizontal="right" vertical="top" wrapText="1"/>
    </xf>
    <xf numFmtId="188" fontId="5" fillId="3" borderId="9" xfId="3" applyNumberFormat="1" applyFont="1" applyFill="1" applyBorder="1" applyAlignment="1">
      <alignment horizontal="center"/>
    </xf>
    <xf numFmtId="187" fontId="6" fillId="3" borderId="4" xfId="2" applyNumberFormat="1" applyFont="1" applyFill="1" applyBorder="1" applyAlignment="1">
      <alignment horizontal="center" vertical="top" wrapText="1"/>
    </xf>
    <xf numFmtId="187" fontId="5" fillId="9" borderId="13" xfId="3" applyFont="1" applyFill="1" applyBorder="1" applyAlignment="1">
      <alignment horizontal="right" vertical="top" wrapText="1"/>
    </xf>
    <xf numFmtId="49" fontId="7" fillId="0" borderId="7" xfId="8" applyNumberFormat="1" applyFont="1" applyBorder="1" applyAlignment="1">
      <alignment horizontal="left" vertical="top"/>
    </xf>
    <xf numFmtId="191" fontId="5" fillId="0" borderId="0" xfId="9" applyNumberFormat="1" applyFont="1" applyAlignment="1">
      <alignment horizontal="center" vertical="top" shrinkToFit="1"/>
    </xf>
    <xf numFmtId="49" fontId="5" fillId="0" borderId="15" xfId="8" applyNumberFormat="1" applyFont="1" applyBorder="1" applyAlignment="1">
      <alignment vertical="top" wrapText="1"/>
    </xf>
    <xf numFmtId="188" fontId="5" fillId="3" borderId="4" xfId="3" applyNumberFormat="1" applyFont="1" applyFill="1" applyBorder="1" applyAlignment="1">
      <alignment horizontal="center"/>
    </xf>
    <xf numFmtId="187" fontId="6" fillId="4" borderId="7" xfId="3" applyFont="1" applyFill="1" applyBorder="1" applyAlignment="1">
      <alignment horizontal="center" vertical="center"/>
    </xf>
    <xf numFmtId="187" fontId="6" fillId="4" borderId="5" xfId="3" applyFont="1" applyFill="1" applyBorder="1" applyAlignment="1">
      <alignment horizontal="center" vertical="center"/>
    </xf>
    <xf numFmtId="0" fontId="3" fillId="0" borderId="0" xfId="2" applyFont="1" applyAlignment="1">
      <alignment horizontal="center" vertical="top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188" fontId="9" fillId="6" borderId="7" xfId="5" applyNumberFormat="1" applyFont="1" applyFill="1" applyBorder="1" applyAlignment="1">
      <alignment horizontal="center" vertical="top"/>
    </xf>
    <xf numFmtId="188" fontId="9" fillId="6" borderId="6" xfId="5" applyNumberFormat="1" applyFont="1" applyFill="1" applyBorder="1" applyAlignment="1">
      <alignment horizontal="center" vertical="top"/>
    </xf>
    <xf numFmtId="188" fontId="9" fillId="6" borderId="5" xfId="5" applyNumberFormat="1" applyFont="1" applyFill="1" applyBorder="1" applyAlignment="1">
      <alignment horizontal="center" vertical="top"/>
    </xf>
    <xf numFmtId="188" fontId="9" fillId="7" borderId="7" xfId="5" applyNumberFormat="1" applyFont="1" applyFill="1" applyBorder="1" applyAlignment="1">
      <alignment horizontal="center" vertical="top"/>
    </xf>
    <xf numFmtId="188" fontId="9" fillId="7" borderId="6" xfId="5" applyNumberFormat="1" applyFont="1" applyFill="1" applyBorder="1" applyAlignment="1">
      <alignment horizontal="center" vertical="top"/>
    </xf>
    <xf numFmtId="188" fontId="9" fillId="7" borderId="5" xfId="5" applyNumberFormat="1" applyFont="1" applyFill="1" applyBorder="1" applyAlignment="1">
      <alignment horizontal="center" vertical="top"/>
    </xf>
    <xf numFmtId="0" fontId="9" fillId="0" borderId="0" xfId="4" applyFont="1" applyAlignment="1">
      <alignment horizontal="center" vertical="top"/>
    </xf>
    <xf numFmtId="0" fontId="10" fillId="0" borderId="0" xfId="4" applyFont="1" applyAlignment="1">
      <alignment horizontal="center" vertical="top"/>
    </xf>
    <xf numFmtId="187" fontId="11" fillId="0" borderId="10" xfId="1" applyFont="1" applyBorder="1" applyAlignment="1">
      <alignment horizontal="center" vertical="top"/>
    </xf>
    <xf numFmtId="188" fontId="9" fillId="5" borderId="1" xfId="5" applyNumberFormat="1" applyFont="1" applyFill="1" applyBorder="1" applyAlignment="1">
      <alignment horizontal="center" vertical="top"/>
    </xf>
    <xf numFmtId="188" fontId="9" fillId="5" borderId="9" xfId="5" applyNumberFormat="1" applyFont="1" applyFill="1" applyBorder="1" applyAlignment="1">
      <alignment horizontal="center" vertical="top"/>
    </xf>
    <xf numFmtId="0" fontId="9" fillId="5" borderId="2" xfId="4" applyFont="1" applyFill="1" applyBorder="1" applyAlignment="1">
      <alignment horizontal="center" vertical="top"/>
    </xf>
    <xf numFmtId="0" fontId="9" fillId="5" borderId="11" xfId="4" applyFont="1" applyFill="1" applyBorder="1" applyAlignment="1">
      <alignment horizontal="center" vertical="top"/>
    </xf>
    <xf numFmtId="0" fontId="9" fillId="5" borderId="3" xfId="4" applyFont="1" applyFill="1" applyBorder="1" applyAlignment="1">
      <alignment horizontal="center" vertical="top"/>
    </xf>
    <xf numFmtId="0" fontId="9" fillId="5" borderId="12" xfId="4" applyFont="1" applyFill="1" applyBorder="1" applyAlignment="1">
      <alignment horizontal="center" vertical="top"/>
    </xf>
    <xf numFmtId="0" fontId="9" fillId="5" borderId="1" xfId="4" applyFont="1" applyFill="1" applyBorder="1" applyAlignment="1">
      <alignment horizontal="center" vertical="top"/>
    </xf>
    <xf numFmtId="0" fontId="9" fillId="5" borderId="9" xfId="4" applyFont="1" applyFill="1" applyBorder="1" applyAlignment="1">
      <alignment horizontal="center" vertical="top"/>
    </xf>
    <xf numFmtId="187" fontId="9" fillId="5" borderId="7" xfId="1" applyFont="1" applyFill="1" applyBorder="1" applyAlignment="1">
      <alignment horizontal="center" vertical="top"/>
    </xf>
    <xf numFmtId="187" fontId="9" fillId="5" borderId="6" xfId="1" applyFont="1" applyFill="1" applyBorder="1" applyAlignment="1">
      <alignment horizontal="center" vertical="top"/>
    </xf>
    <xf numFmtId="187" fontId="9" fillId="5" borderId="5" xfId="1" applyFont="1" applyFill="1" applyBorder="1" applyAlignment="1">
      <alignment horizontal="center" vertical="top"/>
    </xf>
    <xf numFmtId="187" fontId="9" fillId="5" borderId="1" xfId="1" applyFont="1" applyFill="1" applyBorder="1" applyAlignment="1">
      <alignment horizontal="center" vertical="top" wrapText="1"/>
    </xf>
    <xf numFmtId="187" fontId="9" fillId="5" borderId="9" xfId="1" applyFont="1" applyFill="1" applyBorder="1" applyAlignment="1">
      <alignment horizontal="center" vertical="top" wrapText="1"/>
    </xf>
    <xf numFmtId="187" fontId="9" fillId="5" borderId="1" xfId="1" applyFont="1" applyFill="1" applyBorder="1" applyAlignment="1">
      <alignment horizontal="center" vertical="top"/>
    </xf>
    <xf numFmtId="187" fontId="9" fillId="5" borderId="9" xfId="1" applyFont="1" applyFill="1" applyBorder="1" applyAlignment="1">
      <alignment horizontal="center" vertical="top"/>
    </xf>
    <xf numFmtId="187" fontId="6" fillId="3" borderId="7" xfId="3" applyFont="1" applyFill="1" applyBorder="1" applyAlignment="1">
      <alignment horizontal="center" vertical="center"/>
    </xf>
    <xf numFmtId="187" fontId="6" fillId="3" borderId="5" xfId="3" applyFont="1" applyFill="1" applyBorder="1" applyAlignment="1">
      <alignment horizontal="center" vertical="center"/>
    </xf>
    <xf numFmtId="187" fontId="6" fillId="3" borderId="4" xfId="3" applyFont="1" applyFill="1" applyBorder="1" applyAlignment="1">
      <alignment horizontal="center" vertical="center"/>
    </xf>
  </cellXfs>
  <cellStyles count="10">
    <cellStyle name="Comma 15 2 2" xfId="7" xr:uid="{D265D8A1-706A-437E-98D0-D821E0FA5ED8}"/>
    <cellStyle name="Comma 5 2 2 2 2" xfId="5" xr:uid="{46035F2C-2E78-4862-8C94-80A67B4A63D7}"/>
    <cellStyle name="Comma 6 2 2" xfId="8" xr:uid="{035C18DD-ECF6-410C-A72F-DE33E854D238}"/>
    <cellStyle name="Comma 6 3" xfId="3" xr:uid="{E54620D8-E5F1-48B1-9F48-6BA43F867C83}"/>
    <cellStyle name="Normal 15 2 2 2" xfId="6" xr:uid="{669A65BE-5C71-4133-A3A3-118FCED7BAD8}"/>
    <cellStyle name="Normal 4 2 2 2 2" xfId="4" xr:uid="{71BBA259-78F8-4112-9F7E-19D7D78D4692}"/>
    <cellStyle name="Normal 7 2" xfId="2" xr:uid="{6C73B2DB-F732-46A8-A23E-9E7871E1CC13}"/>
    <cellStyle name="เครื่องหมายจุลภาค 13" xfId="9" xr:uid="{8D59FDAA-9FEA-45B7-8AD6-74289B24F3A6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15;&#3629;&#3619;&#3660;&#3617;&#3594;&#3637;&#3657;&#3649;&#3592;&#3591;&#3611;&#3637;%202555\&#3594;&#3637;&#3657;&#3649;&#3592;&#3591;&#3611;&#3637;%202555-&#3611;&#3636;&#3658;&#3585;(New)\New-&#3594;&#3637;&#3657;&#3649;&#3592;&#3591;&#3611;&#3637;%202555-&#3611;&#3636;&#3658;&#3585;\&#3592;&#3633;&#3591;&#3627;&#3623;&#3633;&#3604;&#3594;&#3634;&#3618;&#3649;&#3604;&#3609;&#3616;&#3634;&#3588;&#3651;&#3605;&#3657;-&#3626;&#3607;&#362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3608;&#3648;&#3609;&#3624;%20&#3617;.&#3610;&#3641;&#3619;&#3614;&#3634;\MJ20\600_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N-JA\JAN%204%20&#3605;.&#3588;.56\&#3592;&#3633;&#3604;&#3626;&#3619;&#3619;\&#3592;&#3633;&#3604;&#3626;&#3619;&#3619;%20&#3611;&#3637;%2059\&#3591;&#3610;&#3611;&#3637;%2055\&#3591;&#3610;&#3611;&#3637;%2055\&#3626;&#3626;%20&#3649;&#3621;&#3632;%20&#3588;&#3603;&#3632;&#3585;&#3619;&#3619;&#3617;&#3634;&#3608;&#3636;&#3585;&#3634;&#3619;\&#3629;&#3609;&#3640;&#3631;%20&#3613;&#3638;&#3585;&#3629;&#3610;&#3619;&#3617;\&#3629;&#3609;&#3640;&#3613;&#3638;&#3585;&#3629;&#3610;&#3619;&#3617;&#36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N-JA\JAN%204%20&#3605;.&#3588;.56\&#3592;&#3633;&#3604;&#3626;&#3619;&#3619;\&#3592;&#3633;&#3604;&#3626;&#3619;&#3619;%20&#3611;&#3637;%2059\&#3591;&#3634;&#3609;kibyo\&#3591;&#3610;&#3611;&#3619;&#3632;&#3617;&#3634;&#3603;\&#3591;&#3610;&#3611;&#3637;%2058\&#3591;&#3610;&#3611;&#3637;%2058\&#3591;&#3610;&#3585;&#3619;&#3617;\&#3588;&#3635;&#3586;&#3629;\&#3613;&#3638;&#3585;&#3629;&#3610;&#3619;&#3617;54\&#3649;&#3610;&#3610;&#3585;10-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ผ1-ผ2_(2538)1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Sheet1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Sheet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BEx1"/>
      <sheetName val="TKK1 ภาพรวม"/>
      <sheetName val="BEx2"/>
      <sheetName val="TKK2 ภาพรวม"/>
      <sheetName val="BEx3"/>
      <sheetName val="TKK1 หน่วยงาน สาขา จังหวัด"/>
      <sheetName val="BEx4"/>
      <sheetName val="TKK2 หน่วยงาน สาขา จังหวัด"/>
      <sheetName val="BEx5"/>
      <sheetName val="TKK1 สาขา หน่วยงาน จังหวัด"/>
      <sheetName val="BEx6"/>
      <sheetName val="TKK2 สาขา หน่วยงาน จังหวัด"/>
      <sheetName val="seminar(O)"/>
      <sheetName val="ภาคใต้"/>
      <sheetName val="สทส."/>
      <sheetName val="แบบ ก. 10"/>
      <sheetName val="New-ภาคใต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 มี.ค.56"/>
      <sheetName val="Sheet2"/>
      <sheetName val="Sheet3"/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  <sheetName val="ด้านหน้าฝาย"/>
      <sheetName val="seminar(O)"/>
      <sheetName val="กสย11_11"/>
      <sheetName val="หน้า_ปมก1"/>
      <sheetName val="ปมก__1"/>
      <sheetName val="คสล_และวัสดุ1"/>
      <sheetName val="Irrigation_Project_code_(R16+11"/>
      <sheetName val="Data_งานจ้างเหมา"/>
      <sheetName val="อัตราราคางานต่างๆ_"/>
      <sheetName val="ค่าขนส่ง_23-23_99"/>
      <sheetName val="ผ1-ผ2_(2538)"/>
      <sheetName val="อ_ท่อส่งน้ำเข้านา"/>
      <sheetName val="กสย11_14"/>
      <sheetName val="หน้า_ปมก4"/>
      <sheetName val="ปมก__4"/>
      <sheetName val="คสล_และวัสดุ4"/>
      <sheetName val="Irrigation_Project_code_(R16+14"/>
      <sheetName val="Data_งานจ้างเหมา3"/>
      <sheetName val="อัตราราคางานต่างๆ_3"/>
      <sheetName val="ค่าขนส่ง_23-23_993"/>
      <sheetName val="ผ1-ผ2_(2538)3"/>
      <sheetName val="อ_ท่อส่งน้ำเข้านา3"/>
      <sheetName val="กสย11_12"/>
      <sheetName val="หน้า_ปมก2"/>
      <sheetName val="ปมก__2"/>
      <sheetName val="คสล_และวัสดุ2"/>
      <sheetName val="Irrigation_Project_code_(R16+12"/>
      <sheetName val="Data_งานจ้างเหมา1"/>
      <sheetName val="อัตราราคางานต่างๆ_1"/>
      <sheetName val="ค่าขนส่ง_23-23_991"/>
      <sheetName val="ผ1-ผ2_(2538)1"/>
      <sheetName val="อ_ท่อส่งน้ำเข้านา1"/>
      <sheetName val="กสย11_13"/>
      <sheetName val="หน้า_ปมก3"/>
      <sheetName val="ปมก__3"/>
      <sheetName val="คสล_และวัสดุ3"/>
      <sheetName val="Irrigation_Project_code_(R16+13"/>
      <sheetName val="Data_งานจ้างเหมา2"/>
      <sheetName val="อัตราราคางานต่างๆ_2"/>
      <sheetName val="ค่าขนส่ง_23-23_992"/>
      <sheetName val="ผ1-ผ2_(2538)2"/>
      <sheetName val="อ_ท่อส่งน้ำเข้านา2"/>
      <sheetName val="โครงการที่ส่งแบบฟอร์มแล้ว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+สารบัญ"/>
      <sheetName val="1.รายนามผู้บริหาร"/>
      <sheetName val="2.วิสัยทัศน์"/>
      <sheetName val="3.พันธกิจและภารกิจ"/>
      <sheetName val="4.โครงสร้างส่วนราชการ"/>
      <sheetName val="5.แผนภูมิแสดงความเชื่อมโยง"/>
      <sheetName val="6"/>
      <sheetName val="สรุป"/>
      <sheetName val="สรุป (ปรับลด)"/>
      <sheetName val="สรุปผลงาน"/>
      <sheetName val="ผลงานข้อสังเกต53"/>
      <sheetName val="7"/>
      <sheetName val="สรุปอบรม"/>
      <sheetName val="รายละเอียดฝึก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สรุปวิจัย"/>
      <sheetName val="วิจัย"/>
      <sheetName val="อัตรากำลัง"/>
      <sheetName val="จ้างเหมา"/>
      <sheetName val="ค่าใช้จ่าย"/>
      <sheetName val="รถ"/>
      <sheetName val="ค่าตอบแทนรถ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Main Sum (Hotel &amp; Residences)"/>
      <sheetName val="Cost Data"/>
      <sheetName val="Material"/>
      <sheetName val="2_3_1 อาคาร"/>
      <sheetName val="EXF"/>
      <sheetName val="Progress-All"/>
      <sheetName val="C(1)"/>
      <sheetName val="D&amp;E(1)"/>
      <sheetName val="สรุปราคา (EMC)"/>
      <sheetName val="cov-estimate"/>
      <sheetName val="Cost_Categories"/>
      <sheetName val="AutoOpen_Stub_Data"/>
      <sheetName val="Intl_Data_Table"/>
      <sheetName val="HVAC"/>
      <sheetName val="Purchase_Order"/>
      <sheetName val="Customize_Your_Purchase_Order"/>
      <sheetName val="SH-D"/>
      <sheetName val="basic rate"/>
      <sheetName val="ค่าวัสดุ"/>
      <sheetName val="Main_Sum_(Hotel_&amp;_Residences)"/>
      <sheetName val="Cost_Data"/>
      <sheetName val="2_3_1_อาคาร"/>
      <sheetName val="สรุปราคา_(EMC)"/>
      <sheetName val="INVOICEprototype1"/>
      <sheetName val="List"/>
      <sheetName val="SH-G"/>
      <sheetName val="SH-C"/>
      <sheetName val="Mat"/>
      <sheetName val="PRICE LIST"/>
      <sheetName val="BOX Cryostat Details"/>
      <sheetName val="Driver Linac Layout"/>
      <sheetName val="Inputs"/>
      <sheetName val="Magnet Details"/>
      <sheetName val="MASTER"/>
      <sheetName val="Assumption"/>
      <sheetName val="AutoOpen_Stub_Data3"/>
      <sheetName val="Intl_Data_Table3"/>
      <sheetName val="Purchase_Order3"/>
      <sheetName val="Customize_Your_Purchase_Order3"/>
      <sheetName val="Main_Sum_(Hotel_&amp;_Residences)3"/>
      <sheetName val="Cost_Data3"/>
      <sheetName val="2_3_1_อาคาร3"/>
      <sheetName val="สรุปราคา_(EMC)3"/>
      <sheetName val="basic_rate2"/>
      <sheetName val="PRICE_LIST2"/>
      <sheetName val="BOX_Cryostat_Details2"/>
      <sheetName val="Driver_Linac_Layout2"/>
      <sheetName val="Magnet_Details2"/>
      <sheetName val="AutoOpen_Stub_Data1"/>
      <sheetName val="Intl_Data_Table1"/>
      <sheetName val="Purchase_Order1"/>
      <sheetName val="Customize_Your_Purchase_Order1"/>
      <sheetName val="Main_Sum_(Hotel_&amp;_Residences)1"/>
      <sheetName val="Cost_Data1"/>
      <sheetName val="2_3_1_อาคาร1"/>
      <sheetName val="สรุปราคา_(EMC)1"/>
      <sheetName val="basic_rate"/>
      <sheetName val="PRICE_LIST"/>
      <sheetName val="BOX_Cryostat_Details"/>
      <sheetName val="Driver_Linac_Layout"/>
      <sheetName val="Magnet_Details"/>
      <sheetName val="AutoOpen_Stub_Data2"/>
      <sheetName val="Intl_Data_Table2"/>
      <sheetName val="Purchase_Order2"/>
      <sheetName val="Customize_Your_Purchase_Order2"/>
      <sheetName val="Main_Sum_(Hotel_&amp;_Residences)2"/>
      <sheetName val="Cost_Data2"/>
      <sheetName val="2_3_1_อาคาร2"/>
      <sheetName val="สรุปราคา_(EMC)2"/>
      <sheetName val="basic_rate1"/>
      <sheetName val="PRICE_LIST1"/>
      <sheetName val="BOX_Cryostat_Details1"/>
      <sheetName val="Driver_Linac_Layout1"/>
      <sheetName val="Magnet_Details1"/>
      <sheetName val="Cover"/>
      <sheetName val=""/>
      <sheetName val="DETAIL "/>
      <sheetName val="SUM-AIR-Submit"/>
      <sheetName val="Construction cost assumption"/>
      <sheetName val="JLL Assumption"/>
      <sheetName val="Sheet1"/>
      <sheetName val="Retail Program&amp;Rev Assumption"/>
      <sheetName val="สรุป"/>
      <sheetName val="boq"/>
      <sheetName val="Cctmst"/>
      <sheetName val="I-slab"/>
      <sheetName val="97 사업추정(WEKI)"/>
      <sheetName val="Customize Your Invoice"/>
      <sheetName val="SEA"/>
      <sheetName val="เงินกู้ธนชาติ"/>
      <sheetName val="10-1 Media"/>
      <sheetName val="10-cut"/>
      <sheetName val="เงินกู้ MGC"/>
      <sheetName val="Trial Balance"/>
      <sheetName val="Sol-Other"/>
      <sheetName val="TrialBalance Q3-2002"/>
      <sheetName val="Dec15"/>
      <sheetName val="DEC31"/>
      <sheetName val="Beam Gridline1-7"/>
      <sheetName val="I. Gen&amp;Proj Schd-Asm"/>
      <sheetName val="II. Proj Cost-Asm"/>
      <sheetName val="Code"/>
      <sheetName val="LITF"/>
      <sheetName val="Main Summary"/>
      <sheetName val="covere"/>
      <sheetName val="Daily Handover"/>
      <sheetName val="factors"/>
      <sheetName val="Mat_Source"/>
      <sheetName val="Cash Flow Internal"/>
      <sheetName val="DETAIL_"/>
      <sheetName val="SPEC PL1"/>
      <sheetName val="Submit#1_Oakwood Sukhumvit36"/>
      <sheetName val="CAPEX"/>
      <sheetName val="Capital Performance"/>
      <sheetName val="Cash Flow"/>
      <sheetName val="Cost Reductions"/>
      <sheetName val="PK Costs"/>
      <sheetName val="Cover Page"/>
      <sheetName val="Export"/>
      <sheetName val="Interdivisional"/>
      <sheetName val="Inventory"/>
      <sheetName val="Labour No.s"/>
      <sheetName val="LTIFR"/>
      <sheetName val="Market Share"/>
      <sheetName val="National Sales"/>
      <sheetName val="Overheads"/>
      <sheetName val="Packaging Products"/>
      <sheetName val="Pipe and Tube"/>
      <sheetName val="Production"/>
      <sheetName val="Profit Statement"/>
      <sheetName val="SVA"/>
      <sheetName val="CRITERIA1"/>
      <sheetName val="desc"/>
      <sheetName val="type"/>
      <sheetName val="Control"/>
      <sheetName val="Orig FC Pivot Table"/>
      <sheetName val="0398exp"/>
      <sheetName val="2004"/>
      <sheetName val="Mapping table"/>
      <sheetName val="DAY"/>
      <sheetName val="TABLE"/>
      <sheetName val="BUILD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  <sheetName val="ขนาดกลาง"/>
      <sheetName val="กสย11_11"/>
      <sheetName val="หน้า_ปมก"/>
      <sheetName val="ปมก__"/>
      <sheetName val="คสล_และวัสดุ"/>
      <sheetName val="ทำนบดิน_4"/>
      <sheetName val="สรุป"/>
      <sheetName val="62 เพิ่มเติม สูบน้ำ"/>
      <sheetName val="63 เพิ่มเติม นโยบาย"/>
      <sheetName val="63 เพิ่มเติม นโยบาย 1"/>
      <sheetName val="กสย11_14"/>
      <sheetName val="หน้า_ปมก3"/>
      <sheetName val="ปมก__3"/>
      <sheetName val="คสล_และวัสดุ3"/>
      <sheetName val="ทำนบดิน_43"/>
      <sheetName val="62_เพิ่มเติม_สูบน้ำ2"/>
      <sheetName val="63_เพิ่มเติม_นโยบาย2"/>
      <sheetName val="63_เพิ่มเติม_นโยบาย_12"/>
      <sheetName val="กสย11_12"/>
      <sheetName val="หน้า_ปมก1"/>
      <sheetName val="ปมก__1"/>
      <sheetName val="คสล_และวัสดุ1"/>
      <sheetName val="ทำนบดิน_41"/>
      <sheetName val="62_เพิ่มเติม_สูบน้ำ"/>
      <sheetName val="63_เพิ่มเติม_นโยบาย"/>
      <sheetName val="63_เพิ่มเติม_นโยบาย_1"/>
      <sheetName val="กสย11_13"/>
      <sheetName val="หน้า_ปมก2"/>
      <sheetName val="ปมก__2"/>
      <sheetName val="คสล_และวัสดุ2"/>
      <sheetName val="ทำนบดิน_42"/>
      <sheetName val="62_เพิ่มเติม_สูบน้ำ1"/>
      <sheetName val="63_เพิ่มเติม_นโยบาย1"/>
      <sheetName val="63_เพิ่มเติม_นโยบาย_11"/>
      <sheetName val="CENPROJ_office12_17056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  <sheetName val="Sheet1"/>
      <sheetName val="เพิ่มเติม A"/>
      <sheetName val="ทำนบดิน_1"/>
      <sheetName val="ทำนบดิน_3"/>
      <sheetName val="ทำนบดิน_4"/>
      <sheetName val="ประมาณการเก่า_"/>
      <sheetName val="คสลsp_(2)"/>
      <sheetName val="S-SP_new"/>
      <sheetName val="KS12_"/>
      <sheetName val="แผนจัดจ้าง_"/>
      <sheetName val="ుผఙจัดจ੉าง_"/>
      <sheetName val="=vòv-ø,oxòv"/>
      <sheetName val=""/>
      <sheetName val="?=vòv????-?ø,?oxòv"/>
      <sheetName val="เพิ่มเติม_A"/>
      <sheetName val="ทำนบดิน_13"/>
      <sheetName val="ทำนบดิน_33"/>
      <sheetName val="ทำนบดิน_43"/>
      <sheetName val="ประมาณการเก่า_3"/>
      <sheetName val="คสลsp_(2)3"/>
      <sheetName val="S-SP_new3"/>
      <sheetName val="KS12_3"/>
      <sheetName val="แผนจัดจ้าง_3"/>
      <sheetName val="ుผఙจัดจ੉าง_3"/>
      <sheetName val="เพิ่มเติม_A3"/>
      <sheetName val="ทำนบดิน_11"/>
      <sheetName val="ทำนบดิน_31"/>
      <sheetName val="ทำนบดิน_41"/>
      <sheetName val="ประมาณการเก่า_1"/>
      <sheetName val="คสลsp_(2)1"/>
      <sheetName val="S-SP_new1"/>
      <sheetName val="KS12_1"/>
      <sheetName val="แผนจัดจ้าง_1"/>
      <sheetName val="ుผఙจัดจ੉าง_1"/>
      <sheetName val="เพิ่มเติม_A1"/>
      <sheetName val="ทำนบดิน_12"/>
      <sheetName val="ทำนบดิน_32"/>
      <sheetName val="ทำนบดิน_42"/>
      <sheetName val="ประมาณการเก่า_2"/>
      <sheetName val="คสลsp_(2)2"/>
      <sheetName val="S-SP_new2"/>
      <sheetName val="KS12_2"/>
      <sheetName val="แผนจัดจ้าง_2"/>
      <sheetName val="ుผఙจัดจ੉าง_2"/>
      <sheetName val="เพิ่มเติม_A2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  <sheetName val="_=vòv_____x0014_-_x0015__ø,_x0015__oxòv"/>
      <sheetName val="_"/>
      <sheetName val="_=vòv____-_ø,_oxòv"/>
      <sheetName val="=vòv_x0014_-_x0015_ø,_x0015_oxò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872D0-7B51-40FA-86F0-227125DCAD67}">
  <sheetPr>
    <tabColor theme="6" tint="-0.249977111117893"/>
    <pageSetUpPr fitToPage="1"/>
  </sheetPr>
  <dimension ref="A1:T14"/>
  <sheetViews>
    <sheetView zoomScale="80" zoomScaleNormal="80" workbookViewId="0">
      <selection activeCell="D18" sqref="D18"/>
    </sheetView>
  </sheetViews>
  <sheetFormatPr defaultColWidth="9.125" defaultRowHeight="21" x14ac:dyDescent="0.35"/>
  <cols>
    <col min="1" max="1" width="8.25" style="3" bestFit="1" customWidth="1"/>
    <col min="2" max="2" width="4.375" style="4" customWidth="1"/>
    <col min="3" max="3" width="47.375" style="5" customWidth="1"/>
    <col min="4" max="4" width="20.75" style="3" bestFit="1" customWidth="1"/>
    <col min="5" max="5" width="12.75" style="2" bestFit="1" customWidth="1"/>
    <col min="6" max="19" width="12.125" style="2" customWidth="1"/>
    <col min="20" max="16384" width="9.125" style="2"/>
  </cols>
  <sheetData>
    <row r="1" spans="1:20" x14ac:dyDescent="0.3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1"/>
    </row>
    <row r="2" spans="1:20" x14ac:dyDescent="0.3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1"/>
    </row>
    <row r="3" spans="1:20" x14ac:dyDescent="0.3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1"/>
    </row>
    <row r="4" spans="1:20" x14ac:dyDescent="0.35">
      <c r="A4" s="91" t="s">
        <v>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1"/>
    </row>
    <row r="5" spans="1:20" x14ac:dyDescent="0.35"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63" x14ac:dyDescent="0.35">
      <c r="A6" s="9" t="s">
        <v>4</v>
      </c>
      <c r="B6" s="92" t="s">
        <v>5</v>
      </c>
      <c r="C6" s="93"/>
      <c r="D6" s="9" t="s">
        <v>6</v>
      </c>
      <c r="E6" s="10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0" t="s">
        <v>20</v>
      </c>
      <c r="S6" s="10" t="s">
        <v>21</v>
      </c>
    </row>
    <row r="7" spans="1:20" s="17" customFormat="1" x14ac:dyDescent="0.35">
      <c r="A7" s="12"/>
      <c r="B7" s="13" t="s">
        <v>22</v>
      </c>
      <c r="C7" s="14"/>
      <c r="D7" s="15"/>
      <c r="E7" s="16">
        <f>SUM(E8)</f>
        <v>0</v>
      </c>
      <c r="F7" s="16">
        <f t="shared" ref="F7:S7" si="0">SUM(F8)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16">
        <f t="shared" si="0"/>
        <v>0</v>
      </c>
      <c r="Q7" s="16">
        <f t="shared" si="0"/>
        <v>0</v>
      </c>
      <c r="R7" s="16">
        <f t="shared" si="0"/>
        <v>0</v>
      </c>
      <c r="S7" s="16">
        <f t="shared" si="0"/>
        <v>0</v>
      </c>
    </row>
    <row r="8" spans="1:20" s="17" customFormat="1" x14ac:dyDescent="0.35">
      <c r="A8" s="18"/>
      <c r="B8" s="19" t="s">
        <v>23</v>
      </c>
      <c r="C8" s="20" t="s">
        <v>24</v>
      </c>
      <c r="D8" s="21"/>
      <c r="E8" s="22">
        <f>SUM(E10)</f>
        <v>0</v>
      </c>
      <c r="F8" s="22">
        <f t="shared" ref="F8:S8" si="1">SUM(F10)</f>
        <v>0</v>
      </c>
      <c r="G8" s="22">
        <f t="shared" si="1"/>
        <v>0</v>
      </c>
      <c r="H8" s="22">
        <f t="shared" si="1"/>
        <v>0</v>
      </c>
      <c r="I8" s="22">
        <f t="shared" si="1"/>
        <v>0</v>
      </c>
      <c r="J8" s="22">
        <f t="shared" si="1"/>
        <v>0</v>
      </c>
      <c r="K8" s="22">
        <f t="shared" si="1"/>
        <v>0</v>
      </c>
      <c r="L8" s="22">
        <f t="shared" si="1"/>
        <v>0</v>
      </c>
      <c r="M8" s="22">
        <f t="shared" si="1"/>
        <v>0</v>
      </c>
      <c r="N8" s="22">
        <f t="shared" si="1"/>
        <v>0</v>
      </c>
      <c r="O8" s="22">
        <f t="shared" si="1"/>
        <v>0</v>
      </c>
      <c r="P8" s="22">
        <f t="shared" si="1"/>
        <v>0</v>
      </c>
      <c r="Q8" s="22">
        <f t="shared" si="1"/>
        <v>0</v>
      </c>
      <c r="R8" s="22">
        <f t="shared" si="1"/>
        <v>0</v>
      </c>
      <c r="S8" s="22">
        <f t="shared" si="1"/>
        <v>0</v>
      </c>
    </row>
    <row r="9" spans="1:20" s="17" customFormat="1" x14ac:dyDescent="0.35">
      <c r="A9" s="23"/>
      <c r="B9" s="24" t="s">
        <v>25</v>
      </c>
      <c r="C9" s="25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1:20" s="33" customFormat="1" ht="22.5" customHeight="1" x14ac:dyDescent="0.2">
      <c r="A10" s="28" t="s">
        <v>26</v>
      </c>
      <c r="B10" s="29">
        <v>1</v>
      </c>
      <c r="C10" s="30" t="s">
        <v>27</v>
      </c>
      <c r="D10" s="31" t="s">
        <v>28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>
        <f>SUM(F10:Q10)</f>
        <v>0</v>
      </c>
      <c r="S10" s="32">
        <f>SUM(E10-R10)</f>
        <v>0</v>
      </c>
    </row>
    <row r="11" spans="1:20" x14ac:dyDescent="0.35">
      <c r="A11" s="34"/>
      <c r="B11" s="89" t="s">
        <v>29</v>
      </c>
      <c r="C11" s="90"/>
      <c r="D11" s="35"/>
      <c r="E11" s="36">
        <f>SUM(E7)</f>
        <v>0</v>
      </c>
      <c r="F11" s="36">
        <f t="shared" ref="F11:S11" si="2">SUM(F7)</f>
        <v>0</v>
      </c>
      <c r="G11" s="36">
        <f t="shared" si="2"/>
        <v>0</v>
      </c>
      <c r="H11" s="36">
        <f t="shared" si="2"/>
        <v>0</v>
      </c>
      <c r="I11" s="36">
        <f t="shared" si="2"/>
        <v>0</v>
      </c>
      <c r="J11" s="36">
        <f t="shared" si="2"/>
        <v>0</v>
      </c>
      <c r="K11" s="36">
        <f t="shared" si="2"/>
        <v>0</v>
      </c>
      <c r="L11" s="36">
        <f t="shared" si="2"/>
        <v>0</v>
      </c>
      <c r="M11" s="36">
        <f t="shared" si="2"/>
        <v>0</v>
      </c>
      <c r="N11" s="36">
        <f t="shared" si="2"/>
        <v>0</v>
      </c>
      <c r="O11" s="36">
        <f t="shared" si="2"/>
        <v>0</v>
      </c>
      <c r="P11" s="36">
        <f t="shared" si="2"/>
        <v>0</v>
      </c>
      <c r="Q11" s="36">
        <f t="shared" si="2"/>
        <v>0</v>
      </c>
      <c r="R11" s="36">
        <f t="shared" si="2"/>
        <v>0</v>
      </c>
      <c r="S11" s="36">
        <f t="shared" si="2"/>
        <v>0</v>
      </c>
    </row>
    <row r="13" spans="1:20" x14ac:dyDescent="0.35">
      <c r="A13" s="37" t="s">
        <v>30</v>
      </c>
    </row>
    <row r="14" spans="1:20" x14ac:dyDescent="0.35">
      <c r="B14" s="38" t="s">
        <v>31</v>
      </c>
    </row>
  </sheetData>
  <mergeCells count="6">
    <mergeCell ref="B11:C11"/>
    <mergeCell ref="A1:S1"/>
    <mergeCell ref="A2:S2"/>
    <mergeCell ref="A3:S3"/>
    <mergeCell ref="A4:S4"/>
    <mergeCell ref="B6:C6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E8A34-1DED-48AF-A1D8-E2ADE3CB3C7C}">
  <sheetPr>
    <tabColor rgb="FF92D050"/>
    <pageSetUpPr fitToPage="1"/>
  </sheetPr>
  <dimension ref="A1:AG28"/>
  <sheetViews>
    <sheetView zoomScale="70" zoomScaleNormal="70" workbookViewId="0">
      <selection activeCell="D18" sqref="D18"/>
    </sheetView>
  </sheetViews>
  <sheetFormatPr defaultRowHeight="14.25" x14ac:dyDescent="0.2"/>
  <cols>
    <col min="1" max="1" width="9" bestFit="1" customWidth="1"/>
    <col min="2" max="2" width="8.375" customWidth="1"/>
    <col min="3" max="3" width="16.375" customWidth="1"/>
    <col min="4" max="4" width="14" customWidth="1"/>
    <col min="5" max="5" width="16.375" customWidth="1"/>
    <col min="6" max="6" width="15.125" customWidth="1"/>
    <col min="7" max="7" width="13.875" customWidth="1"/>
    <col min="8" max="9" width="12.625" customWidth="1"/>
    <col min="10" max="10" width="14" customWidth="1"/>
    <col min="11" max="11" width="10.375" customWidth="1"/>
    <col min="12" max="13" width="14.125" customWidth="1"/>
    <col min="14" max="14" width="12.75" customWidth="1"/>
    <col min="15" max="15" width="10.375" customWidth="1"/>
    <col min="16" max="17" width="14.375" customWidth="1"/>
    <col min="18" max="18" width="13.75" bestFit="1" customWidth="1"/>
    <col min="19" max="21" width="12.375" customWidth="1"/>
    <col min="22" max="30" width="9" customWidth="1"/>
    <col min="31" max="31" width="16" bestFit="1" customWidth="1"/>
    <col min="32" max="32" width="12.375" customWidth="1"/>
  </cols>
  <sheetData>
    <row r="1" spans="1:33" s="40" customFormat="1" ht="23.25" customHeight="1" x14ac:dyDescent="0.2">
      <c r="A1" s="100" t="s">
        <v>32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3" s="40" customFormat="1" ht="23.25" customHeight="1" x14ac:dyDescent="0.2">
      <c r="A2" s="100" t="s">
        <v>33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3" s="40" customFormat="1" ht="23.25" customHeight="1" x14ac:dyDescent="0.2">
      <c r="A3" s="101" t="s">
        <v>34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</row>
    <row r="4" spans="1:33" s="40" customFormat="1" ht="23.25" customHeight="1" x14ac:dyDescent="0.2">
      <c r="A4" s="102">
        <v>12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</row>
    <row r="5" spans="1:33" s="39" customFormat="1" ht="23.25" x14ac:dyDescent="0.2">
      <c r="A5" s="103" t="s">
        <v>35</v>
      </c>
      <c r="B5" s="103" t="s">
        <v>36</v>
      </c>
      <c r="C5" s="105" t="s">
        <v>37</v>
      </c>
      <c r="D5" s="107" t="s">
        <v>38</v>
      </c>
      <c r="E5" s="109" t="s">
        <v>39</v>
      </c>
      <c r="F5" s="109" t="s">
        <v>40</v>
      </c>
      <c r="G5" s="116" t="s">
        <v>41</v>
      </c>
      <c r="H5" s="116" t="s">
        <v>42</v>
      </c>
      <c r="I5" s="116" t="s">
        <v>43</v>
      </c>
      <c r="J5" s="116" t="s">
        <v>44</v>
      </c>
      <c r="K5" s="94" t="s">
        <v>45</v>
      </c>
      <c r="L5" s="95"/>
      <c r="M5" s="95"/>
      <c r="N5" s="96"/>
      <c r="O5" s="97" t="s">
        <v>46</v>
      </c>
      <c r="P5" s="98"/>
      <c r="Q5" s="98"/>
      <c r="R5" s="99"/>
      <c r="S5" s="111" t="s">
        <v>47</v>
      </c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3"/>
      <c r="AE5" s="114" t="s">
        <v>48</v>
      </c>
      <c r="AF5" s="41" t="s">
        <v>30</v>
      </c>
    </row>
    <row r="6" spans="1:33" s="39" customFormat="1" ht="23.25" x14ac:dyDescent="0.2">
      <c r="A6" s="104"/>
      <c r="B6" s="104"/>
      <c r="C6" s="106"/>
      <c r="D6" s="108"/>
      <c r="E6" s="110"/>
      <c r="F6" s="110"/>
      <c r="G6" s="117"/>
      <c r="H6" s="117"/>
      <c r="I6" s="117"/>
      <c r="J6" s="117"/>
      <c r="K6" s="43" t="s">
        <v>49</v>
      </c>
      <c r="L6" s="44" t="s">
        <v>50</v>
      </c>
      <c r="M6" s="44" t="s">
        <v>51</v>
      </c>
      <c r="N6" s="44" t="s">
        <v>52</v>
      </c>
      <c r="O6" s="45" t="s">
        <v>49</v>
      </c>
      <c r="P6" s="46" t="s">
        <v>50</v>
      </c>
      <c r="Q6" s="46" t="s">
        <v>51</v>
      </c>
      <c r="R6" s="46" t="s">
        <v>52</v>
      </c>
      <c r="S6" s="47" t="s">
        <v>8</v>
      </c>
      <c r="T6" s="47" t="s">
        <v>9</v>
      </c>
      <c r="U6" s="47" t="s">
        <v>10</v>
      </c>
      <c r="V6" s="47" t="s">
        <v>11</v>
      </c>
      <c r="W6" s="47" t="s">
        <v>12</v>
      </c>
      <c r="X6" s="47" t="s">
        <v>13</v>
      </c>
      <c r="Y6" s="47" t="s">
        <v>14</v>
      </c>
      <c r="Z6" s="47" t="s">
        <v>15</v>
      </c>
      <c r="AA6" s="47" t="s">
        <v>16</v>
      </c>
      <c r="AB6" s="47" t="s">
        <v>17</v>
      </c>
      <c r="AC6" s="47" t="s">
        <v>18</v>
      </c>
      <c r="AD6" s="47" t="s">
        <v>19</v>
      </c>
      <c r="AE6" s="115"/>
      <c r="AF6" s="42"/>
    </row>
    <row r="7" spans="1:33" s="40" customFormat="1" ht="23.25" customHeight="1" x14ac:dyDescent="0.2">
      <c r="A7" s="48">
        <v>1</v>
      </c>
      <c r="B7" s="49" t="s">
        <v>53</v>
      </c>
      <c r="C7" s="50" t="s">
        <v>54</v>
      </c>
      <c r="D7" s="51" t="s">
        <v>55</v>
      </c>
      <c r="E7" s="52" t="s">
        <v>56</v>
      </c>
      <c r="F7" s="52" t="s">
        <v>57</v>
      </c>
      <c r="G7" s="53">
        <v>59960</v>
      </c>
      <c r="H7" s="53">
        <v>6000</v>
      </c>
      <c r="I7" s="53">
        <v>6000</v>
      </c>
      <c r="J7" s="54">
        <f t="shared" ref="J7:J14" si="0">SUM(I7*$A$4)</f>
        <v>72000</v>
      </c>
      <c r="K7" s="54">
        <v>0</v>
      </c>
      <c r="L7" s="54">
        <v>0</v>
      </c>
      <c r="M7" s="54">
        <v>0</v>
      </c>
      <c r="N7" s="55"/>
      <c r="O7" s="54">
        <v>6000</v>
      </c>
      <c r="P7" s="56">
        <v>238341</v>
      </c>
      <c r="Q7" s="56">
        <v>247087</v>
      </c>
      <c r="R7" s="56" t="s">
        <v>58</v>
      </c>
      <c r="S7" s="54">
        <v>6000</v>
      </c>
      <c r="T7" s="54">
        <v>6000</v>
      </c>
      <c r="U7" s="54">
        <v>6000</v>
      </c>
      <c r="V7" s="54"/>
      <c r="W7" s="54"/>
      <c r="X7" s="54"/>
      <c r="Y7" s="54"/>
      <c r="Z7" s="54"/>
      <c r="AA7" s="54"/>
      <c r="AB7" s="54"/>
      <c r="AC7" s="54"/>
      <c r="AD7" s="54"/>
      <c r="AE7" s="53">
        <f t="shared" ref="AE7:AE23" si="1">SUM(S7:AD7)</f>
        <v>18000</v>
      </c>
      <c r="AF7" s="57"/>
      <c r="AG7" s="39"/>
    </row>
    <row r="8" spans="1:33" s="40" customFormat="1" ht="23.25" customHeight="1" x14ac:dyDescent="0.2">
      <c r="A8" s="48">
        <v>2</v>
      </c>
      <c r="B8" s="49" t="s">
        <v>53</v>
      </c>
      <c r="C8" s="50" t="s">
        <v>59</v>
      </c>
      <c r="D8" s="51" t="s">
        <v>60</v>
      </c>
      <c r="E8" s="52" t="s">
        <v>61</v>
      </c>
      <c r="F8" s="52" t="s">
        <v>62</v>
      </c>
      <c r="G8" s="53">
        <v>34630</v>
      </c>
      <c r="H8" s="53">
        <v>6000</v>
      </c>
      <c r="I8" s="53">
        <v>3800</v>
      </c>
      <c r="J8" s="54">
        <f t="shared" si="0"/>
        <v>45600</v>
      </c>
      <c r="K8" s="54">
        <v>0</v>
      </c>
      <c r="L8" s="54">
        <v>0</v>
      </c>
      <c r="M8" s="54">
        <v>0</v>
      </c>
      <c r="N8" s="55"/>
      <c r="O8" s="54">
        <v>5000</v>
      </c>
      <c r="P8" s="56">
        <v>237098</v>
      </c>
      <c r="Q8" s="56">
        <v>248060</v>
      </c>
      <c r="R8" s="56" t="s">
        <v>63</v>
      </c>
      <c r="S8" s="54">
        <v>3800</v>
      </c>
      <c r="T8" s="54">
        <v>3800</v>
      </c>
      <c r="U8" s="54">
        <v>3800</v>
      </c>
      <c r="V8" s="54"/>
      <c r="W8" s="54"/>
      <c r="X8" s="54"/>
      <c r="Y8" s="54"/>
      <c r="Z8" s="54"/>
      <c r="AA8" s="54"/>
      <c r="AB8" s="54"/>
      <c r="AC8" s="54"/>
      <c r="AD8" s="54"/>
      <c r="AE8" s="53">
        <f t="shared" si="1"/>
        <v>11400</v>
      </c>
      <c r="AF8" s="57"/>
      <c r="AG8" s="39"/>
    </row>
    <row r="9" spans="1:33" s="40" customFormat="1" ht="23.25" customHeight="1" x14ac:dyDescent="0.2">
      <c r="A9" s="48">
        <v>3</v>
      </c>
      <c r="B9" s="49" t="s">
        <v>53</v>
      </c>
      <c r="C9" s="50" t="s">
        <v>64</v>
      </c>
      <c r="D9" s="51" t="s">
        <v>65</v>
      </c>
      <c r="E9" s="52" t="s">
        <v>61</v>
      </c>
      <c r="F9" s="52" t="s">
        <v>62</v>
      </c>
      <c r="G9" s="53">
        <v>43830</v>
      </c>
      <c r="H9" s="53">
        <v>6000</v>
      </c>
      <c r="I9" s="53">
        <v>6000</v>
      </c>
      <c r="J9" s="54">
        <f t="shared" si="0"/>
        <v>72000</v>
      </c>
      <c r="K9" s="54">
        <v>0</v>
      </c>
      <c r="L9" s="54">
        <v>0</v>
      </c>
      <c r="M9" s="54">
        <v>0</v>
      </c>
      <c r="N9" s="55"/>
      <c r="O9" s="54">
        <v>9000</v>
      </c>
      <c r="P9" s="56">
        <v>240946</v>
      </c>
      <c r="Q9" s="56">
        <v>244233</v>
      </c>
      <c r="R9" s="56" t="s">
        <v>66</v>
      </c>
      <c r="S9" s="54">
        <v>6000</v>
      </c>
      <c r="T9" s="54">
        <v>6000</v>
      </c>
      <c r="U9" s="54">
        <v>6000</v>
      </c>
      <c r="V9" s="54"/>
      <c r="W9" s="54"/>
      <c r="X9" s="54"/>
      <c r="Y9" s="54"/>
      <c r="Z9" s="54"/>
      <c r="AA9" s="54"/>
      <c r="AB9" s="54"/>
      <c r="AC9" s="54"/>
      <c r="AD9" s="54"/>
      <c r="AE9" s="53">
        <f t="shared" si="1"/>
        <v>18000</v>
      </c>
      <c r="AF9" s="57"/>
      <c r="AG9" s="39"/>
    </row>
    <row r="10" spans="1:33" s="40" customFormat="1" ht="23.25" customHeight="1" x14ac:dyDescent="0.2">
      <c r="A10" s="48">
        <v>4</v>
      </c>
      <c r="B10" s="49" t="s">
        <v>53</v>
      </c>
      <c r="C10" s="50" t="s">
        <v>67</v>
      </c>
      <c r="D10" s="51" t="s">
        <v>68</v>
      </c>
      <c r="E10" s="52" t="s">
        <v>61</v>
      </c>
      <c r="F10" s="52" t="s">
        <v>62</v>
      </c>
      <c r="G10" s="53">
        <v>35240</v>
      </c>
      <c r="H10" s="53">
        <v>6000</v>
      </c>
      <c r="I10" s="53">
        <v>3500</v>
      </c>
      <c r="J10" s="54">
        <f t="shared" si="0"/>
        <v>42000</v>
      </c>
      <c r="K10" s="54">
        <v>3500</v>
      </c>
      <c r="L10" s="56">
        <v>243466</v>
      </c>
      <c r="M10" s="56">
        <v>243830</v>
      </c>
      <c r="N10" s="58" t="s">
        <v>69</v>
      </c>
      <c r="O10" s="54">
        <v>0</v>
      </c>
      <c r="P10" s="54">
        <v>0</v>
      </c>
      <c r="Q10" s="54">
        <v>0</v>
      </c>
      <c r="R10" s="54"/>
      <c r="S10" s="54">
        <v>3500</v>
      </c>
      <c r="T10" s="54">
        <v>3500</v>
      </c>
      <c r="U10" s="54">
        <v>3500</v>
      </c>
      <c r="V10" s="54"/>
      <c r="W10" s="54"/>
      <c r="X10" s="54"/>
      <c r="Y10" s="54"/>
      <c r="Z10" s="54"/>
      <c r="AA10" s="54"/>
      <c r="AB10" s="54"/>
      <c r="AC10" s="54"/>
      <c r="AD10" s="54"/>
      <c r="AE10" s="53">
        <f t="shared" si="1"/>
        <v>10500</v>
      </c>
      <c r="AF10" s="57"/>
      <c r="AG10" s="39"/>
    </row>
    <row r="11" spans="1:33" s="40" customFormat="1" ht="23.25" customHeight="1" x14ac:dyDescent="0.2">
      <c r="A11" s="48">
        <v>5</v>
      </c>
      <c r="B11" s="49" t="s">
        <v>53</v>
      </c>
      <c r="C11" s="50" t="s">
        <v>70</v>
      </c>
      <c r="D11" s="51" t="s">
        <v>71</v>
      </c>
      <c r="E11" s="52" t="s">
        <v>61</v>
      </c>
      <c r="F11" s="52" t="s">
        <v>72</v>
      </c>
      <c r="G11" s="53">
        <v>41080</v>
      </c>
      <c r="H11" s="53">
        <v>6000</v>
      </c>
      <c r="I11" s="53">
        <v>6000</v>
      </c>
      <c r="J11" s="54">
        <f t="shared" si="0"/>
        <v>72000</v>
      </c>
      <c r="K11" s="54">
        <v>0</v>
      </c>
      <c r="L11" s="54">
        <v>0</v>
      </c>
      <c r="M11" s="54">
        <v>0</v>
      </c>
      <c r="N11" s="55"/>
      <c r="O11" s="54">
        <v>26800</v>
      </c>
      <c r="P11" s="56">
        <v>237602</v>
      </c>
      <c r="Q11" s="56">
        <v>244815</v>
      </c>
      <c r="R11" s="56" t="s">
        <v>73</v>
      </c>
      <c r="S11" s="54">
        <v>6000</v>
      </c>
      <c r="T11" s="54">
        <v>6000</v>
      </c>
      <c r="U11" s="54">
        <v>6000</v>
      </c>
      <c r="V11" s="54"/>
      <c r="W11" s="54"/>
      <c r="X11" s="54"/>
      <c r="Y11" s="54"/>
      <c r="Z11" s="54"/>
      <c r="AA11" s="54"/>
      <c r="AB11" s="54"/>
      <c r="AC11" s="54"/>
      <c r="AD11" s="54"/>
      <c r="AE11" s="53">
        <f t="shared" si="1"/>
        <v>18000</v>
      </c>
      <c r="AF11" s="57"/>
      <c r="AG11" s="39"/>
    </row>
    <row r="12" spans="1:33" s="40" customFormat="1" ht="23.25" customHeight="1" x14ac:dyDescent="0.2">
      <c r="A12" s="48">
        <v>6</v>
      </c>
      <c r="B12" s="49" t="s">
        <v>53</v>
      </c>
      <c r="C12" s="50" t="s">
        <v>74</v>
      </c>
      <c r="D12" s="51" t="s">
        <v>75</v>
      </c>
      <c r="E12" s="52" t="s">
        <v>61</v>
      </c>
      <c r="F12" s="52" t="s">
        <v>76</v>
      </c>
      <c r="G12" s="59">
        <v>50780</v>
      </c>
      <c r="H12" s="59">
        <v>6000</v>
      </c>
      <c r="I12" s="59">
        <v>6000</v>
      </c>
      <c r="J12" s="54">
        <f t="shared" si="0"/>
        <v>72000</v>
      </c>
      <c r="K12" s="54">
        <v>0</v>
      </c>
      <c r="L12" s="54">
        <v>0</v>
      </c>
      <c r="M12" s="54">
        <v>0</v>
      </c>
      <c r="N12" s="55"/>
      <c r="O12" s="54">
        <v>9400</v>
      </c>
      <c r="P12" s="56">
        <v>236320</v>
      </c>
      <c r="Q12" s="56">
        <v>247277</v>
      </c>
      <c r="R12" s="56" t="s">
        <v>77</v>
      </c>
      <c r="S12" s="54">
        <v>6000</v>
      </c>
      <c r="T12" s="54">
        <v>6000</v>
      </c>
      <c r="U12" s="54">
        <v>6000</v>
      </c>
      <c r="V12" s="54"/>
      <c r="W12" s="54"/>
      <c r="X12" s="54"/>
      <c r="Y12" s="54"/>
      <c r="Z12" s="54"/>
      <c r="AA12" s="54"/>
      <c r="AB12" s="54"/>
      <c r="AC12" s="54"/>
      <c r="AD12" s="54"/>
      <c r="AE12" s="53">
        <f t="shared" si="1"/>
        <v>18000</v>
      </c>
      <c r="AF12" s="57"/>
      <c r="AG12" s="39"/>
    </row>
    <row r="13" spans="1:33" s="40" customFormat="1" ht="23.25" customHeight="1" x14ac:dyDescent="0.2">
      <c r="A13" s="48">
        <v>7</v>
      </c>
      <c r="B13" s="49" t="s">
        <v>53</v>
      </c>
      <c r="C13" s="50" t="s">
        <v>78</v>
      </c>
      <c r="D13" s="51" t="s">
        <v>79</v>
      </c>
      <c r="E13" s="52" t="s">
        <v>61</v>
      </c>
      <c r="F13" s="52" t="s">
        <v>76</v>
      </c>
      <c r="G13" s="53">
        <v>32970</v>
      </c>
      <c r="H13" s="53">
        <v>5000</v>
      </c>
      <c r="I13" s="53">
        <v>5000</v>
      </c>
      <c r="J13" s="54">
        <f t="shared" si="0"/>
        <v>60000</v>
      </c>
      <c r="K13" s="54">
        <v>0</v>
      </c>
      <c r="L13" s="54">
        <v>0</v>
      </c>
      <c r="M13" s="54">
        <v>0</v>
      </c>
      <c r="N13" s="55"/>
      <c r="O13" s="54">
        <v>5100</v>
      </c>
      <c r="P13" s="56">
        <v>241264</v>
      </c>
      <c r="Q13" s="56">
        <v>247837</v>
      </c>
      <c r="R13" s="56" t="s">
        <v>80</v>
      </c>
      <c r="S13" s="54">
        <v>5000</v>
      </c>
      <c r="T13" s="54">
        <v>5000</v>
      </c>
      <c r="U13" s="54">
        <v>5000</v>
      </c>
      <c r="V13" s="54"/>
      <c r="W13" s="54"/>
      <c r="X13" s="54"/>
      <c r="Y13" s="54"/>
      <c r="Z13" s="54"/>
      <c r="AA13" s="54"/>
      <c r="AB13" s="54"/>
      <c r="AC13" s="54"/>
      <c r="AD13" s="54"/>
      <c r="AE13" s="53">
        <f t="shared" si="1"/>
        <v>15000</v>
      </c>
      <c r="AF13" s="57"/>
      <c r="AG13" s="39"/>
    </row>
    <row r="14" spans="1:33" s="40" customFormat="1" ht="23.25" customHeight="1" x14ac:dyDescent="0.2">
      <c r="A14" s="48">
        <v>8</v>
      </c>
      <c r="B14" s="49" t="s">
        <v>53</v>
      </c>
      <c r="C14" s="50" t="s">
        <v>81</v>
      </c>
      <c r="D14" s="51" t="s">
        <v>82</v>
      </c>
      <c r="E14" s="52" t="s">
        <v>61</v>
      </c>
      <c r="F14" s="52" t="s">
        <v>76</v>
      </c>
      <c r="G14" s="53">
        <v>35810</v>
      </c>
      <c r="H14" s="53">
        <v>6000</v>
      </c>
      <c r="I14" s="53">
        <v>6000</v>
      </c>
      <c r="J14" s="54">
        <f t="shared" si="0"/>
        <v>72000</v>
      </c>
      <c r="K14" s="54">
        <v>0</v>
      </c>
      <c r="L14" s="54">
        <v>0</v>
      </c>
      <c r="M14" s="54">
        <v>0</v>
      </c>
      <c r="N14" s="55"/>
      <c r="O14" s="54">
        <v>9000</v>
      </c>
      <c r="P14" s="56">
        <v>241004</v>
      </c>
      <c r="Q14" s="56">
        <v>250135</v>
      </c>
      <c r="R14" s="56" t="s">
        <v>83</v>
      </c>
      <c r="S14" s="54">
        <v>6000</v>
      </c>
      <c r="T14" s="54">
        <v>6000</v>
      </c>
      <c r="U14" s="54">
        <v>6000</v>
      </c>
      <c r="V14" s="54"/>
      <c r="W14" s="54"/>
      <c r="X14" s="54"/>
      <c r="Y14" s="54"/>
      <c r="Z14" s="54"/>
      <c r="AA14" s="54"/>
      <c r="AB14" s="54"/>
      <c r="AC14" s="54"/>
      <c r="AD14" s="54"/>
      <c r="AE14" s="53">
        <f t="shared" si="1"/>
        <v>18000</v>
      </c>
      <c r="AF14" s="57"/>
      <c r="AG14" s="39"/>
    </row>
    <row r="15" spans="1:33" s="40" customFormat="1" ht="23.25" customHeight="1" x14ac:dyDescent="0.2">
      <c r="A15" s="48">
        <v>9</v>
      </c>
      <c r="B15" s="49" t="s">
        <v>53</v>
      </c>
      <c r="C15" s="50" t="s">
        <v>84</v>
      </c>
      <c r="D15" s="51" t="s">
        <v>85</v>
      </c>
      <c r="E15" s="52" t="s">
        <v>61</v>
      </c>
      <c r="F15" s="52" t="s">
        <v>76</v>
      </c>
      <c r="G15" s="53">
        <v>32820</v>
      </c>
      <c r="H15" s="53">
        <v>5000</v>
      </c>
      <c r="I15" s="53">
        <v>2500</v>
      </c>
      <c r="J15" s="54">
        <f>SUM(I15*$A$4+5000)</f>
        <v>35000</v>
      </c>
      <c r="K15" s="54">
        <v>2500</v>
      </c>
      <c r="L15" s="56">
        <v>243466</v>
      </c>
      <c r="M15" s="56">
        <v>242735</v>
      </c>
      <c r="N15" s="58"/>
      <c r="O15" s="54">
        <v>0</v>
      </c>
      <c r="P15" s="54">
        <v>0</v>
      </c>
      <c r="Q15" s="54">
        <v>0</v>
      </c>
      <c r="R15" s="54"/>
      <c r="S15" s="54">
        <v>2500</v>
      </c>
      <c r="T15" s="54">
        <v>2500</v>
      </c>
      <c r="U15" s="54">
        <v>2500</v>
      </c>
      <c r="V15" s="54"/>
      <c r="W15" s="54"/>
      <c r="X15" s="54"/>
      <c r="Y15" s="54"/>
      <c r="Z15" s="54"/>
      <c r="AA15" s="54"/>
      <c r="AB15" s="54"/>
      <c r="AC15" s="54"/>
      <c r="AD15" s="54"/>
      <c r="AE15" s="53">
        <f t="shared" si="1"/>
        <v>7500</v>
      </c>
      <c r="AF15" s="57"/>
      <c r="AG15" s="39"/>
    </row>
    <row r="16" spans="1:33" s="40" customFormat="1" ht="23.25" customHeight="1" x14ac:dyDescent="0.2">
      <c r="A16" s="48">
        <v>10</v>
      </c>
      <c r="B16" s="49" t="s">
        <v>53</v>
      </c>
      <c r="C16" s="50" t="s">
        <v>86</v>
      </c>
      <c r="D16" s="51" t="s">
        <v>87</v>
      </c>
      <c r="E16" s="52" t="s">
        <v>61</v>
      </c>
      <c r="F16" s="52" t="s">
        <v>76</v>
      </c>
      <c r="G16" s="53">
        <v>36000</v>
      </c>
      <c r="H16" s="53">
        <v>6000</v>
      </c>
      <c r="I16" s="53">
        <v>6000</v>
      </c>
      <c r="J16" s="54">
        <f>SUM(I16*$A$4)</f>
        <v>72000</v>
      </c>
      <c r="K16" s="54">
        <v>6000</v>
      </c>
      <c r="L16" s="56">
        <v>243419</v>
      </c>
      <c r="M16" s="56">
        <v>242322</v>
      </c>
      <c r="N16" s="58" t="s">
        <v>88</v>
      </c>
      <c r="O16" s="54">
        <v>0</v>
      </c>
      <c r="P16" s="54">
        <v>0</v>
      </c>
      <c r="Q16" s="54">
        <v>0</v>
      </c>
      <c r="R16" s="54"/>
      <c r="S16" s="54">
        <v>6000</v>
      </c>
      <c r="T16" s="54">
        <v>6000</v>
      </c>
      <c r="U16" s="54">
        <v>6000</v>
      </c>
      <c r="V16" s="54"/>
      <c r="W16" s="54"/>
      <c r="X16" s="54"/>
      <c r="Y16" s="54"/>
      <c r="Z16" s="54"/>
      <c r="AA16" s="54"/>
      <c r="AB16" s="54"/>
      <c r="AC16" s="54"/>
      <c r="AD16" s="54"/>
      <c r="AE16" s="53">
        <f t="shared" si="1"/>
        <v>18000</v>
      </c>
      <c r="AF16" s="57"/>
    </row>
    <row r="17" spans="1:32" s="40" customFormat="1" ht="23.25" customHeight="1" x14ac:dyDescent="0.2">
      <c r="A17" s="48">
        <v>11</v>
      </c>
      <c r="B17" s="49" t="s">
        <v>53</v>
      </c>
      <c r="C17" s="50" t="s">
        <v>89</v>
      </c>
      <c r="D17" s="51" t="s">
        <v>90</v>
      </c>
      <c r="E17" s="52" t="s">
        <v>61</v>
      </c>
      <c r="F17" s="52" t="s">
        <v>76</v>
      </c>
      <c r="G17" s="53">
        <v>27420</v>
      </c>
      <c r="H17" s="53">
        <v>5000</v>
      </c>
      <c r="I17" s="53">
        <v>5000</v>
      </c>
      <c r="J17" s="54">
        <f>SUM(I17*$A$4)</f>
        <v>60000</v>
      </c>
      <c r="K17" s="54">
        <v>0</v>
      </c>
      <c r="L17" s="54">
        <v>0</v>
      </c>
      <c r="M17" s="54">
        <v>0</v>
      </c>
      <c r="N17" s="55"/>
      <c r="O17" s="54">
        <v>6100</v>
      </c>
      <c r="P17" s="56">
        <v>241787</v>
      </c>
      <c r="Q17" s="56">
        <v>250917</v>
      </c>
      <c r="R17" s="56" t="s">
        <v>91</v>
      </c>
      <c r="S17" s="54">
        <v>5000</v>
      </c>
      <c r="T17" s="54">
        <v>5000</v>
      </c>
      <c r="U17" s="54">
        <v>5000</v>
      </c>
      <c r="V17" s="54"/>
      <c r="W17" s="54"/>
      <c r="X17" s="54"/>
      <c r="Y17" s="54"/>
      <c r="Z17" s="54"/>
      <c r="AA17" s="54"/>
      <c r="AB17" s="54"/>
      <c r="AC17" s="54"/>
      <c r="AD17" s="54"/>
      <c r="AE17" s="53">
        <f t="shared" si="1"/>
        <v>15000</v>
      </c>
      <c r="AF17" s="57"/>
    </row>
    <row r="18" spans="1:32" s="40" customFormat="1" ht="23.25" customHeight="1" x14ac:dyDescent="0.2">
      <c r="A18" s="48">
        <v>12</v>
      </c>
      <c r="B18" s="49" t="s">
        <v>53</v>
      </c>
      <c r="C18" s="50" t="s">
        <v>92</v>
      </c>
      <c r="D18" s="51" t="s">
        <v>93</v>
      </c>
      <c r="E18" s="52" t="s">
        <v>61</v>
      </c>
      <c r="F18" s="52" t="s">
        <v>76</v>
      </c>
      <c r="G18" s="53">
        <v>24070</v>
      </c>
      <c r="H18" s="53">
        <v>4000</v>
      </c>
      <c r="I18" s="53">
        <v>4000</v>
      </c>
      <c r="J18" s="54">
        <f>SUM(I18*$A$4)</f>
        <v>48000</v>
      </c>
      <c r="K18" s="54">
        <v>0</v>
      </c>
      <c r="L18" s="54">
        <v>0</v>
      </c>
      <c r="M18" s="54">
        <v>0</v>
      </c>
      <c r="N18" s="55"/>
      <c r="O18" s="54">
        <v>8500</v>
      </c>
      <c r="P18" s="56">
        <v>241810</v>
      </c>
      <c r="Q18" s="56">
        <v>254593</v>
      </c>
      <c r="R18" s="56" t="s">
        <v>94</v>
      </c>
      <c r="S18" s="54">
        <v>4000</v>
      </c>
      <c r="T18" s="54">
        <v>4000</v>
      </c>
      <c r="U18" s="54">
        <v>4000</v>
      </c>
      <c r="V18" s="54"/>
      <c r="W18" s="54"/>
      <c r="X18" s="54"/>
      <c r="Y18" s="54"/>
      <c r="Z18" s="54"/>
      <c r="AA18" s="54"/>
      <c r="AB18" s="54"/>
      <c r="AC18" s="54"/>
      <c r="AD18" s="54"/>
      <c r="AE18" s="53">
        <f t="shared" si="1"/>
        <v>12000</v>
      </c>
      <c r="AF18" s="57"/>
    </row>
    <row r="19" spans="1:32" s="40" customFormat="1" ht="23.25" customHeight="1" x14ac:dyDescent="0.2">
      <c r="A19" s="48">
        <v>13</v>
      </c>
      <c r="B19" s="49" t="s">
        <v>53</v>
      </c>
      <c r="C19" s="50" t="s">
        <v>95</v>
      </c>
      <c r="D19" s="51" t="s">
        <v>96</v>
      </c>
      <c r="E19" s="52" t="s">
        <v>61</v>
      </c>
      <c r="F19" s="52" t="s">
        <v>97</v>
      </c>
      <c r="G19" s="53">
        <v>20720</v>
      </c>
      <c r="H19" s="53">
        <v>4000</v>
      </c>
      <c r="I19" s="53">
        <v>4000</v>
      </c>
      <c r="J19" s="54">
        <f>SUM(I19*$A$4)</f>
        <v>48000</v>
      </c>
      <c r="K19" s="54">
        <v>4500</v>
      </c>
      <c r="L19" s="56">
        <v>243405</v>
      </c>
      <c r="M19" s="56">
        <v>242674</v>
      </c>
      <c r="N19" s="58" t="s">
        <v>98</v>
      </c>
      <c r="O19" s="54">
        <v>0</v>
      </c>
      <c r="P19" s="54">
        <v>0</v>
      </c>
      <c r="Q19" s="54">
        <v>0</v>
      </c>
      <c r="R19" s="54"/>
      <c r="S19" s="54">
        <v>4000</v>
      </c>
      <c r="T19" s="54">
        <v>4000</v>
      </c>
      <c r="U19" s="54">
        <v>4000</v>
      </c>
      <c r="V19" s="54"/>
      <c r="W19" s="54"/>
      <c r="X19" s="54"/>
      <c r="Y19" s="54"/>
      <c r="Z19" s="54"/>
      <c r="AA19" s="54"/>
      <c r="AB19" s="54"/>
      <c r="AC19" s="54"/>
      <c r="AD19" s="54"/>
      <c r="AE19" s="53">
        <f t="shared" si="1"/>
        <v>12000</v>
      </c>
      <c r="AF19" s="57"/>
    </row>
    <row r="20" spans="1:32" s="40" customFormat="1" ht="23.25" customHeight="1" x14ac:dyDescent="0.2">
      <c r="A20" s="48">
        <v>14</v>
      </c>
      <c r="B20" s="49" t="s">
        <v>53</v>
      </c>
      <c r="C20" s="50" t="s">
        <v>99</v>
      </c>
      <c r="D20" s="51" t="s">
        <v>100</v>
      </c>
      <c r="E20" s="52" t="s">
        <v>61</v>
      </c>
      <c r="F20" s="52" t="s">
        <v>97</v>
      </c>
      <c r="G20" s="53">
        <v>19170</v>
      </c>
      <c r="H20" s="53">
        <v>4000</v>
      </c>
      <c r="I20" s="53">
        <v>4000</v>
      </c>
      <c r="J20" s="54">
        <f>SUM(I20*$A$4+8000)</f>
        <v>56000</v>
      </c>
      <c r="K20" s="54">
        <v>4500</v>
      </c>
      <c r="L20" s="56">
        <v>243450</v>
      </c>
      <c r="M20" s="56">
        <v>243449</v>
      </c>
      <c r="N20" s="58" t="s">
        <v>101</v>
      </c>
      <c r="O20" s="54">
        <v>0</v>
      </c>
      <c r="P20" s="54">
        <v>0</v>
      </c>
      <c r="Q20" s="54">
        <v>0</v>
      </c>
      <c r="R20" s="54"/>
      <c r="S20" s="54">
        <v>4000</v>
      </c>
      <c r="T20" s="54">
        <v>4000</v>
      </c>
      <c r="U20" s="54">
        <v>4000</v>
      </c>
      <c r="V20" s="54"/>
      <c r="W20" s="54"/>
      <c r="X20" s="54"/>
      <c r="Y20" s="54"/>
      <c r="Z20" s="54"/>
      <c r="AA20" s="54"/>
      <c r="AB20" s="54"/>
      <c r="AC20" s="54"/>
      <c r="AD20" s="54"/>
      <c r="AE20" s="53">
        <f t="shared" si="1"/>
        <v>12000</v>
      </c>
      <c r="AF20" s="57"/>
    </row>
    <row r="21" spans="1:32" s="40" customFormat="1" ht="23.25" customHeight="1" x14ac:dyDescent="0.2">
      <c r="A21" s="48">
        <v>15</v>
      </c>
      <c r="B21" s="49" t="s">
        <v>53</v>
      </c>
      <c r="C21" s="50" t="s">
        <v>102</v>
      </c>
      <c r="D21" s="51" t="s">
        <v>103</v>
      </c>
      <c r="E21" s="52" t="s">
        <v>104</v>
      </c>
      <c r="F21" s="52" t="s">
        <v>105</v>
      </c>
      <c r="G21" s="53">
        <v>37680</v>
      </c>
      <c r="H21" s="53">
        <v>4000</v>
      </c>
      <c r="I21" s="53">
        <v>3000</v>
      </c>
      <c r="J21" s="54">
        <f>SUM(I21*$A$4)</f>
        <v>36000</v>
      </c>
      <c r="K21" s="54">
        <v>3000</v>
      </c>
      <c r="L21" s="56">
        <v>243374</v>
      </c>
      <c r="M21" s="56">
        <v>243373</v>
      </c>
      <c r="N21" s="58" t="s">
        <v>106</v>
      </c>
      <c r="O21" s="54">
        <v>0</v>
      </c>
      <c r="P21" s="54">
        <v>0</v>
      </c>
      <c r="Q21" s="54">
        <v>0</v>
      </c>
      <c r="R21" s="54"/>
      <c r="S21" s="54">
        <v>3000</v>
      </c>
      <c r="T21" s="54">
        <v>3000</v>
      </c>
      <c r="U21" s="54">
        <v>3000</v>
      </c>
      <c r="V21" s="54"/>
      <c r="W21" s="54"/>
      <c r="X21" s="54"/>
      <c r="Y21" s="54"/>
      <c r="Z21" s="54"/>
      <c r="AA21" s="54"/>
      <c r="AB21" s="54"/>
      <c r="AC21" s="54"/>
      <c r="AD21" s="54"/>
      <c r="AE21" s="53">
        <f t="shared" si="1"/>
        <v>9000</v>
      </c>
      <c r="AF21" s="57"/>
    </row>
    <row r="22" spans="1:32" s="40" customFormat="1" ht="23.25" customHeight="1" x14ac:dyDescent="0.2">
      <c r="A22" s="48">
        <v>16</v>
      </c>
      <c r="B22" s="49" t="s">
        <v>53</v>
      </c>
      <c r="C22" s="50" t="s">
        <v>107</v>
      </c>
      <c r="D22" s="51" t="s">
        <v>108</v>
      </c>
      <c r="E22" s="52" t="s">
        <v>104</v>
      </c>
      <c r="F22" s="52" t="s">
        <v>105</v>
      </c>
      <c r="G22" s="53">
        <v>33120</v>
      </c>
      <c r="H22" s="53">
        <v>4000</v>
      </c>
      <c r="I22" s="53">
        <v>4000</v>
      </c>
      <c r="J22" s="54">
        <f>SUM(I22*$A$4)</f>
        <v>48000</v>
      </c>
      <c r="K22" s="54">
        <v>0</v>
      </c>
      <c r="L22" s="54">
        <v>0</v>
      </c>
      <c r="M22" s="54">
        <v>0</v>
      </c>
      <c r="N22" s="55"/>
      <c r="O22" s="54">
        <v>4000</v>
      </c>
      <c r="P22" s="56">
        <v>237813</v>
      </c>
      <c r="Q22" s="56">
        <v>246943</v>
      </c>
      <c r="R22" s="58" t="s">
        <v>109</v>
      </c>
      <c r="S22" s="54">
        <v>4000</v>
      </c>
      <c r="T22" s="54">
        <v>4000</v>
      </c>
      <c r="U22" s="54">
        <v>4000</v>
      </c>
      <c r="V22" s="54"/>
      <c r="W22" s="54"/>
      <c r="X22" s="54"/>
      <c r="Y22" s="54"/>
      <c r="Z22" s="54"/>
      <c r="AA22" s="54"/>
      <c r="AB22" s="54"/>
      <c r="AC22" s="54"/>
      <c r="AD22" s="54"/>
      <c r="AE22" s="53">
        <f t="shared" si="1"/>
        <v>12000</v>
      </c>
      <c r="AF22" s="57"/>
    </row>
    <row r="23" spans="1:32" s="40" customFormat="1" ht="23.25" customHeight="1" x14ac:dyDescent="0.2">
      <c r="A23" s="48">
        <v>17</v>
      </c>
      <c r="B23" s="49" t="s">
        <v>53</v>
      </c>
      <c r="C23" s="50" t="s">
        <v>110</v>
      </c>
      <c r="D23" s="51" t="s">
        <v>111</v>
      </c>
      <c r="E23" s="52" t="s">
        <v>104</v>
      </c>
      <c r="F23" s="52" t="s">
        <v>105</v>
      </c>
      <c r="G23" s="53">
        <v>22740</v>
      </c>
      <c r="H23" s="53">
        <v>4000</v>
      </c>
      <c r="I23" s="53">
        <v>4000</v>
      </c>
      <c r="J23" s="54">
        <f>SUM(I23*$A$4)</f>
        <v>48000</v>
      </c>
      <c r="K23" s="54">
        <v>0</v>
      </c>
      <c r="L23" s="54">
        <v>0</v>
      </c>
      <c r="M23" s="54">
        <v>0</v>
      </c>
      <c r="N23" s="55"/>
      <c r="O23" s="54">
        <v>4600</v>
      </c>
      <c r="P23" s="56">
        <v>241264</v>
      </c>
      <c r="Q23" s="56">
        <v>249298</v>
      </c>
      <c r="R23" s="56" t="s">
        <v>112</v>
      </c>
      <c r="S23" s="54">
        <v>4000</v>
      </c>
      <c r="T23" s="54">
        <v>4000</v>
      </c>
      <c r="U23" s="54">
        <v>4000</v>
      </c>
      <c r="V23" s="54"/>
      <c r="W23" s="54"/>
      <c r="X23" s="54"/>
      <c r="Y23" s="54"/>
      <c r="Z23" s="54"/>
      <c r="AA23" s="54"/>
      <c r="AB23" s="54"/>
      <c r="AC23" s="54"/>
      <c r="AD23" s="54"/>
      <c r="AE23" s="53">
        <f t="shared" si="1"/>
        <v>12000</v>
      </c>
      <c r="AF23" s="57"/>
    </row>
    <row r="24" spans="1:32" s="66" customFormat="1" ht="21" x14ac:dyDescent="0.35">
      <c r="A24" s="60"/>
      <c r="B24" s="61"/>
      <c r="C24" s="62" t="s">
        <v>29</v>
      </c>
      <c r="D24" s="63"/>
      <c r="E24" s="61"/>
      <c r="F24" s="61"/>
      <c r="G24" s="64">
        <f>SUM(G7:G23)</f>
        <v>588040</v>
      </c>
      <c r="H24" s="64">
        <f>SUM(H7:H23)</f>
        <v>87000</v>
      </c>
      <c r="I24" s="64">
        <f>SUM(I7:I23)</f>
        <v>78800</v>
      </c>
      <c r="J24" s="64">
        <f>SUM(J7:J23)</f>
        <v>958600</v>
      </c>
      <c r="K24" s="64"/>
      <c r="L24" s="64"/>
      <c r="M24" s="64"/>
      <c r="N24" s="64"/>
      <c r="O24" s="64"/>
      <c r="P24" s="65"/>
      <c r="Q24" s="65"/>
      <c r="R24" s="65"/>
      <c r="S24" s="64">
        <f t="shared" ref="S24:AD24" si="2">SUM(S7:S23)</f>
        <v>78800</v>
      </c>
      <c r="T24" s="64">
        <f t="shared" si="2"/>
        <v>78800</v>
      </c>
      <c r="U24" s="64">
        <f t="shared" si="2"/>
        <v>78800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ca="1">SUM(AE7:AE1676)</f>
        <v>2127600</v>
      </c>
      <c r="AF24" s="65"/>
    </row>
    <row r="26" spans="1:32" ht="21" x14ac:dyDescent="0.35">
      <c r="A26" s="37" t="s">
        <v>30</v>
      </c>
      <c r="B26" s="4"/>
    </row>
    <row r="27" spans="1:32" ht="21" x14ac:dyDescent="0.35">
      <c r="A27" s="3"/>
      <c r="B27" s="38" t="s">
        <v>113</v>
      </c>
    </row>
    <row r="28" spans="1:32" ht="21" x14ac:dyDescent="0.2">
      <c r="B28" s="38" t="s">
        <v>114</v>
      </c>
    </row>
  </sheetData>
  <mergeCells count="18">
    <mergeCell ref="I5:I6"/>
    <mergeCell ref="J5:J6"/>
    <mergeCell ref="K5:N5"/>
    <mergeCell ref="O5:R5"/>
    <mergeCell ref="A1:AF1"/>
    <mergeCell ref="A2:AF2"/>
    <mergeCell ref="A3:AF3"/>
    <mergeCell ref="A4:AF4"/>
    <mergeCell ref="A5:A6"/>
    <mergeCell ref="B5:B6"/>
    <mergeCell ref="C5:C6"/>
    <mergeCell ref="D5:D6"/>
    <mergeCell ref="E5:E6"/>
    <mergeCell ref="F5:F6"/>
    <mergeCell ref="S5:AD5"/>
    <mergeCell ref="AE5:AE6"/>
    <mergeCell ref="G5:G6"/>
    <mergeCell ref="H5:H6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38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131A-9B42-415E-AEB5-8064D967CD6B}">
  <sheetPr>
    <tabColor theme="6" tint="-0.499984740745262"/>
    <pageSetUpPr fitToPage="1"/>
  </sheetPr>
  <dimension ref="A1:W53"/>
  <sheetViews>
    <sheetView zoomScale="70" zoomScaleNormal="70" workbookViewId="0">
      <selection activeCell="D18" sqref="D18"/>
    </sheetView>
  </sheetViews>
  <sheetFormatPr defaultColWidth="9.125" defaultRowHeight="21" x14ac:dyDescent="0.35"/>
  <cols>
    <col min="1" max="1" width="8.375" style="3" customWidth="1"/>
    <col min="2" max="2" width="4.375" style="4" customWidth="1"/>
    <col min="3" max="3" width="52.375" style="5" customWidth="1"/>
    <col min="4" max="4" width="23.625" style="3" customWidth="1"/>
    <col min="5" max="5" width="13.25" style="2" customWidth="1"/>
    <col min="6" max="7" width="12.125" style="2" customWidth="1"/>
    <col min="8" max="8" width="14.625" style="2" customWidth="1"/>
    <col min="9" max="22" width="12.125" style="2" customWidth="1"/>
    <col min="23" max="16384" width="9.125" style="2"/>
  </cols>
  <sheetData>
    <row r="1" spans="1:23" x14ac:dyDescent="0.3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1"/>
    </row>
    <row r="2" spans="1:23" x14ac:dyDescent="0.35">
      <c r="A2" s="91" t="s">
        <v>115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1"/>
    </row>
    <row r="3" spans="1:23" x14ac:dyDescent="0.35">
      <c r="A3" s="91" t="s">
        <v>116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"/>
    </row>
    <row r="4" spans="1:23" x14ac:dyDescent="0.35">
      <c r="A4" s="91" t="s">
        <v>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1"/>
    </row>
    <row r="5" spans="1:23" ht="12" customHeight="1" x14ac:dyDescent="0.35"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/>
    </row>
    <row r="6" spans="1:23" ht="63" x14ac:dyDescent="0.35">
      <c r="A6" s="9" t="s">
        <v>4</v>
      </c>
      <c r="B6" s="92" t="s">
        <v>5</v>
      </c>
      <c r="C6" s="93"/>
      <c r="D6" s="9" t="s">
        <v>6</v>
      </c>
      <c r="E6" s="10" t="s">
        <v>7</v>
      </c>
      <c r="F6" s="10" t="s">
        <v>117</v>
      </c>
      <c r="G6" s="10" t="s">
        <v>118</v>
      </c>
      <c r="H6" s="10" t="s">
        <v>119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1" t="s">
        <v>15</v>
      </c>
      <c r="Q6" s="11" t="s">
        <v>16</v>
      </c>
      <c r="R6" s="11" t="s">
        <v>17</v>
      </c>
      <c r="S6" s="11" t="s">
        <v>18</v>
      </c>
      <c r="T6" s="11" t="s">
        <v>19</v>
      </c>
      <c r="U6" s="10" t="s">
        <v>120</v>
      </c>
      <c r="V6" s="10" t="s">
        <v>121</v>
      </c>
    </row>
    <row r="7" spans="1:23" s="17" customFormat="1" x14ac:dyDescent="0.35">
      <c r="A7" s="12"/>
      <c r="B7" s="13" t="s">
        <v>22</v>
      </c>
      <c r="C7" s="14"/>
      <c r="D7" s="15"/>
      <c r="E7" s="16">
        <f>SUM(E8+E40)</f>
        <v>0</v>
      </c>
      <c r="F7" s="16">
        <f t="shared" ref="F7:V7" si="0">SUM(F8+F40)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16">
        <f t="shared" si="0"/>
        <v>0</v>
      </c>
      <c r="Q7" s="16">
        <f t="shared" si="0"/>
        <v>0</v>
      </c>
      <c r="R7" s="16">
        <f t="shared" si="0"/>
        <v>0</v>
      </c>
      <c r="S7" s="16">
        <f t="shared" si="0"/>
        <v>0</v>
      </c>
      <c r="T7" s="16">
        <f t="shared" si="0"/>
        <v>0</v>
      </c>
      <c r="U7" s="16">
        <f t="shared" si="0"/>
        <v>0</v>
      </c>
      <c r="V7" s="16">
        <f t="shared" si="0"/>
        <v>0</v>
      </c>
    </row>
    <row r="8" spans="1:23" s="17" customFormat="1" x14ac:dyDescent="0.35">
      <c r="A8" s="18"/>
      <c r="B8" s="19" t="s">
        <v>23</v>
      </c>
      <c r="C8" s="20" t="s">
        <v>24</v>
      </c>
      <c r="D8" s="21"/>
      <c r="E8" s="67">
        <f>SUM(E10:E39)</f>
        <v>0</v>
      </c>
      <c r="F8" s="67">
        <f t="shared" ref="F8:V8" si="1">SUM(F10:F39)</f>
        <v>0</v>
      </c>
      <c r="G8" s="67">
        <f t="shared" si="1"/>
        <v>0</v>
      </c>
      <c r="H8" s="67">
        <f t="shared" si="1"/>
        <v>0</v>
      </c>
      <c r="I8" s="67">
        <f t="shared" si="1"/>
        <v>0</v>
      </c>
      <c r="J8" s="67">
        <f t="shared" si="1"/>
        <v>0</v>
      </c>
      <c r="K8" s="67">
        <f t="shared" si="1"/>
        <v>0</v>
      </c>
      <c r="L8" s="67">
        <f t="shared" si="1"/>
        <v>0</v>
      </c>
      <c r="M8" s="67">
        <f t="shared" si="1"/>
        <v>0</v>
      </c>
      <c r="N8" s="67">
        <f t="shared" si="1"/>
        <v>0</v>
      </c>
      <c r="O8" s="67">
        <f t="shared" si="1"/>
        <v>0</v>
      </c>
      <c r="P8" s="67">
        <f t="shared" si="1"/>
        <v>0</v>
      </c>
      <c r="Q8" s="67">
        <f t="shared" si="1"/>
        <v>0</v>
      </c>
      <c r="R8" s="67">
        <f t="shared" si="1"/>
        <v>0</v>
      </c>
      <c r="S8" s="67">
        <f t="shared" si="1"/>
        <v>0</v>
      </c>
      <c r="T8" s="67">
        <f t="shared" si="1"/>
        <v>0</v>
      </c>
      <c r="U8" s="67">
        <f t="shared" si="1"/>
        <v>0</v>
      </c>
      <c r="V8" s="67">
        <f t="shared" si="1"/>
        <v>0</v>
      </c>
    </row>
    <row r="9" spans="1:23" s="17" customFormat="1" x14ac:dyDescent="0.35">
      <c r="A9" s="12"/>
      <c r="B9" s="68" t="s">
        <v>122</v>
      </c>
      <c r="C9" s="14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3" s="33" customFormat="1" x14ac:dyDescent="0.2">
      <c r="A10" s="69" t="s">
        <v>26</v>
      </c>
      <c r="B10" s="70">
        <v>1</v>
      </c>
      <c r="C10" s="71" t="s">
        <v>123</v>
      </c>
      <c r="D10" s="72" t="s">
        <v>124</v>
      </c>
      <c r="E10" s="73"/>
      <c r="F10" s="73"/>
      <c r="G10" s="73"/>
      <c r="H10" s="73">
        <f>SUM(E10-F10+G10)</f>
        <v>0</v>
      </c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>
        <f>SUM(I10:T10)</f>
        <v>0</v>
      </c>
      <c r="V10" s="73">
        <f>SUM(H10-U10)</f>
        <v>0</v>
      </c>
    </row>
    <row r="11" spans="1:23" s="33" customFormat="1" x14ac:dyDescent="0.2">
      <c r="A11" s="69" t="s">
        <v>26</v>
      </c>
      <c r="B11" s="70">
        <v>2</v>
      </c>
      <c r="C11" s="71" t="s">
        <v>125</v>
      </c>
      <c r="D11" s="72" t="s">
        <v>124</v>
      </c>
      <c r="E11" s="73"/>
      <c r="F11" s="73"/>
      <c r="G11" s="73"/>
      <c r="H11" s="73">
        <f t="shared" ref="H11:H39" si="2">SUM(E11-F11+G11)</f>
        <v>0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>
        <f t="shared" ref="U11:U39" si="3">SUM(I11:T11)</f>
        <v>0</v>
      </c>
      <c r="V11" s="73">
        <f t="shared" ref="V11:V39" si="4">SUM(H11-U11)</f>
        <v>0</v>
      </c>
    </row>
    <row r="12" spans="1:23" s="33" customFormat="1" x14ac:dyDescent="0.2">
      <c r="A12" s="69" t="s">
        <v>26</v>
      </c>
      <c r="B12" s="70">
        <v>3</v>
      </c>
      <c r="C12" s="71" t="s">
        <v>126</v>
      </c>
      <c r="D12" s="72" t="s">
        <v>124</v>
      </c>
      <c r="E12" s="73"/>
      <c r="F12" s="73"/>
      <c r="G12" s="73"/>
      <c r="H12" s="73">
        <f t="shared" si="2"/>
        <v>0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>
        <f t="shared" si="3"/>
        <v>0</v>
      </c>
      <c r="V12" s="73">
        <f t="shared" si="4"/>
        <v>0</v>
      </c>
    </row>
    <row r="13" spans="1:23" s="33" customFormat="1" x14ac:dyDescent="0.2">
      <c r="A13" s="69" t="s">
        <v>26</v>
      </c>
      <c r="B13" s="70">
        <v>4</v>
      </c>
      <c r="C13" s="71" t="s">
        <v>127</v>
      </c>
      <c r="D13" s="72" t="s">
        <v>124</v>
      </c>
      <c r="E13" s="73"/>
      <c r="F13" s="73"/>
      <c r="G13" s="73"/>
      <c r="H13" s="73">
        <f t="shared" si="2"/>
        <v>0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>
        <f t="shared" si="3"/>
        <v>0</v>
      </c>
      <c r="V13" s="73">
        <f t="shared" si="4"/>
        <v>0</v>
      </c>
    </row>
    <row r="14" spans="1:23" s="33" customFormat="1" x14ac:dyDescent="0.2">
      <c r="A14" s="69" t="s">
        <v>26</v>
      </c>
      <c r="B14" s="70">
        <v>5</v>
      </c>
      <c r="C14" s="71" t="s">
        <v>128</v>
      </c>
      <c r="D14" s="72" t="s">
        <v>124</v>
      </c>
      <c r="E14" s="73"/>
      <c r="F14" s="73"/>
      <c r="G14" s="73"/>
      <c r="H14" s="73">
        <f t="shared" si="2"/>
        <v>0</v>
      </c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>
        <f t="shared" si="3"/>
        <v>0</v>
      </c>
      <c r="V14" s="73">
        <f t="shared" si="4"/>
        <v>0</v>
      </c>
    </row>
    <row r="15" spans="1:23" s="33" customFormat="1" x14ac:dyDescent="0.2">
      <c r="A15" s="69" t="s">
        <v>26</v>
      </c>
      <c r="B15" s="70">
        <v>6</v>
      </c>
      <c r="C15" s="71" t="s">
        <v>129</v>
      </c>
      <c r="D15" s="72" t="s">
        <v>130</v>
      </c>
      <c r="E15" s="73"/>
      <c r="F15" s="73"/>
      <c r="G15" s="73"/>
      <c r="H15" s="73">
        <f t="shared" si="2"/>
        <v>0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>
        <f t="shared" si="3"/>
        <v>0</v>
      </c>
      <c r="V15" s="73">
        <f t="shared" si="4"/>
        <v>0</v>
      </c>
    </row>
    <row r="16" spans="1:23" s="33" customFormat="1" x14ac:dyDescent="0.2">
      <c r="A16" s="69" t="s">
        <v>26</v>
      </c>
      <c r="B16" s="70">
        <v>7</v>
      </c>
      <c r="C16" s="71" t="s">
        <v>131</v>
      </c>
      <c r="D16" s="72" t="s">
        <v>124</v>
      </c>
      <c r="E16" s="73"/>
      <c r="F16" s="73"/>
      <c r="G16" s="73"/>
      <c r="H16" s="73">
        <f t="shared" si="2"/>
        <v>0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>
        <f t="shared" si="3"/>
        <v>0</v>
      </c>
      <c r="V16" s="73">
        <f t="shared" si="4"/>
        <v>0</v>
      </c>
    </row>
    <row r="17" spans="1:22" s="33" customFormat="1" x14ac:dyDescent="0.2">
      <c r="A17" s="69" t="s">
        <v>26</v>
      </c>
      <c r="B17" s="70">
        <v>8</v>
      </c>
      <c r="C17" s="71" t="s">
        <v>132</v>
      </c>
      <c r="D17" s="72" t="s">
        <v>124</v>
      </c>
      <c r="E17" s="73"/>
      <c r="F17" s="73"/>
      <c r="G17" s="73"/>
      <c r="H17" s="73">
        <f t="shared" si="2"/>
        <v>0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>
        <f t="shared" si="3"/>
        <v>0</v>
      </c>
      <c r="V17" s="73">
        <f t="shared" si="4"/>
        <v>0</v>
      </c>
    </row>
    <row r="18" spans="1:22" s="33" customFormat="1" x14ac:dyDescent="0.2">
      <c r="A18" s="69" t="s">
        <v>26</v>
      </c>
      <c r="B18" s="70">
        <v>9</v>
      </c>
      <c r="C18" s="71" t="s">
        <v>133</v>
      </c>
      <c r="D18" s="72" t="s">
        <v>134</v>
      </c>
      <c r="E18" s="73"/>
      <c r="F18" s="73"/>
      <c r="G18" s="73"/>
      <c r="H18" s="73">
        <f t="shared" si="2"/>
        <v>0</v>
      </c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>
        <f t="shared" si="3"/>
        <v>0</v>
      </c>
      <c r="V18" s="73">
        <f t="shared" si="4"/>
        <v>0</v>
      </c>
    </row>
    <row r="19" spans="1:22" s="33" customFormat="1" x14ac:dyDescent="0.2">
      <c r="A19" s="69" t="s">
        <v>26</v>
      </c>
      <c r="B19" s="70">
        <v>10</v>
      </c>
      <c r="C19" s="71" t="s">
        <v>135</v>
      </c>
      <c r="D19" s="72" t="s">
        <v>124</v>
      </c>
      <c r="E19" s="73"/>
      <c r="F19" s="73"/>
      <c r="G19" s="73"/>
      <c r="H19" s="73">
        <f t="shared" si="2"/>
        <v>0</v>
      </c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>
        <f t="shared" si="3"/>
        <v>0</v>
      </c>
      <c r="V19" s="73">
        <f t="shared" si="4"/>
        <v>0</v>
      </c>
    </row>
    <row r="20" spans="1:22" s="33" customFormat="1" x14ac:dyDescent="0.2">
      <c r="A20" s="69" t="s">
        <v>26</v>
      </c>
      <c r="B20" s="70">
        <v>11</v>
      </c>
      <c r="C20" s="71" t="s">
        <v>136</v>
      </c>
      <c r="D20" s="72" t="s">
        <v>124</v>
      </c>
      <c r="E20" s="73"/>
      <c r="F20" s="73"/>
      <c r="G20" s="73"/>
      <c r="H20" s="73">
        <f t="shared" si="2"/>
        <v>0</v>
      </c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>
        <f t="shared" si="3"/>
        <v>0</v>
      </c>
      <c r="V20" s="73">
        <f t="shared" si="4"/>
        <v>0</v>
      </c>
    </row>
    <row r="21" spans="1:22" s="33" customFormat="1" x14ac:dyDescent="0.2">
      <c r="A21" s="69" t="s">
        <v>26</v>
      </c>
      <c r="B21" s="70">
        <v>12</v>
      </c>
      <c r="C21" s="71" t="s">
        <v>137</v>
      </c>
      <c r="D21" s="72" t="s">
        <v>124</v>
      </c>
      <c r="E21" s="73"/>
      <c r="F21" s="73"/>
      <c r="G21" s="73"/>
      <c r="H21" s="73">
        <f t="shared" si="2"/>
        <v>0</v>
      </c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>
        <f t="shared" si="3"/>
        <v>0</v>
      </c>
      <c r="V21" s="73">
        <f t="shared" si="4"/>
        <v>0</v>
      </c>
    </row>
    <row r="22" spans="1:22" s="33" customFormat="1" x14ac:dyDescent="0.2">
      <c r="A22" s="69" t="s">
        <v>26</v>
      </c>
      <c r="B22" s="70">
        <v>13</v>
      </c>
      <c r="C22" s="71" t="s">
        <v>138</v>
      </c>
      <c r="D22" s="72" t="s">
        <v>124</v>
      </c>
      <c r="E22" s="73"/>
      <c r="F22" s="73"/>
      <c r="G22" s="73"/>
      <c r="H22" s="73">
        <f t="shared" si="2"/>
        <v>0</v>
      </c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>
        <f t="shared" si="3"/>
        <v>0</v>
      </c>
      <c r="V22" s="73">
        <f t="shared" si="4"/>
        <v>0</v>
      </c>
    </row>
    <row r="23" spans="1:22" s="33" customFormat="1" x14ac:dyDescent="0.2">
      <c r="A23" s="69" t="s">
        <v>26</v>
      </c>
      <c r="B23" s="70">
        <v>14</v>
      </c>
      <c r="C23" s="71" t="s">
        <v>139</v>
      </c>
      <c r="D23" s="72" t="s">
        <v>124</v>
      </c>
      <c r="E23" s="73"/>
      <c r="F23" s="73"/>
      <c r="G23" s="73"/>
      <c r="H23" s="73">
        <f t="shared" si="2"/>
        <v>0</v>
      </c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>
        <f t="shared" si="3"/>
        <v>0</v>
      </c>
      <c r="V23" s="73">
        <f t="shared" si="4"/>
        <v>0</v>
      </c>
    </row>
    <row r="24" spans="1:22" s="33" customFormat="1" ht="42" x14ac:dyDescent="0.2">
      <c r="A24" s="69" t="s">
        <v>26</v>
      </c>
      <c r="B24" s="70">
        <v>15</v>
      </c>
      <c r="C24" s="71" t="s">
        <v>140</v>
      </c>
      <c r="D24" s="72" t="s">
        <v>124</v>
      </c>
      <c r="E24" s="73"/>
      <c r="F24" s="73"/>
      <c r="G24" s="73"/>
      <c r="H24" s="73">
        <f t="shared" si="2"/>
        <v>0</v>
      </c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>
        <f t="shared" si="3"/>
        <v>0</v>
      </c>
      <c r="V24" s="73">
        <f t="shared" si="4"/>
        <v>0</v>
      </c>
    </row>
    <row r="25" spans="1:22" s="33" customFormat="1" x14ac:dyDescent="0.2">
      <c r="A25" s="69" t="s">
        <v>26</v>
      </c>
      <c r="B25" s="70">
        <v>16</v>
      </c>
      <c r="C25" s="71" t="s">
        <v>141</v>
      </c>
      <c r="D25" s="72" t="s">
        <v>124</v>
      </c>
      <c r="E25" s="73"/>
      <c r="F25" s="73"/>
      <c r="G25" s="73"/>
      <c r="H25" s="73">
        <f t="shared" si="2"/>
        <v>0</v>
      </c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>
        <f t="shared" si="3"/>
        <v>0</v>
      </c>
      <c r="V25" s="73">
        <f t="shared" si="4"/>
        <v>0</v>
      </c>
    </row>
    <row r="26" spans="1:22" s="33" customFormat="1" x14ac:dyDescent="0.2">
      <c r="A26" s="69" t="s">
        <v>26</v>
      </c>
      <c r="B26" s="70">
        <v>17</v>
      </c>
      <c r="C26" s="71" t="s">
        <v>142</v>
      </c>
      <c r="D26" s="72" t="s">
        <v>124</v>
      </c>
      <c r="E26" s="73"/>
      <c r="F26" s="73"/>
      <c r="G26" s="73"/>
      <c r="H26" s="73">
        <f t="shared" si="2"/>
        <v>0</v>
      </c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>
        <f t="shared" si="3"/>
        <v>0</v>
      </c>
      <c r="V26" s="73">
        <f t="shared" si="4"/>
        <v>0</v>
      </c>
    </row>
    <row r="27" spans="1:22" s="33" customFormat="1" x14ac:dyDescent="0.2">
      <c r="A27" s="69" t="s">
        <v>26</v>
      </c>
      <c r="B27" s="70">
        <v>18</v>
      </c>
      <c r="C27" s="71" t="s">
        <v>143</v>
      </c>
      <c r="D27" s="72" t="s">
        <v>124</v>
      </c>
      <c r="E27" s="73"/>
      <c r="F27" s="73"/>
      <c r="G27" s="73"/>
      <c r="H27" s="73">
        <f t="shared" si="2"/>
        <v>0</v>
      </c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>
        <f t="shared" si="3"/>
        <v>0</v>
      </c>
      <c r="V27" s="73">
        <f t="shared" si="4"/>
        <v>0</v>
      </c>
    </row>
    <row r="28" spans="1:22" s="33" customFormat="1" x14ac:dyDescent="0.2">
      <c r="A28" s="69" t="s">
        <v>26</v>
      </c>
      <c r="B28" s="70">
        <v>19</v>
      </c>
      <c r="C28" s="74" t="s">
        <v>144</v>
      </c>
      <c r="D28" s="72" t="s">
        <v>124</v>
      </c>
      <c r="E28" s="73"/>
      <c r="F28" s="73"/>
      <c r="G28" s="73"/>
      <c r="H28" s="73">
        <f t="shared" si="2"/>
        <v>0</v>
      </c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>
        <f t="shared" si="3"/>
        <v>0</v>
      </c>
      <c r="V28" s="73">
        <f t="shared" si="4"/>
        <v>0</v>
      </c>
    </row>
    <row r="29" spans="1:22" s="33" customFormat="1" x14ac:dyDescent="0.2">
      <c r="A29" s="69" t="s">
        <v>26</v>
      </c>
      <c r="B29" s="70">
        <v>20</v>
      </c>
      <c r="C29" s="71" t="s">
        <v>145</v>
      </c>
      <c r="D29" s="72" t="s">
        <v>124</v>
      </c>
      <c r="E29" s="73"/>
      <c r="F29" s="73"/>
      <c r="G29" s="73"/>
      <c r="H29" s="73">
        <f t="shared" si="2"/>
        <v>0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>
        <f t="shared" si="3"/>
        <v>0</v>
      </c>
      <c r="V29" s="73">
        <f t="shared" si="4"/>
        <v>0</v>
      </c>
    </row>
    <row r="30" spans="1:22" s="33" customFormat="1" x14ac:dyDescent="0.2">
      <c r="A30" s="69" t="s">
        <v>26</v>
      </c>
      <c r="B30" s="70">
        <v>21</v>
      </c>
      <c r="C30" s="71" t="s">
        <v>146</v>
      </c>
      <c r="D30" s="72" t="s">
        <v>124</v>
      </c>
      <c r="E30" s="73"/>
      <c r="F30" s="73"/>
      <c r="G30" s="73"/>
      <c r="H30" s="73">
        <f t="shared" si="2"/>
        <v>0</v>
      </c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>
        <f t="shared" si="3"/>
        <v>0</v>
      </c>
      <c r="V30" s="73">
        <f t="shared" si="4"/>
        <v>0</v>
      </c>
    </row>
    <row r="31" spans="1:22" s="33" customFormat="1" x14ac:dyDescent="0.2">
      <c r="A31" s="69" t="s">
        <v>26</v>
      </c>
      <c r="B31" s="70">
        <v>22</v>
      </c>
      <c r="C31" s="71" t="s">
        <v>147</v>
      </c>
      <c r="D31" s="72" t="s">
        <v>124</v>
      </c>
      <c r="E31" s="73"/>
      <c r="F31" s="73"/>
      <c r="G31" s="73"/>
      <c r="H31" s="73">
        <f t="shared" si="2"/>
        <v>0</v>
      </c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>
        <f t="shared" si="3"/>
        <v>0</v>
      </c>
      <c r="V31" s="73">
        <f t="shared" si="4"/>
        <v>0</v>
      </c>
    </row>
    <row r="32" spans="1:22" s="33" customFormat="1" x14ac:dyDescent="0.2">
      <c r="A32" s="69" t="s">
        <v>26</v>
      </c>
      <c r="B32" s="70">
        <v>23</v>
      </c>
      <c r="C32" s="71" t="s">
        <v>148</v>
      </c>
      <c r="D32" s="72" t="s">
        <v>124</v>
      </c>
      <c r="E32" s="73"/>
      <c r="F32" s="73"/>
      <c r="G32" s="73"/>
      <c r="H32" s="73">
        <f t="shared" si="2"/>
        <v>0</v>
      </c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>
        <f t="shared" si="3"/>
        <v>0</v>
      </c>
      <c r="V32" s="73">
        <f t="shared" si="4"/>
        <v>0</v>
      </c>
    </row>
    <row r="33" spans="1:22" s="33" customFormat="1" x14ac:dyDescent="0.2">
      <c r="A33" s="69" t="s">
        <v>26</v>
      </c>
      <c r="B33" s="70">
        <v>24</v>
      </c>
      <c r="C33" s="71" t="s">
        <v>149</v>
      </c>
      <c r="D33" s="72" t="s">
        <v>150</v>
      </c>
      <c r="E33" s="73"/>
      <c r="F33" s="73"/>
      <c r="G33" s="73"/>
      <c r="H33" s="73">
        <f t="shared" si="2"/>
        <v>0</v>
      </c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>
        <f t="shared" si="3"/>
        <v>0</v>
      </c>
      <c r="V33" s="73">
        <f t="shared" si="4"/>
        <v>0</v>
      </c>
    </row>
    <row r="34" spans="1:22" s="33" customFormat="1" x14ac:dyDescent="0.2">
      <c r="A34" s="69" t="s">
        <v>26</v>
      </c>
      <c r="B34" s="70">
        <v>25</v>
      </c>
      <c r="C34" s="71" t="s">
        <v>151</v>
      </c>
      <c r="D34" s="72" t="s">
        <v>134</v>
      </c>
      <c r="E34" s="73"/>
      <c r="F34" s="73"/>
      <c r="G34" s="73"/>
      <c r="H34" s="73">
        <f t="shared" si="2"/>
        <v>0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>
        <f t="shared" si="3"/>
        <v>0</v>
      </c>
      <c r="V34" s="73">
        <f t="shared" si="4"/>
        <v>0</v>
      </c>
    </row>
    <row r="35" spans="1:22" s="33" customFormat="1" x14ac:dyDescent="0.2">
      <c r="A35" s="69" t="s">
        <v>26</v>
      </c>
      <c r="B35" s="70">
        <v>26</v>
      </c>
      <c r="C35" s="75" t="s">
        <v>152</v>
      </c>
      <c r="D35" s="72" t="s">
        <v>134</v>
      </c>
      <c r="E35" s="73"/>
      <c r="F35" s="73"/>
      <c r="G35" s="73"/>
      <c r="H35" s="73">
        <f t="shared" si="2"/>
        <v>0</v>
      </c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>
        <f t="shared" si="3"/>
        <v>0</v>
      </c>
      <c r="V35" s="73">
        <f t="shared" si="4"/>
        <v>0</v>
      </c>
    </row>
    <row r="36" spans="1:22" s="33" customFormat="1" x14ac:dyDescent="0.2">
      <c r="A36" s="69" t="s">
        <v>26</v>
      </c>
      <c r="B36" s="70">
        <v>27</v>
      </c>
      <c r="C36" s="75" t="s">
        <v>153</v>
      </c>
      <c r="D36" s="72" t="s">
        <v>124</v>
      </c>
      <c r="E36" s="73"/>
      <c r="F36" s="73"/>
      <c r="G36" s="73"/>
      <c r="H36" s="73">
        <f t="shared" si="2"/>
        <v>0</v>
      </c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>
        <f t="shared" si="3"/>
        <v>0</v>
      </c>
      <c r="V36" s="73">
        <f t="shared" si="4"/>
        <v>0</v>
      </c>
    </row>
    <row r="37" spans="1:22" s="33" customFormat="1" x14ac:dyDescent="0.2">
      <c r="A37" s="69" t="s">
        <v>26</v>
      </c>
      <c r="B37" s="70">
        <v>28</v>
      </c>
      <c r="C37" s="75" t="s">
        <v>154</v>
      </c>
      <c r="D37" s="72" t="s">
        <v>155</v>
      </c>
      <c r="E37" s="73"/>
      <c r="F37" s="73"/>
      <c r="G37" s="73"/>
      <c r="H37" s="73">
        <f t="shared" si="2"/>
        <v>0</v>
      </c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>
        <f t="shared" si="3"/>
        <v>0</v>
      </c>
      <c r="V37" s="73">
        <f t="shared" si="4"/>
        <v>0</v>
      </c>
    </row>
    <row r="38" spans="1:22" s="33" customFormat="1" x14ac:dyDescent="0.2">
      <c r="A38" s="69" t="s">
        <v>26</v>
      </c>
      <c r="B38" s="70">
        <v>29</v>
      </c>
      <c r="C38" s="75" t="s">
        <v>154</v>
      </c>
      <c r="D38" s="72" t="s">
        <v>155</v>
      </c>
      <c r="E38" s="73"/>
      <c r="F38" s="73"/>
      <c r="G38" s="73"/>
      <c r="H38" s="73">
        <f t="shared" si="2"/>
        <v>0</v>
      </c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>
        <f t="shared" si="3"/>
        <v>0</v>
      </c>
      <c r="V38" s="73">
        <f t="shared" si="4"/>
        <v>0</v>
      </c>
    </row>
    <row r="39" spans="1:22" s="33" customFormat="1" x14ac:dyDescent="0.2">
      <c r="A39" s="69" t="s">
        <v>26</v>
      </c>
      <c r="B39" s="70">
        <v>30</v>
      </c>
      <c r="C39" s="75" t="s">
        <v>154</v>
      </c>
      <c r="D39" s="72" t="s">
        <v>155</v>
      </c>
      <c r="E39" s="73"/>
      <c r="F39" s="73"/>
      <c r="G39" s="73"/>
      <c r="H39" s="73">
        <f t="shared" si="2"/>
        <v>0</v>
      </c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>
        <f t="shared" si="3"/>
        <v>0</v>
      </c>
      <c r="V39" s="73">
        <f t="shared" si="4"/>
        <v>0</v>
      </c>
    </row>
    <row r="40" spans="1:22" s="33" customFormat="1" x14ac:dyDescent="0.2">
      <c r="A40" s="76"/>
      <c r="B40" s="19" t="s">
        <v>156</v>
      </c>
      <c r="C40" s="20" t="s">
        <v>157</v>
      </c>
      <c r="D40" s="21"/>
      <c r="E40" s="67">
        <f>SUM(E42:E46)</f>
        <v>0</v>
      </c>
      <c r="F40" s="67">
        <f t="shared" ref="F40:V40" si="5">SUM(F42:F46)</f>
        <v>0</v>
      </c>
      <c r="G40" s="67">
        <f t="shared" si="5"/>
        <v>0</v>
      </c>
      <c r="H40" s="67">
        <f t="shared" si="5"/>
        <v>0</v>
      </c>
      <c r="I40" s="67">
        <f t="shared" si="5"/>
        <v>0</v>
      </c>
      <c r="J40" s="67">
        <f t="shared" si="5"/>
        <v>0</v>
      </c>
      <c r="K40" s="67">
        <f t="shared" si="5"/>
        <v>0</v>
      </c>
      <c r="L40" s="67">
        <f t="shared" si="5"/>
        <v>0</v>
      </c>
      <c r="M40" s="67">
        <f t="shared" si="5"/>
        <v>0</v>
      </c>
      <c r="N40" s="67">
        <f t="shared" si="5"/>
        <v>0</v>
      </c>
      <c r="O40" s="67">
        <f t="shared" si="5"/>
        <v>0</v>
      </c>
      <c r="P40" s="67">
        <f t="shared" si="5"/>
        <v>0</v>
      </c>
      <c r="Q40" s="67">
        <f t="shared" si="5"/>
        <v>0</v>
      </c>
      <c r="R40" s="67">
        <f t="shared" si="5"/>
        <v>0</v>
      </c>
      <c r="S40" s="67">
        <f t="shared" si="5"/>
        <v>0</v>
      </c>
      <c r="T40" s="67">
        <f t="shared" si="5"/>
        <v>0</v>
      </c>
      <c r="U40" s="67">
        <f t="shared" si="5"/>
        <v>0</v>
      </c>
      <c r="V40" s="67">
        <f t="shared" si="5"/>
        <v>0</v>
      </c>
    </row>
    <row r="41" spans="1:22" s="17" customFormat="1" x14ac:dyDescent="0.35">
      <c r="A41" s="12"/>
      <c r="B41" s="68" t="s">
        <v>122</v>
      </c>
      <c r="C41" s="14"/>
      <c r="D41" s="15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s="33" customFormat="1" x14ac:dyDescent="0.2">
      <c r="A42" s="69" t="s">
        <v>26</v>
      </c>
      <c r="B42" s="70">
        <v>1</v>
      </c>
      <c r="C42" s="71" t="s">
        <v>158</v>
      </c>
      <c r="D42" s="72" t="s">
        <v>124</v>
      </c>
      <c r="E42" s="73"/>
      <c r="F42" s="73"/>
      <c r="G42" s="73"/>
      <c r="H42" s="73">
        <f t="shared" ref="H42:H46" si="6">SUM(E42-F42+G42)</f>
        <v>0</v>
      </c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>
        <f t="shared" ref="U42:U46" si="7">SUM(I42:T42)</f>
        <v>0</v>
      </c>
      <c r="V42" s="73">
        <f t="shared" ref="V42:V46" si="8">SUM(H42-U42)</f>
        <v>0</v>
      </c>
    </row>
    <row r="43" spans="1:22" s="33" customFormat="1" x14ac:dyDescent="0.2">
      <c r="A43" s="69" t="s">
        <v>26</v>
      </c>
      <c r="B43" s="70">
        <v>2</v>
      </c>
      <c r="C43" s="71" t="s">
        <v>159</v>
      </c>
      <c r="D43" s="72" t="s">
        <v>124</v>
      </c>
      <c r="E43" s="73"/>
      <c r="F43" s="73"/>
      <c r="G43" s="73"/>
      <c r="H43" s="73">
        <f t="shared" si="6"/>
        <v>0</v>
      </c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>
        <f t="shared" si="7"/>
        <v>0</v>
      </c>
      <c r="V43" s="73">
        <f t="shared" si="8"/>
        <v>0</v>
      </c>
    </row>
    <row r="44" spans="1:22" s="33" customFormat="1" x14ac:dyDescent="0.2">
      <c r="A44" s="69" t="s">
        <v>26</v>
      </c>
      <c r="B44" s="70">
        <v>3</v>
      </c>
      <c r="C44" s="71" t="s">
        <v>160</v>
      </c>
      <c r="D44" s="72" t="s">
        <v>124</v>
      </c>
      <c r="E44" s="73"/>
      <c r="F44" s="73"/>
      <c r="G44" s="73"/>
      <c r="H44" s="73">
        <f t="shared" si="6"/>
        <v>0</v>
      </c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>
        <f t="shared" si="7"/>
        <v>0</v>
      </c>
      <c r="V44" s="73">
        <f t="shared" si="8"/>
        <v>0</v>
      </c>
    </row>
    <row r="45" spans="1:22" s="33" customFormat="1" x14ac:dyDescent="0.2">
      <c r="A45" s="69" t="s">
        <v>26</v>
      </c>
      <c r="B45" s="70">
        <v>4</v>
      </c>
      <c r="C45" s="71" t="s">
        <v>161</v>
      </c>
      <c r="D45" s="72" t="s">
        <v>124</v>
      </c>
      <c r="E45" s="73"/>
      <c r="F45" s="73"/>
      <c r="G45" s="73"/>
      <c r="H45" s="73">
        <f t="shared" si="6"/>
        <v>0</v>
      </c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>
        <f t="shared" si="7"/>
        <v>0</v>
      </c>
      <c r="V45" s="73">
        <f t="shared" si="8"/>
        <v>0</v>
      </c>
    </row>
    <row r="46" spans="1:22" s="33" customFormat="1" x14ac:dyDescent="0.2">
      <c r="A46" s="77" t="s">
        <v>26</v>
      </c>
      <c r="B46" s="78">
        <v>5</v>
      </c>
      <c r="C46" s="79" t="s">
        <v>162</v>
      </c>
      <c r="D46" s="80" t="s">
        <v>130</v>
      </c>
      <c r="E46" s="81"/>
      <c r="F46" s="81"/>
      <c r="G46" s="81"/>
      <c r="H46" s="81">
        <f t="shared" si="6"/>
        <v>0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>
        <f t="shared" si="7"/>
        <v>0</v>
      </c>
      <c r="V46" s="81">
        <f t="shared" si="8"/>
        <v>0</v>
      </c>
    </row>
    <row r="47" spans="1:22" x14ac:dyDescent="0.35">
      <c r="A47" s="82"/>
      <c r="B47" s="118" t="s">
        <v>29</v>
      </c>
      <c r="C47" s="119"/>
      <c r="D47" s="83"/>
      <c r="E47" s="67">
        <f>SUM(E7)</f>
        <v>0</v>
      </c>
      <c r="F47" s="67">
        <f t="shared" ref="F47:V47" si="9">SUM(F7)</f>
        <v>0</v>
      </c>
      <c r="G47" s="67">
        <f t="shared" si="9"/>
        <v>0</v>
      </c>
      <c r="H47" s="67">
        <f t="shared" si="9"/>
        <v>0</v>
      </c>
      <c r="I47" s="67">
        <f t="shared" si="9"/>
        <v>0</v>
      </c>
      <c r="J47" s="67">
        <f t="shared" si="9"/>
        <v>0</v>
      </c>
      <c r="K47" s="67">
        <f t="shared" si="9"/>
        <v>0</v>
      </c>
      <c r="L47" s="67">
        <f t="shared" si="9"/>
        <v>0</v>
      </c>
      <c r="M47" s="67">
        <f t="shared" si="9"/>
        <v>0</v>
      </c>
      <c r="N47" s="67">
        <f t="shared" si="9"/>
        <v>0</v>
      </c>
      <c r="O47" s="67">
        <f t="shared" si="9"/>
        <v>0</v>
      </c>
      <c r="P47" s="67">
        <f t="shared" si="9"/>
        <v>0</v>
      </c>
      <c r="Q47" s="67">
        <f t="shared" si="9"/>
        <v>0</v>
      </c>
      <c r="R47" s="67">
        <f t="shared" si="9"/>
        <v>0</v>
      </c>
      <c r="S47" s="67">
        <f t="shared" si="9"/>
        <v>0</v>
      </c>
      <c r="T47" s="67">
        <f t="shared" si="9"/>
        <v>0</v>
      </c>
      <c r="U47" s="67">
        <f t="shared" si="9"/>
        <v>0</v>
      </c>
      <c r="V47" s="67">
        <f t="shared" si="9"/>
        <v>0</v>
      </c>
    </row>
    <row r="48" spans="1:22" ht="12" customHeight="1" x14ac:dyDescent="0.35">
      <c r="A48" s="37"/>
    </row>
    <row r="49" spans="1:2" x14ac:dyDescent="0.35">
      <c r="A49" s="37" t="s">
        <v>30</v>
      </c>
    </row>
    <row r="50" spans="1:2" x14ac:dyDescent="0.35">
      <c r="B50" s="38" t="s">
        <v>163</v>
      </c>
    </row>
    <row r="51" spans="1:2" x14ac:dyDescent="0.35">
      <c r="B51" s="38" t="s">
        <v>164</v>
      </c>
    </row>
    <row r="52" spans="1:2" x14ac:dyDescent="0.35">
      <c r="B52" s="38" t="s">
        <v>165</v>
      </c>
    </row>
    <row r="53" spans="1:2" x14ac:dyDescent="0.35">
      <c r="B53" s="38" t="s">
        <v>166</v>
      </c>
    </row>
  </sheetData>
  <mergeCells count="6">
    <mergeCell ref="B47:C47"/>
    <mergeCell ref="A1:V1"/>
    <mergeCell ref="A2:V2"/>
    <mergeCell ref="A3:V3"/>
    <mergeCell ref="A4:V4"/>
    <mergeCell ref="B6:C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45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908D-A33F-46D6-AD90-712C40C13112}">
  <sheetPr>
    <tabColor theme="6" tint="-0.499984740745262"/>
    <pageSetUpPr fitToPage="1"/>
  </sheetPr>
  <dimension ref="A1:S34"/>
  <sheetViews>
    <sheetView zoomScale="70" zoomScaleNormal="70" workbookViewId="0">
      <selection activeCell="D18" sqref="D18"/>
    </sheetView>
  </sheetViews>
  <sheetFormatPr defaultColWidth="9.125" defaultRowHeight="21" x14ac:dyDescent="0.35"/>
  <cols>
    <col min="1" max="1" width="8.375" style="3" customWidth="1"/>
    <col min="2" max="2" width="4.375" style="4" customWidth="1"/>
    <col min="3" max="3" width="52.375" style="5" customWidth="1"/>
    <col min="4" max="4" width="13.25" style="2" customWidth="1"/>
    <col min="5" max="5" width="14.625" style="2" customWidth="1"/>
    <col min="6" max="18" width="12.125" style="2" customWidth="1"/>
    <col min="19" max="16384" width="9.125" style="2"/>
  </cols>
  <sheetData>
    <row r="1" spans="1:19" x14ac:dyDescent="0.35">
      <c r="A1" s="91" t="s">
        <v>167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1"/>
    </row>
    <row r="2" spans="1:19" x14ac:dyDescent="0.35">
      <c r="A2" s="91" t="s">
        <v>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1"/>
    </row>
    <row r="3" spans="1:19" ht="12" customHeight="1" x14ac:dyDescent="0.35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</row>
    <row r="4" spans="1:19" ht="63" x14ac:dyDescent="0.35">
      <c r="A4" s="9" t="s">
        <v>4</v>
      </c>
      <c r="B4" s="92" t="s">
        <v>5</v>
      </c>
      <c r="C4" s="93"/>
      <c r="D4" s="10" t="s">
        <v>7</v>
      </c>
      <c r="E4" s="10" t="s">
        <v>119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0" t="s">
        <v>120</v>
      </c>
    </row>
    <row r="5" spans="1:19" s="17" customFormat="1" x14ac:dyDescent="0.35">
      <c r="A5" s="12"/>
      <c r="B5" s="13" t="s">
        <v>22</v>
      </c>
      <c r="C5" s="14"/>
      <c r="D5" s="16">
        <f>SUM(D6)</f>
        <v>666.67</v>
      </c>
      <c r="E5" s="16">
        <f t="shared" ref="E5:R5" si="0">SUM(E6)</f>
        <v>0</v>
      </c>
      <c r="F5" s="16">
        <f t="shared" si="0"/>
        <v>0</v>
      </c>
      <c r="G5" s="16">
        <f t="shared" si="0"/>
        <v>0</v>
      </c>
      <c r="H5" s="16">
        <f t="shared" si="0"/>
        <v>0</v>
      </c>
      <c r="I5" s="16">
        <f t="shared" si="0"/>
        <v>0</v>
      </c>
      <c r="J5" s="16">
        <f t="shared" si="0"/>
        <v>0</v>
      </c>
      <c r="K5" s="16">
        <f t="shared" si="0"/>
        <v>0</v>
      </c>
      <c r="L5" s="16">
        <f t="shared" si="0"/>
        <v>0</v>
      </c>
      <c r="M5" s="16">
        <f t="shared" si="0"/>
        <v>0</v>
      </c>
      <c r="N5" s="16">
        <f t="shared" si="0"/>
        <v>0</v>
      </c>
      <c r="O5" s="16">
        <f t="shared" si="0"/>
        <v>0</v>
      </c>
      <c r="P5" s="16">
        <f t="shared" si="0"/>
        <v>0</v>
      </c>
      <c r="Q5" s="16">
        <f t="shared" si="0"/>
        <v>0</v>
      </c>
      <c r="R5" s="16">
        <f t="shared" si="0"/>
        <v>0</v>
      </c>
    </row>
    <row r="6" spans="1:19" s="17" customFormat="1" x14ac:dyDescent="0.35">
      <c r="A6" s="18"/>
      <c r="B6" s="19" t="s">
        <v>23</v>
      </c>
      <c r="C6" s="20" t="s">
        <v>148</v>
      </c>
      <c r="D6" s="67">
        <v>666.67</v>
      </c>
      <c r="E6" s="67">
        <f t="shared" ref="E6:R6" si="1">SUM(E8:E32)</f>
        <v>0</v>
      </c>
      <c r="F6" s="67">
        <f t="shared" si="1"/>
        <v>0</v>
      </c>
      <c r="G6" s="67">
        <f t="shared" si="1"/>
        <v>0</v>
      </c>
      <c r="H6" s="67">
        <f t="shared" si="1"/>
        <v>0</v>
      </c>
      <c r="I6" s="67">
        <f t="shared" si="1"/>
        <v>0</v>
      </c>
      <c r="J6" s="67">
        <f t="shared" si="1"/>
        <v>0</v>
      </c>
      <c r="K6" s="67">
        <f t="shared" si="1"/>
        <v>0</v>
      </c>
      <c r="L6" s="67">
        <f t="shared" si="1"/>
        <v>0</v>
      </c>
      <c r="M6" s="67">
        <f t="shared" si="1"/>
        <v>0</v>
      </c>
      <c r="N6" s="67">
        <f t="shared" si="1"/>
        <v>0</v>
      </c>
      <c r="O6" s="67">
        <f t="shared" si="1"/>
        <v>0</v>
      </c>
      <c r="P6" s="67">
        <f t="shared" si="1"/>
        <v>0</v>
      </c>
      <c r="Q6" s="67">
        <f t="shared" si="1"/>
        <v>0</v>
      </c>
      <c r="R6" s="67">
        <f t="shared" si="1"/>
        <v>0</v>
      </c>
    </row>
    <row r="7" spans="1:19" s="17" customFormat="1" x14ac:dyDescent="0.35">
      <c r="A7" s="12"/>
      <c r="B7" s="68" t="s">
        <v>122</v>
      </c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9" s="33" customFormat="1" x14ac:dyDescent="0.2">
      <c r="A8" s="69" t="s">
        <v>26</v>
      </c>
      <c r="B8" s="70">
        <v>1</v>
      </c>
      <c r="C8" s="71" t="s">
        <v>168</v>
      </c>
      <c r="D8" s="84">
        <v>0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>
        <f>SUM(F8:Q8)</f>
        <v>0</v>
      </c>
    </row>
    <row r="9" spans="1:19" s="33" customFormat="1" x14ac:dyDescent="0.2">
      <c r="A9" s="69" t="s">
        <v>26</v>
      </c>
      <c r="B9" s="70">
        <v>2</v>
      </c>
      <c r="C9" s="71" t="s">
        <v>169</v>
      </c>
      <c r="D9" s="84"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>
        <f t="shared" ref="R9:R32" si="2">SUM(F9:Q9)</f>
        <v>0</v>
      </c>
    </row>
    <row r="10" spans="1:19" s="33" customFormat="1" x14ac:dyDescent="0.2">
      <c r="A10" s="69" t="s">
        <v>26</v>
      </c>
      <c r="B10" s="70">
        <v>3</v>
      </c>
      <c r="C10" s="71" t="s">
        <v>154</v>
      </c>
      <c r="D10" s="84"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>
        <f t="shared" si="2"/>
        <v>0</v>
      </c>
    </row>
    <row r="11" spans="1:19" s="33" customFormat="1" x14ac:dyDescent="0.2">
      <c r="A11" s="69" t="s">
        <v>26</v>
      </c>
      <c r="B11" s="70">
        <v>4</v>
      </c>
      <c r="C11" s="71" t="s">
        <v>154</v>
      </c>
      <c r="D11" s="84"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>
        <f t="shared" si="2"/>
        <v>0</v>
      </c>
    </row>
    <row r="12" spans="1:19" s="33" customFormat="1" x14ac:dyDescent="0.2">
      <c r="A12" s="69" t="s">
        <v>26</v>
      </c>
      <c r="B12" s="70">
        <v>5</v>
      </c>
      <c r="C12" s="71" t="s">
        <v>154</v>
      </c>
      <c r="D12" s="84"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>
        <f t="shared" si="2"/>
        <v>0</v>
      </c>
    </row>
    <row r="13" spans="1:19" s="33" customFormat="1" x14ac:dyDescent="0.2">
      <c r="A13" s="69" t="s">
        <v>26</v>
      </c>
      <c r="B13" s="70">
        <v>6</v>
      </c>
      <c r="C13" s="71" t="s">
        <v>154</v>
      </c>
      <c r="D13" s="84">
        <v>0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>
        <f t="shared" si="2"/>
        <v>0</v>
      </c>
    </row>
    <row r="14" spans="1:19" s="33" customFormat="1" x14ac:dyDescent="0.2">
      <c r="A14" s="69" t="s">
        <v>26</v>
      </c>
      <c r="B14" s="70">
        <v>7</v>
      </c>
      <c r="C14" s="71" t="s">
        <v>154</v>
      </c>
      <c r="D14" s="84">
        <v>0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>
        <f t="shared" si="2"/>
        <v>0</v>
      </c>
    </row>
    <row r="15" spans="1:19" s="33" customFormat="1" x14ac:dyDescent="0.2">
      <c r="A15" s="69" t="s">
        <v>26</v>
      </c>
      <c r="B15" s="70">
        <v>8</v>
      </c>
      <c r="C15" s="71" t="s">
        <v>154</v>
      </c>
      <c r="D15" s="84">
        <v>0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>
        <f t="shared" si="2"/>
        <v>0</v>
      </c>
    </row>
    <row r="16" spans="1:19" s="33" customFormat="1" x14ac:dyDescent="0.2">
      <c r="A16" s="69" t="s">
        <v>26</v>
      </c>
      <c r="B16" s="70">
        <v>9</v>
      </c>
      <c r="C16" s="71" t="s">
        <v>154</v>
      </c>
      <c r="D16" s="84">
        <v>0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>
        <f t="shared" si="2"/>
        <v>0</v>
      </c>
    </row>
    <row r="17" spans="1:18" s="33" customFormat="1" x14ac:dyDescent="0.2">
      <c r="A17" s="69" t="s">
        <v>26</v>
      </c>
      <c r="B17" s="70">
        <v>10</v>
      </c>
      <c r="C17" s="71" t="s">
        <v>154</v>
      </c>
      <c r="D17" s="84">
        <v>0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>
        <f t="shared" si="2"/>
        <v>0</v>
      </c>
    </row>
    <row r="18" spans="1:18" s="33" customFormat="1" x14ac:dyDescent="0.2">
      <c r="A18" s="69" t="s">
        <v>26</v>
      </c>
      <c r="B18" s="70">
        <v>11</v>
      </c>
      <c r="C18" s="71" t="s">
        <v>154</v>
      </c>
      <c r="D18" s="84">
        <v>0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>
        <f t="shared" si="2"/>
        <v>0</v>
      </c>
    </row>
    <row r="19" spans="1:18" s="33" customFormat="1" x14ac:dyDescent="0.2">
      <c r="A19" s="69" t="s">
        <v>26</v>
      </c>
      <c r="B19" s="70">
        <v>12</v>
      </c>
      <c r="C19" s="71" t="s">
        <v>154</v>
      </c>
      <c r="D19" s="84">
        <v>0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>
        <f t="shared" si="2"/>
        <v>0</v>
      </c>
    </row>
    <row r="20" spans="1:18" s="33" customFormat="1" x14ac:dyDescent="0.2">
      <c r="A20" s="69" t="s">
        <v>26</v>
      </c>
      <c r="B20" s="70">
        <v>13</v>
      </c>
      <c r="C20" s="71" t="s">
        <v>154</v>
      </c>
      <c r="D20" s="84">
        <v>0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>
        <f t="shared" si="2"/>
        <v>0</v>
      </c>
    </row>
    <row r="21" spans="1:18" s="33" customFormat="1" x14ac:dyDescent="0.2">
      <c r="A21" s="69" t="s">
        <v>26</v>
      </c>
      <c r="B21" s="70">
        <v>14</v>
      </c>
      <c r="C21" s="71" t="s">
        <v>154</v>
      </c>
      <c r="D21" s="84">
        <v>0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>
        <f t="shared" si="2"/>
        <v>0</v>
      </c>
    </row>
    <row r="22" spans="1:18" s="33" customFormat="1" x14ac:dyDescent="0.2">
      <c r="A22" s="69" t="s">
        <v>26</v>
      </c>
      <c r="B22" s="70">
        <v>15</v>
      </c>
      <c r="C22" s="71" t="s">
        <v>154</v>
      </c>
      <c r="D22" s="84">
        <v>0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>
        <f t="shared" si="2"/>
        <v>0</v>
      </c>
    </row>
    <row r="23" spans="1:18" s="33" customFormat="1" x14ac:dyDescent="0.2">
      <c r="A23" s="69" t="s">
        <v>26</v>
      </c>
      <c r="B23" s="70">
        <v>16</v>
      </c>
      <c r="C23" s="71" t="s">
        <v>154</v>
      </c>
      <c r="D23" s="84">
        <v>0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>
        <f t="shared" si="2"/>
        <v>0</v>
      </c>
    </row>
    <row r="24" spans="1:18" s="33" customFormat="1" x14ac:dyDescent="0.2">
      <c r="A24" s="69" t="s">
        <v>26</v>
      </c>
      <c r="B24" s="70">
        <v>17</v>
      </c>
      <c r="C24" s="71" t="s">
        <v>154</v>
      </c>
      <c r="D24" s="84">
        <v>0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>
        <f t="shared" si="2"/>
        <v>0</v>
      </c>
    </row>
    <row r="25" spans="1:18" s="33" customFormat="1" x14ac:dyDescent="0.2">
      <c r="A25" s="69" t="s">
        <v>26</v>
      </c>
      <c r="B25" s="70">
        <v>18</v>
      </c>
      <c r="C25" s="71" t="s">
        <v>154</v>
      </c>
      <c r="D25" s="84">
        <v>0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>
        <f t="shared" si="2"/>
        <v>0</v>
      </c>
    </row>
    <row r="26" spans="1:18" s="33" customFormat="1" x14ac:dyDescent="0.2">
      <c r="A26" s="69" t="s">
        <v>26</v>
      </c>
      <c r="B26" s="70">
        <v>19</v>
      </c>
      <c r="C26" s="74" t="s">
        <v>154</v>
      </c>
      <c r="D26" s="84">
        <v>0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>
        <f t="shared" si="2"/>
        <v>0</v>
      </c>
    </row>
    <row r="27" spans="1:18" s="33" customFormat="1" x14ac:dyDescent="0.2">
      <c r="A27" s="69" t="s">
        <v>26</v>
      </c>
      <c r="B27" s="70">
        <v>20</v>
      </c>
      <c r="C27" s="71" t="s">
        <v>154</v>
      </c>
      <c r="D27" s="84">
        <v>0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>
        <f t="shared" si="2"/>
        <v>0</v>
      </c>
    </row>
    <row r="28" spans="1:18" s="33" customFormat="1" x14ac:dyDescent="0.2">
      <c r="A28" s="69" t="s">
        <v>26</v>
      </c>
      <c r="B28" s="70">
        <v>21</v>
      </c>
      <c r="C28" s="71" t="s">
        <v>154</v>
      </c>
      <c r="D28" s="84">
        <v>0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>
        <f t="shared" si="2"/>
        <v>0</v>
      </c>
    </row>
    <row r="29" spans="1:18" s="33" customFormat="1" x14ac:dyDescent="0.2">
      <c r="A29" s="69" t="s">
        <v>26</v>
      </c>
      <c r="B29" s="70">
        <v>22</v>
      </c>
      <c r="C29" s="71" t="s">
        <v>154</v>
      </c>
      <c r="D29" s="84">
        <v>0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>
        <f t="shared" si="2"/>
        <v>0</v>
      </c>
    </row>
    <row r="30" spans="1:18" s="33" customFormat="1" x14ac:dyDescent="0.2">
      <c r="A30" s="69" t="s">
        <v>26</v>
      </c>
      <c r="B30" s="70">
        <v>23</v>
      </c>
      <c r="C30" s="71" t="s">
        <v>154</v>
      </c>
      <c r="D30" s="84">
        <v>0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>
        <f t="shared" si="2"/>
        <v>0</v>
      </c>
    </row>
    <row r="31" spans="1:18" s="33" customFormat="1" x14ac:dyDescent="0.2">
      <c r="A31" s="69" t="s">
        <v>26</v>
      </c>
      <c r="B31" s="70">
        <v>24</v>
      </c>
      <c r="C31" s="71" t="s">
        <v>154</v>
      </c>
      <c r="D31" s="84">
        <v>0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>
        <f t="shared" si="2"/>
        <v>0</v>
      </c>
    </row>
    <row r="32" spans="1:18" s="33" customFormat="1" x14ac:dyDescent="0.2">
      <c r="A32" s="77" t="s">
        <v>26</v>
      </c>
      <c r="B32" s="70">
        <v>25</v>
      </c>
      <c r="C32" s="71" t="s">
        <v>154</v>
      </c>
      <c r="D32" s="84">
        <v>0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>
        <f t="shared" si="2"/>
        <v>0</v>
      </c>
    </row>
    <row r="33" spans="1:18" x14ac:dyDescent="0.35">
      <c r="A33" s="82"/>
      <c r="B33" s="118" t="s">
        <v>29</v>
      </c>
      <c r="C33" s="119"/>
      <c r="D33" s="67">
        <f>SUM(D5)</f>
        <v>666.67</v>
      </c>
      <c r="E33" s="67">
        <f t="shared" ref="E33:R33" si="3">SUM(E5)</f>
        <v>0</v>
      </c>
      <c r="F33" s="67">
        <f t="shared" si="3"/>
        <v>0</v>
      </c>
      <c r="G33" s="67">
        <f t="shared" si="3"/>
        <v>0</v>
      </c>
      <c r="H33" s="67">
        <f t="shared" si="3"/>
        <v>0</v>
      </c>
      <c r="I33" s="67">
        <f t="shared" si="3"/>
        <v>0</v>
      </c>
      <c r="J33" s="67">
        <f t="shared" si="3"/>
        <v>0</v>
      </c>
      <c r="K33" s="67">
        <f t="shared" si="3"/>
        <v>0</v>
      </c>
      <c r="L33" s="67">
        <f t="shared" si="3"/>
        <v>0</v>
      </c>
      <c r="M33" s="67">
        <f t="shared" si="3"/>
        <v>0</v>
      </c>
      <c r="N33" s="67">
        <f t="shared" si="3"/>
        <v>0</v>
      </c>
      <c r="O33" s="67">
        <f t="shared" si="3"/>
        <v>0</v>
      </c>
      <c r="P33" s="67">
        <f t="shared" si="3"/>
        <v>0</v>
      </c>
      <c r="Q33" s="67">
        <f t="shared" si="3"/>
        <v>0</v>
      </c>
      <c r="R33" s="67">
        <f t="shared" si="3"/>
        <v>0</v>
      </c>
    </row>
    <row r="34" spans="1:18" ht="12" customHeight="1" x14ac:dyDescent="0.35">
      <c r="A34" s="37"/>
    </row>
  </sheetData>
  <mergeCells count="4">
    <mergeCell ref="A1:R1"/>
    <mergeCell ref="A2:R2"/>
    <mergeCell ref="B4:C4"/>
    <mergeCell ref="B33:C3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6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7962D-C039-4EB9-AD69-787CE0C3B261}">
  <sheetPr>
    <tabColor theme="6" tint="0.59999389629810485"/>
    <pageSetUpPr fitToPage="1"/>
  </sheetPr>
  <dimension ref="A1:T11"/>
  <sheetViews>
    <sheetView tabSelected="1" zoomScale="80" zoomScaleNormal="80" workbookViewId="0">
      <selection activeCell="D18" sqref="D18"/>
    </sheetView>
  </sheetViews>
  <sheetFormatPr defaultColWidth="9.125" defaultRowHeight="21" x14ac:dyDescent="0.35"/>
  <cols>
    <col min="1" max="1" width="8.375" style="3" customWidth="1"/>
    <col min="2" max="2" width="4.375" style="4" customWidth="1"/>
    <col min="3" max="3" width="48.625" style="5" customWidth="1"/>
    <col min="4" max="4" width="23.75" style="3" customWidth="1"/>
    <col min="5" max="5" width="12.875" style="2" customWidth="1"/>
    <col min="6" max="19" width="12.125" style="2" customWidth="1"/>
    <col min="20" max="16384" width="9.125" style="2"/>
  </cols>
  <sheetData>
    <row r="1" spans="1:20" x14ac:dyDescent="0.3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1"/>
    </row>
    <row r="2" spans="1:20" x14ac:dyDescent="0.35">
      <c r="A2" s="91" t="s">
        <v>170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1"/>
    </row>
    <row r="3" spans="1:20" x14ac:dyDescent="0.35">
      <c r="A3" s="91" t="s">
        <v>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1"/>
    </row>
    <row r="4" spans="1:20" x14ac:dyDescent="0.35"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</row>
    <row r="5" spans="1:20" ht="63" x14ac:dyDescent="0.35">
      <c r="A5" s="9" t="s">
        <v>4</v>
      </c>
      <c r="B5" s="92" t="s">
        <v>5</v>
      </c>
      <c r="C5" s="93"/>
      <c r="D5" s="9" t="s">
        <v>6</v>
      </c>
      <c r="E5" s="10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11" t="s">
        <v>16</v>
      </c>
      <c r="O5" s="11" t="s">
        <v>17</v>
      </c>
      <c r="P5" s="11" t="s">
        <v>18</v>
      </c>
      <c r="Q5" s="11" t="s">
        <v>19</v>
      </c>
      <c r="R5" s="10" t="s">
        <v>20</v>
      </c>
      <c r="S5" s="10" t="s">
        <v>21</v>
      </c>
    </row>
    <row r="6" spans="1:20" s="17" customFormat="1" x14ac:dyDescent="0.35">
      <c r="A6" s="12"/>
      <c r="B6" s="13" t="s">
        <v>22</v>
      </c>
      <c r="C6" s="14"/>
      <c r="D6" s="15"/>
      <c r="E6" s="16">
        <f>SUM(E7)</f>
        <v>0</v>
      </c>
      <c r="F6" s="16">
        <f t="shared" ref="F6:S6" si="0">SUM(F7)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16">
        <f t="shared" si="0"/>
        <v>0</v>
      </c>
      <c r="N6" s="16">
        <f t="shared" si="0"/>
        <v>0</v>
      </c>
      <c r="O6" s="16">
        <f t="shared" si="0"/>
        <v>0</v>
      </c>
      <c r="P6" s="16">
        <f t="shared" si="0"/>
        <v>0</v>
      </c>
      <c r="Q6" s="16">
        <f t="shared" si="0"/>
        <v>0</v>
      </c>
      <c r="R6" s="16">
        <f t="shared" si="0"/>
        <v>0</v>
      </c>
      <c r="S6" s="16">
        <f t="shared" si="0"/>
        <v>0</v>
      </c>
    </row>
    <row r="7" spans="1:20" s="17" customFormat="1" x14ac:dyDescent="0.35">
      <c r="A7" s="18"/>
      <c r="B7" s="19" t="s">
        <v>23</v>
      </c>
      <c r="C7" s="20" t="s">
        <v>24</v>
      </c>
      <c r="D7" s="21"/>
      <c r="E7" s="67">
        <f>SUM(E9)</f>
        <v>0</v>
      </c>
      <c r="F7" s="67">
        <f t="shared" ref="F7:S7" si="1">SUM(F9)</f>
        <v>0</v>
      </c>
      <c r="G7" s="67">
        <f t="shared" si="1"/>
        <v>0</v>
      </c>
      <c r="H7" s="67">
        <f t="shared" si="1"/>
        <v>0</v>
      </c>
      <c r="I7" s="67">
        <f t="shared" si="1"/>
        <v>0</v>
      </c>
      <c r="J7" s="67">
        <f t="shared" si="1"/>
        <v>0</v>
      </c>
      <c r="K7" s="67">
        <f t="shared" si="1"/>
        <v>0</v>
      </c>
      <c r="L7" s="67">
        <f t="shared" si="1"/>
        <v>0</v>
      </c>
      <c r="M7" s="67">
        <f t="shared" si="1"/>
        <v>0</v>
      </c>
      <c r="N7" s="67">
        <f t="shared" si="1"/>
        <v>0</v>
      </c>
      <c r="O7" s="67">
        <f t="shared" si="1"/>
        <v>0</v>
      </c>
      <c r="P7" s="67">
        <f t="shared" si="1"/>
        <v>0</v>
      </c>
      <c r="Q7" s="67">
        <f t="shared" si="1"/>
        <v>0</v>
      </c>
      <c r="R7" s="67">
        <f>SUM(R9)</f>
        <v>0</v>
      </c>
      <c r="S7" s="67">
        <f t="shared" si="1"/>
        <v>0</v>
      </c>
    </row>
    <row r="8" spans="1:20" s="17" customFormat="1" x14ac:dyDescent="0.35">
      <c r="A8" s="12"/>
      <c r="B8" s="85" t="s">
        <v>171</v>
      </c>
      <c r="C8" s="14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20" s="33" customFormat="1" ht="42" x14ac:dyDescent="0.2">
      <c r="A9" s="69" t="s">
        <v>26</v>
      </c>
      <c r="B9" s="86">
        <v>1.1000000000000001</v>
      </c>
      <c r="C9" s="87" t="s">
        <v>172</v>
      </c>
      <c r="D9" s="72" t="s">
        <v>173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>
        <f>SUM(F9:Q9)</f>
        <v>0</v>
      </c>
      <c r="S9" s="73">
        <f>SUM(E9-R9)</f>
        <v>0</v>
      </c>
    </row>
    <row r="10" spans="1:20" x14ac:dyDescent="0.35">
      <c r="A10" s="88"/>
      <c r="B10" s="120" t="s">
        <v>29</v>
      </c>
      <c r="C10" s="120"/>
      <c r="D10" s="83"/>
      <c r="E10" s="67">
        <f t="shared" ref="E10:S10" si="2">SUM(E6)</f>
        <v>0</v>
      </c>
      <c r="F10" s="67">
        <f t="shared" si="2"/>
        <v>0</v>
      </c>
      <c r="G10" s="67">
        <f t="shared" si="2"/>
        <v>0</v>
      </c>
      <c r="H10" s="67">
        <f t="shared" si="2"/>
        <v>0</v>
      </c>
      <c r="I10" s="67">
        <f t="shared" si="2"/>
        <v>0</v>
      </c>
      <c r="J10" s="67">
        <f t="shared" si="2"/>
        <v>0</v>
      </c>
      <c r="K10" s="67">
        <f t="shared" si="2"/>
        <v>0</v>
      </c>
      <c r="L10" s="67">
        <f t="shared" si="2"/>
        <v>0</v>
      </c>
      <c r="M10" s="67">
        <f t="shared" si="2"/>
        <v>0</v>
      </c>
      <c r="N10" s="67">
        <f t="shared" si="2"/>
        <v>0</v>
      </c>
      <c r="O10" s="67">
        <f t="shared" si="2"/>
        <v>0</v>
      </c>
      <c r="P10" s="67">
        <f t="shared" si="2"/>
        <v>0</v>
      </c>
      <c r="Q10" s="67">
        <f t="shared" si="2"/>
        <v>0</v>
      </c>
      <c r="R10" s="67">
        <f t="shared" si="2"/>
        <v>0</v>
      </c>
      <c r="S10" s="67">
        <f t="shared" si="2"/>
        <v>0</v>
      </c>
    </row>
    <row r="11" spans="1:20" x14ac:dyDescent="0.35">
      <c r="A11" s="37"/>
    </row>
  </sheetData>
  <mergeCells count="5">
    <mergeCell ref="A1:S1"/>
    <mergeCell ref="A2:S2"/>
    <mergeCell ref="A3:S3"/>
    <mergeCell ref="B5:C5"/>
    <mergeCell ref="B10:C10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5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ผ.บุคลากร (ภูมิภาค)</vt:lpstr>
      <vt:lpstr>ผ.บุคลากร (รายบุคคล)</vt:lpstr>
      <vt:lpstr>ผ.ยุทธบริการ ปชช. (ภูมิภาค)</vt:lpstr>
      <vt:lpstr>ผ.ยุทธบริการ ปชช. (ภูมิภาค) (2)</vt:lpstr>
      <vt:lpstr>ผ.ยุทธศาสตร์ (ภูมิภาค)</vt:lpstr>
      <vt:lpstr>'ผ.ยุทธบริการ ปชช. (ภูมิภาค)'!Print_Area</vt:lpstr>
      <vt:lpstr>'ผ.ยุทธบริการ ปชช. (ภูมิภาค)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DLA-PC</cp:lastModifiedBy>
  <dcterms:created xsi:type="dcterms:W3CDTF">2024-04-29T09:41:27Z</dcterms:created>
  <dcterms:modified xsi:type="dcterms:W3CDTF">2024-05-02T02:43:21Z</dcterms:modified>
</cp:coreProperties>
</file>