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31 ตค 67\"/>
    </mc:Choice>
  </mc:AlternateContent>
  <xr:revisionPtr revIDLastSave="0" documentId="8_{E6BB6A59-4737-460F-B6A0-0D3FBDC44CD4}" xr6:coauthVersionLast="47" xr6:coauthVersionMax="47" xr10:uidLastSave="{00000000-0000-0000-0000-000000000000}"/>
  <bookViews>
    <workbookView xWindow="-120" yWindow="-120" windowWidth="24240" windowHeight="13140" xr2:uid="{C7A0641F-8B06-4339-9507-E389006E7324}"/>
  </bookViews>
  <sheets>
    <sheet name=" ใบจัดสรร" sheetId="39" r:id="rId1"/>
    <sheet name="เลขที่หนังสือ" sheetId="8" r:id="rId2"/>
  </sheets>
  <definedNames>
    <definedName name="_xlnm.Print_Area" localSheetId="0">' ใบจัดสรร'!$A$1:$G$102</definedName>
    <definedName name="_xlnm.Print_Titles" localSheetId="0">' ใบจัดสรร'!$1:$8</definedName>
    <definedName name="_xlnm.Print_Titles" localSheetId="1">เลขที่หนังสือ!$1:$7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39" l="1"/>
  <c r="F102" i="39"/>
  <c r="E102" i="39"/>
  <c r="A101" i="39"/>
  <c r="G99" i="39"/>
  <c r="F99" i="39"/>
  <c r="E99" i="39"/>
  <c r="G97" i="39"/>
  <c r="F97" i="39"/>
  <c r="E97" i="39"/>
  <c r="A96" i="39"/>
  <c r="G94" i="39"/>
  <c r="F94" i="39"/>
  <c r="E94" i="39"/>
  <c r="G92" i="39"/>
  <c r="F92" i="39"/>
  <c r="E92" i="39"/>
  <c r="A87" i="39"/>
  <c r="A88" i="39" s="1"/>
  <c r="A89" i="39" s="1"/>
  <c r="A90" i="39" s="1"/>
  <c r="A91" i="39" s="1"/>
  <c r="G85" i="39"/>
  <c r="F85" i="39"/>
  <c r="E85" i="39"/>
  <c r="G83" i="39"/>
  <c r="F83" i="39"/>
  <c r="E83" i="39"/>
  <c r="A81" i="39"/>
  <c r="A82" i="39" s="1"/>
  <c r="G79" i="39"/>
  <c r="F79" i="39"/>
  <c r="E79" i="39"/>
  <c r="G77" i="39"/>
  <c r="F77" i="39"/>
  <c r="E77" i="39"/>
  <c r="A76" i="39"/>
  <c r="G74" i="39"/>
  <c r="F74" i="39"/>
  <c r="E74" i="39"/>
  <c r="A73" i="39"/>
  <c r="G71" i="39"/>
  <c r="F71" i="39"/>
  <c r="E71" i="39"/>
  <c r="G69" i="39"/>
  <c r="F69" i="39"/>
  <c r="E69" i="39"/>
  <c r="G67" i="39"/>
  <c r="F67" i="39"/>
  <c r="E67" i="39"/>
  <c r="G65" i="39"/>
  <c r="F65" i="39"/>
  <c r="E65" i="39"/>
  <c r="A63" i="39"/>
  <c r="A64" i="39" s="1"/>
  <c r="G61" i="39"/>
  <c r="F61" i="39"/>
  <c r="E61" i="39"/>
  <c r="G59" i="39"/>
  <c r="F59" i="39"/>
  <c r="E59" i="39"/>
  <c r="G57" i="39"/>
  <c r="F57" i="39"/>
  <c r="E57" i="39"/>
  <c r="G55" i="39"/>
  <c r="F55" i="39"/>
  <c r="E55" i="39"/>
  <c r="A54" i="39"/>
  <c r="G52" i="39"/>
  <c r="F52" i="39"/>
  <c r="E52" i="39"/>
  <c r="G50" i="39"/>
  <c r="F50" i="39"/>
  <c r="E50" i="39"/>
  <c r="G48" i="39"/>
  <c r="F48" i="39"/>
  <c r="E48" i="39"/>
  <c r="G46" i="39"/>
  <c r="F46" i="39"/>
  <c r="E46" i="39"/>
  <c r="A37" i="39"/>
  <c r="A38" i="39" s="1"/>
  <c r="A39" i="39" s="1"/>
  <c r="A40" i="39" s="1"/>
  <c r="A41" i="39" s="1"/>
  <c r="A42" i="39" s="1"/>
  <c r="A43" i="39" s="1"/>
  <c r="A44" i="39" s="1"/>
  <c r="A45" i="39" s="1"/>
  <c r="G35" i="39"/>
  <c r="F35" i="39"/>
  <c r="E35" i="39"/>
  <c r="A33" i="39"/>
  <c r="A34" i="39" s="1"/>
  <c r="G31" i="39"/>
  <c r="F31" i="39"/>
  <c r="E31" i="39"/>
  <c r="A26" i="39"/>
  <c r="A27" i="39" s="1"/>
  <c r="A28" i="39" s="1"/>
  <c r="A29" i="39" s="1"/>
  <c r="A30" i="39" s="1"/>
  <c r="G24" i="39"/>
  <c r="F24" i="39"/>
  <c r="E24" i="39"/>
  <c r="G22" i="39"/>
  <c r="F22" i="39"/>
  <c r="E22" i="39"/>
  <c r="G20" i="39"/>
  <c r="F20" i="39"/>
  <c r="E20" i="39"/>
  <c r="A19" i="39"/>
  <c r="G17" i="39"/>
  <c r="F17" i="39"/>
  <c r="E17" i="39"/>
  <c r="G15" i="39"/>
  <c r="F15" i="39"/>
  <c r="E15" i="39"/>
  <c r="A10" i="39"/>
  <c r="A11" i="39" s="1"/>
  <c r="A12" i="39" s="1"/>
  <c r="A13" i="39" s="1"/>
  <c r="A14" i="39" s="1"/>
  <c r="C37" i="8" l="1"/>
  <c r="D37" i="8"/>
</calcChain>
</file>

<file path=xl/sharedStrings.xml><?xml version="1.0" encoding="utf-8"?>
<sst xmlns="http://schemas.openxmlformats.org/spreadsheetml/2006/main" count="314" uniqueCount="228">
  <si>
    <t>จำนวน อปท.</t>
  </si>
  <si>
    <t>ลำดับ</t>
  </si>
  <si>
    <t>จังหวัด</t>
  </si>
  <si>
    <t>อำเภอ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</si>
  <si>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</si>
  <si>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องค์กรปกครองส่วนท้องถิ่น</t>
  </si>
  <si>
    <t>รวมทั้งสิ้น</t>
  </si>
  <si>
    <t>จำนวนเด็ก (คน)</t>
  </si>
  <si>
    <t>รหัสงบประมาณ</t>
  </si>
  <si>
    <t>ผลรวมทั้งหมด</t>
  </si>
  <si>
    <t>เลขที่หนังสือ</t>
  </si>
  <si>
    <t>เลขที่ใบจัดสรร</t>
  </si>
  <si>
    <t>วันที่</t>
  </si>
  <si>
    <t>แบบรายละเอียดประกอบการโอนเงินจัดสรรงบประมาณรายจ่ายประจำปีงบประมาณ พ.ศ. 2568</t>
  </si>
  <si>
    <t>บัญชีการโอนเงินจัดสรรงบประมาณรายจ่ายประจำปีงบประมาณ พ.ศ. 2568</t>
  </si>
  <si>
    <t>15008390001004100032</t>
  </si>
  <si>
    <t>15008390001004100031</t>
  </si>
  <si>
    <t>ค่าปัจจัยพื้นฐานสำหรับนักเรียนยากจน</t>
  </si>
  <si>
    <t>ส่งเสริม พัฒนาการศึกษาและการประเมินผล</t>
  </si>
  <si>
    <t>ส่งเสริม พัฒนาการศึกษา
และการประเมินผล</t>
  </si>
  <si>
    <t>กระบี่</t>
  </si>
  <si>
    <t>เกาะลันตา</t>
  </si>
  <si>
    <t>อบต.คลองยาง</t>
  </si>
  <si>
    <t>เขาพนม</t>
  </si>
  <si>
    <t>อบต.เขาดิน</t>
  </si>
  <si>
    <t>ปลายพระยา</t>
  </si>
  <si>
    <t>อบต.เขาต่อ</t>
  </si>
  <si>
    <t>เมืองกระบี่</t>
  </si>
  <si>
    <t>อบต.ไสไทย</t>
  </si>
  <si>
    <t>อบต.อ่าวนาง</t>
  </si>
  <si>
    <t>เหนือคลอง</t>
  </si>
  <si>
    <t>อบต.คลองเขม้า</t>
  </si>
  <si>
    <t>กระบี่ ผลรวม</t>
  </si>
  <si>
    <t>กาญจนบุรี</t>
  </si>
  <si>
    <t>เมืองกาญจนบุรี</t>
  </si>
  <si>
    <t>อบต.บ้านเก่า</t>
  </si>
  <si>
    <t>กาญจนบุรี ผลรวม</t>
  </si>
  <si>
    <t>กาฬสินธุ์</t>
  </si>
  <si>
    <t>ฆ้องชัย</t>
  </si>
  <si>
    <t>อบต.โคกสะอาด</t>
  </si>
  <si>
    <t>ยางตลาด</t>
  </si>
  <si>
    <t>อบต.คลองขาม</t>
  </si>
  <si>
    <t>กาฬสินธุ์ ผลรวม</t>
  </si>
  <si>
    <t>ขอนแก่น</t>
  </si>
  <si>
    <t>สีชมพู</t>
  </si>
  <si>
    <t>อบต.ภูห่าน</t>
  </si>
  <si>
    <t>ขอนแก่น ผลรวม</t>
  </si>
  <si>
    <t>อบต.หนองขาม</t>
  </si>
  <si>
    <t>ชัยภูมิ</t>
  </si>
  <si>
    <t>แก้งคร้อ</t>
  </si>
  <si>
    <t>ชัยภูมิ ผลรวม</t>
  </si>
  <si>
    <t>เชียงราย</t>
  </si>
  <si>
    <t>เชียงแสน</t>
  </si>
  <si>
    <t>อบต.ศรีดอนมูล</t>
  </si>
  <si>
    <t>พญาเม็งราย</t>
  </si>
  <si>
    <t>อบต.แม่ต๋ำ</t>
  </si>
  <si>
    <t>พาน</t>
  </si>
  <si>
    <t>อบต.ดอยงาม</t>
  </si>
  <si>
    <t>อบต.ป่าหุ่ง</t>
  </si>
  <si>
    <t>อบต.เมืองพาน</t>
  </si>
  <si>
    <t>แม่จัน</t>
  </si>
  <si>
    <t>อบต.ศรีค้ำ</t>
  </si>
  <si>
    <t>เชียงราย ผลรวม</t>
  </si>
  <si>
    <t>เชียงใหม่</t>
  </si>
  <si>
    <t>ดอยหล่อ</t>
  </si>
  <si>
    <t>อบต.ดอยหล่อ</t>
  </si>
  <si>
    <t>ฝาง</t>
  </si>
  <si>
    <t>อบต.แม่สูน</t>
  </si>
  <si>
    <t>แม่ริม</t>
  </si>
  <si>
    <t>อบต.ดอนแก้ว</t>
  </si>
  <si>
    <t>อบต.แม่สา</t>
  </si>
  <si>
    <t>เชียงใหม่ ผลรวม</t>
  </si>
  <si>
    <t>ตาก</t>
  </si>
  <si>
    <t>พบพระ</t>
  </si>
  <si>
    <t>อบต.พบพระ</t>
  </si>
  <si>
    <t>อบต.วาเล่ย์</t>
  </si>
  <si>
    <t>แม่ระมาด</t>
  </si>
  <si>
    <t>อบต.ขะเนจื้อ</t>
  </si>
  <si>
    <t>อบต.พระธาตุ</t>
  </si>
  <si>
    <t>อบต.สามหมื่น</t>
  </si>
  <si>
    <t>แม่สอด</t>
  </si>
  <si>
    <t>อบต.ด่านแม่ละเมา</t>
  </si>
  <si>
    <t>อบต.พระธาตุผาแดง</t>
  </si>
  <si>
    <t>อบต.มหาวัน</t>
  </si>
  <si>
    <t>อบต.แม่กุ</t>
  </si>
  <si>
    <t>อุ้มผาง</t>
  </si>
  <si>
    <t>อบต.โมโกร</t>
  </si>
  <si>
    <t>ตาก ผลรวม</t>
  </si>
  <si>
    <t>อบต.หนองแสง</t>
  </si>
  <si>
    <t>อบต.บ้านค้อ</t>
  </si>
  <si>
    <t>อบต.เมืองคง</t>
  </si>
  <si>
    <t>นครศรีธรรมราช</t>
  </si>
  <si>
    <t>ท่าศาลา</t>
  </si>
  <si>
    <t>อบต.กลาย</t>
  </si>
  <si>
    <t>อบต.ปากแพรก</t>
  </si>
  <si>
    <t>นครศรีธรรมราช ผลรวม</t>
  </si>
  <si>
    <t>นราธิวาส</t>
  </si>
  <si>
    <t>บาเจาะ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</si>
  <si>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</si>
  <si>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</si>
  <si>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</si>
  <si>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</si>
  <si>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</si>
  <si>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น่าน ผลรวม</t>
  </si>
  <si>
    <t>ประจวบคีรีขันธ์</t>
  </si>
  <si>
    <t>ปราณบุรี</t>
  </si>
  <si>
    <t>อบต.ปากน้ำปราณ</t>
  </si>
  <si>
    <t>อบต.หนองตาแต้ม</t>
  </si>
  <si>
    <t>ประจวบคีรีขันธ์ ผลรวม</t>
  </si>
  <si>
    <t>ปัตตานี</t>
  </si>
  <si>
    <t>สายบุรี</t>
  </si>
  <si>
    <t>อบต.มะนังดาลำ</t>
  </si>
  <si>
    <t>ปัตตานี ผลรวม</t>
  </si>
  <si>
    <t>พังงา</t>
  </si>
  <si>
    <t>ตะกั่วทุ่ง</t>
  </si>
  <si>
    <t>อบต.กะไหล</t>
  </si>
  <si>
    <t>พังงา ผลรวม</t>
  </si>
  <si>
    <t>พัทลุง</t>
  </si>
  <si>
    <t>ควนขนุน</t>
  </si>
  <si>
    <t>อบต.พนมวังก์</t>
  </si>
  <si>
    <t>พัทลุง ผลรวม</t>
  </si>
  <si>
    <t>อบต.ย่านยาว</t>
  </si>
  <si>
    <t>อบต.หนองแขม</t>
  </si>
  <si>
    <t>แพร่</t>
  </si>
  <si>
    <t>วังชิ้น</t>
  </si>
  <si>
    <t>อบต.แม่ป้าก</t>
  </si>
  <si>
    <t>สอง</t>
  </si>
  <si>
    <t>อบต.เตาปูน</t>
  </si>
  <si>
    <t>สูงเม่น</t>
  </si>
  <si>
    <t>อบต.เวียงทอง</t>
  </si>
  <si>
    <t>แพร่ ผลรวม</t>
  </si>
  <si>
    <t>มหาสารคาม</t>
  </si>
  <si>
    <t>วาปีปทุม</t>
  </si>
  <si>
    <t>มหาสารคาม ผลรวม</t>
  </si>
  <si>
    <t>ยโสธร</t>
  </si>
  <si>
    <t>เลิงนกทา</t>
  </si>
  <si>
    <t>อบต.สร้างมิ่ง</t>
  </si>
  <si>
    <t>ยโสธร ผลรวม</t>
  </si>
  <si>
    <t>ร้อยเอ็ด</t>
  </si>
  <si>
    <t>หนองพอก</t>
  </si>
  <si>
    <t>ร้อยเอ็ด ผลรวม</t>
  </si>
  <si>
    <t>ลพบุรี</t>
  </si>
  <si>
    <t>โคกสำโรง</t>
  </si>
  <si>
    <t>ท่าวุ้ง</t>
  </si>
  <si>
    <t>อบต.เขาสมอคอน</t>
  </si>
  <si>
    <t>ลพบุรี ผลรวม</t>
  </si>
  <si>
    <t>ลำปาง</t>
  </si>
  <si>
    <t>วังเหนือ</t>
  </si>
  <si>
    <t>อบต.ร่องเคาะ</t>
  </si>
  <si>
    <t>อบต.วังทรายคำ</t>
  </si>
  <si>
    <t>ลำปาง ผลรวม</t>
  </si>
  <si>
    <t>เลย</t>
  </si>
  <si>
    <t>หนองหิน</t>
  </si>
  <si>
    <t>อบต.ปวนพุ</t>
  </si>
  <si>
    <t>เลย ผลรวม</t>
  </si>
  <si>
    <t>ศรีสะเกษ</t>
  </si>
  <si>
    <t>กันทรารมย์</t>
  </si>
  <si>
    <t>อบต.ผักแพว</t>
  </si>
  <si>
    <t>โนนคูณ</t>
  </si>
  <si>
    <t>อบต.โนนค้อ</t>
  </si>
  <si>
    <t>ราษีไศล</t>
  </si>
  <si>
    <t>ศรีสะเกษ ผลรวม</t>
  </si>
  <si>
    <t>สตูล</t>
  </si>
  <si>
    <t>ทุ่งหว้า</t>
  </si>
  <si>
    <t>อบต.ทุ่งบุหลัง</t>
  </si>
  <si>
    <t>สตูล ผลรวม</t>
  </si>
  <si>
    <t>สุโขทัย</t>
  </si>
  <si>
    <t>ทุ่งเสลี่ยม</t>
  </si>
  <si>
    <t>อบต.บ้านใหม่ไชยมงคล</t>
  </si>
  <si>
    <t>เมืองสุโขทัย</t>
  </si>
  <si>
    <t>อบต.บ้านหลุม</t>
  </si>
  <si>
    <t>อบต.ยางซ้าย</t>
  </si>
  <si>
    <t>ศรีสัชนาลัย</t>
  </si>
  <si>
    <t>อบต.แม่สิน</t>
  </si>
  <si>
    <t>ศรีสำโรง</t>
  </si>
  <si>
    <t>อบต.เกาะตาเลี้ยง</t>
  </si>
  <si>
    <t>สวรรคโลก</t>
  </si>
  <si>
    <t>สุโขทัย ผลรวม</t>
  </si>
  <si>
    <t>สุพรรณบุรี</t>
  </si>
  <si>
    <t>สองพี่น้อง</t>
  </si>
  <si>
    <t>อบต.บางตาเถร</t>
  </si>
  <si>
    <t>สุพรรณบุรี ผลรวม</t>
  </si>
  <si>
    <t>สุราษฎร์ธานี</t>
  </si>
  <si>
    <t>กาญจนดิษฐ์</t>
  </si>
  <si>
    <t>อบต.คลองสระ</t>
  </si>
  <si>
    <t>ดอนสัก</t>
  </si>
  <si>
    <t>สุราษฎร์ธานี ผลรวม</t>
  </si>
  <si>
    <t>หนองคาย</t>
  </si>
  <si>
    <t>ศรีเชียงใหม่</t>
  </si>
  <si>
    <t>อบต.พระพุทธบาท</t>
  </si>
  <si>
    <t>หนองคาย ผลรวม</t>
  </si>
  <si>
    <t>อุดรธานี</t>
  </si>
  <si>
    <t>บ้านผือ</t>
  </si>
  <si>
    <t>หนองแสง</t>
  </si>
  <si>
    <t>อบต.แสงสว่าง</t>
  </si>
  <si>
    <t>อุดรธานี ผลรวม</t>
  </si>
  <si>
    <t>ตามหนังสือกรมส่งเสริมการปกครองท้องถิ่น ด่วนที่สุด ที่ มท 0808.2/                   ลงวันที่         ตุลาคม  2567   เลขที่ใบจัดสรร              /2568</t>
  </si>
  <si>
    <t xml:space="preserve">งบเงินอุดหนุน เงินอุดหนุนทั่วไป ประจำไตรมาสที่ 1 (เดือนตุลาคม - ธันวาคม 2567) เพิ่มเติม แหล่งของเงิน 6811410 </t>
  </si>
  <si>
    <t xml:space="preserve">กระบี่ </t>
  </si>
  <si>
    <t xml:space="preserve">กาญจนบุรี </t>
  </si>
  <si>
    <t xml:space="preserve">กาฬสินธุ์ </t>
  </si>
  <si>
    <t xml:space="preserve">ขอนแก่น </t>
  </si>
  <si>
    <t xml:space="preserve">ชัยภูมิ </t>
  </si>
  <si>
    <t xml:space="preserve">เชียงราย </t>
  </si>
  <si>
    <t xml:space="preserve">เชียงใหม่ </t>
  </si>
  <si>
    <t xml:space="preserve">ตาก </t>
  </si>
  <si>
    <t xml:space="preserve">นครศรีธรรมราช </t>
  </si>
  <si>
    <t xml:space="preserve">นราธิวาส </t>
  </si>
  <si>
    <t xml:space="preserve">น่าน </t>
  </si>
  <si>
    <t xml:space="preserve">ประจวบคีรีขันธ์ </t>
  </si>
  <si>
    <t xml:space="preserve">ปัตตานี </t>
  </si>
  <si>
    <t xml:space="preserve">พังงา </t>
  </si>
  <si>
    <t xml:space="preserve">พัทลุง </t>
  </si>
  <si>
    <t xml:space="preserve">แพร่ </t>
  </si>
  <si>
    <t xml:space="preserve">มหาสารคาม </t>
  </si>
  <si>
    <t xml:space="preserve">ยโสธร </t>
  </si>
  <si>
    <t xml:space="preserve">ร้อยเอ็ด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</si>
  <si>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</si>
  <si>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</si>
  <si>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</si>
  <si>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</si>
  <si>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สตูล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</si>
  <si>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</si>
  <si>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</si>
  <si>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</si>
  <si>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หนองคาย </t>
  </si>
  <si>
    <t xml:space="preserve">อุดรธานี </t>
  </si>
  <si>
    <t xml:space="preserve"> 30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</si>
</sst>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Calibri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6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4" applyFont="1" applyAlignment="1">
      <alignment vertical="center"/>
    </xf>
    <xf numFmtId="1" fontId="8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4" fillId="0" borderId="2" xfId="6" applyNumberFormat="1" applyFont="1" applyBorder="1" applyAlignment="1">
      <alignment horizontal="center" vertical="center" wrapText="1"/>
    </xf>
    <xf numFmtId="0" fontId="5" fillId="0" borderId="0" xfId="4" applyFont="1"/>
    <xf numFmtId="1" fontId="9" fillId="0" borderId="4" xfId="6" applyNumberFormat="1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1" fontId="4" fillId="0" borderId="3" xfId="6" applyNumberFormat="1" applyFont="1" applyBorder="1" applyAlignment="1">
      <alignment horizontal="center"/>
    </xf>
    <xf numFmtId="0" fontId="4" fillId="0" borderId="3" xfId="4" applyFont="1" applyBorder="1" applyAlignment="1">
      <alignment horizontal="center" vertical="center"/>
    </xf>
    <xf numFmtId="187" fontId="4" fillId="0" borderId="3" xfId="5" applyFont="1" applyBorder="1" applyAlignment="1">
      <alignment horizontal="center"/>
    </xf>
    <xf numFmtId="49" fontId="4" fillId="0" borderId="3" xfId="5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43" fontId="9" fillId="0" borderId="1" xfId="8" applyFont="1" applyBorder="1"/>
    <xf numFmtId="187" fontId="9" fillId="0" borderId="1" xfId="5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3" fontId="5" fillId="0" borderId="1" xfId="8" applyFont="1" applyBorder="1"/>
    <xf numFmtId="187" fontId="5" fillId="0" borderId="1" xfId="5" applyFont="1" applyBorder="1"/>
    <xf numFmtId="0" fontId="4" fillId="0" borderId="1" xfId="0" applyFont="1" applyBorder="1"/>
    <xf numFmtId="43" fontId="4" fillId="0" borderId="1" xfId="8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3" fontId="5" fillId="0" borderId="5" xfId="8" applyFont="1" applyBorder="1"/>
    <xf numFmtId="187" fontId="5" fillId="0" borderId="5" xfId="5" applyFont="1" applyBorder="1"/>
    <xf numFmtId="0" fontId="9" fillId="0" borderId="0" xfId="7" applyFont="1" applyAlignment="1">
      <alignment horizontal="center" vertical="center"/>
    </xf>
    <xf numFmtId="0" fontId="9" fillId="0" borderId="0" xfId="7" applyFont="1"/>
    <xf numFmtId="43" fontId="9" fillId="0" borderId="0" xfId="6" applyFont="1"/>
    <xf numFmtId="1" fontId="9" fillId="0" borderId="0" xfId="6" applyNumberFormat="1" applyFont="1" applyAlignment="1">
      <alignment horizontal="center"/>
    </xf>
    <xf numFmtId="0" fontId="7" fillId="0" borderId="0" xfId="4" applyFont="1" applyAlignment="1">
      <alignment vertical="center"/>
    </xf>
    <xf numFmtId="1" fontId="7" fillId="0" borderId="0" xfId="4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1" xfId="8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11" fillId="0" borderId="0" xfId="8" applyFont="1"/>
    <xf numFmtId="0" fontId="11" fillId="0" borderId="0" xfId="8" applyNumberFormat="1" applyFont="1" applyAlignment="1">
      <alignment horizontal="center"/>
    </xf>
    <xf numFmtId="3" fontId="11" fillId="0" borderId="0" xfId="0" applyNumberFormat="1" applyFont="1"/>
    <xf numFmtId="43" fontId="7" fillId="0" borderId="1" xfId="8" applyFont="1" applyBorder="1"/>
    <xf numFmtId="0" fontId="4" fillId="0" borderId="7" xfId="0" applyFont="1" applyBorder="1"/>
    <xf numFmtId="43" fontId="4" fillId="0" borderId="7" xfId="8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/>
    <xf numFmtId="187" fontId="5" fillId="0" borderId="7" xfId="5" applyFont="1" applyBorder="1"/>
    <xf numFmtId="0" fontId="12" fillId="0" borderId="7" xfId="0" applyFont="1" applyBorder="1"/>
    <xf numFmtId="49" fontId="7" fillId="0" borderId="5" xfId="5" applyNumberFormat="1" applyFont="1" applyBorder="1" applyAlignment="1">
      <alignment horizontal="center"/>
    </xf>
    <xf numFmtId="0" fontId="7" fillId="0" borderId="1" xfId="7" applyFont="1" applyBorder="1"/>
    <xf numFmtId="187" fontId="4" fillId="0" borderId="2" xfId="5" applyFont="1" applyBorder="1" applyAlignment="1">
      <alignment horizontal="center" vertical="center" wrapText="1"/>
    </xf>
    <xf numFmtId="187" fontId="4" fillId="0" borderId="3" xfId="5" applyFont="1" applyBorder="1" applyAlignment="1">
      <alignment horizontal="center" vertical="center" wrapText="1"/>
    </xf>
    <xf numFmtId="43" fontId="4" fillId="0" borderId="2" xfId="6" applyFont="1" applyBorder="1" applyAlignment="1">
      <alignment horizontal="center" vertical="center" wrapText="1"/>
    </xf>
    <xf numFmtId="43" fontId="4" fillId="0" borderId="3" xfId="6" applyFont="1" applyBorder="1" applyAlignment="1">
      <alignment horizontal="center" vertical="center" wrapText="1"/>
    </xf>
    <xf numFmtId="43" fontId="4" fillId="0" borderId="5" xfId="6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6" applyNumberFormat="1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5" xfId="6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</cellXfs>
  <cellStyles count="12">
    <cellStyle name="Comma 2" xfId="2" xr:uid="{5CFA454A-06C4-4066-9D6E-E516C7B28C57}"/>
    <cellStyle name="Comma 2 2" xfId="10" xr:uid="{9DBD86F9-657F-458F-AD65-0A1228E391ED}"/>
    <cellStyle name="Comma 2 2 2" xfId="11" xr:uid="{CEDBD591-F0A3-4967-87CD-84612D8360B1}"/>
    <cellStyle name="Comma 6" xfId="6" xr:uid="{E4F0714D-0277-4A8B-90F0-10B06E6A8CD6}"/>
    <cellStyle name="Normal 7" xfId="4" xr:uid="{7179FFFE-C8AE-41FD-B143-9E9E3FFCCF6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1ADD3611-04D2-4130-B595-DD07546863E4}"/>
    <cellStyle name="จุลภาค" xfId="8" builtinId="3"/>
    <cellStyle name="จุลภาค 2" xfId="1" xr:uid="{29C98DC7-13D2-4CDD-BC65-4E3C15940DCD}"/>
    <cellStyle name="จุลภาค 3" xfId="5" xr:uid="{EEDAD8CC-5711-470E-9E8D-AC4F30AE2ACE}"/>
    <cellStyle name="ปกติ" xfId="0" builtinId="0"/>
    <cellStyle name="ปกติ 2" xfId="9" xr:uid="{D59567F8-218E-44F4-B02E-38929D297154}"/>
    <cellStyle name="ปกติ 3 2" xfId="7" xr:uid="{E0BF408C-8CDA-46C2-B1CE-00DB1DA68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2CA-8651-4F05-B517-7CC0B31DB18A}">
  <dimension ref="A1:T102"/>
  <sheetViews>
    <sheetView tabSelected="1" view="pageBreakPreview" zoomScaleNormal="100" zoomScaleSheetLayoutView="100" workbookViewId="0">
      <selection sqref="A1:F1"/>
    </sheetView>
  </sheetViews>
  <sheetFormatPr defaultColWidth="14.75" defaultRowHeight="21" outlineLevelRow="2" x14ac:dyDescent="0.35"/>
  <cols>
    <col min="1" max="1" width="6.875" style="28" customWidth="1"/>
    <col min="2" max="2" width="16.75" style="29" customWidth="1"/>
    <col min="3" max="3" width="19.5" style="29" customWidth="1"/>
    <col min="4" max="4" width="22.75" style="29" customWidth="1"/>
    <col min="5" max="5" width="21.5" style="29" customWidth="1"/>
    <col min="6" max="6" width="23" style="29" customWidth="1"/>
    <col min="7" max="7" width="23.75" style="30" customWidth="1"/>
    <col min="8" max="8" width="17.125" style="31" customWidth="1"/>
    <col min="9" max="9" width="9" style="29" customWidth="1"/>
    <col min="10" max="16384" width="14.75" style="7"/>
  </cols>
  <sheetData>
    <row r="1" spans="1:20" s="5" customFormat="1" ht="21" customHeight="1" x14ac:dyDescent="0.2">
      <c r="A1" s="60" t="s">
        <v>13</v>
      </c>
      <c r="B1" s="60"/>
      <c r="C1" s="60"/>
      <c r="D1" s="60"/>
      <c r="E1" s="60"/>
      <c r="F1" s="60"/>
      <c r="G1" s="3"/>
      <c r="H1" s="4"/>
    </row>
    <row r="2" spans="1:20" s="5" customFormat="1" ht="21" customHeight="1" x14ac:dyDescent="0.2">
      <c r="A2" s="60" t="s">
        <v>4</v>
      </c>
      <c r="B2" s="60"/>
      <c r="C2" s="60"/>
      <c r="D2" s="60"/>
      <c r="E2" s="60"/>
      <c r="F2" s="60"/>
      <c r="G2" s="3"/>
      <c r="H2" s="4"/>
    </row>
    <row r="3" spans="1:20" s="5" customFormat="1" ht="21" customHeight="1" x14ac:dyDescent="0.2">
      <c r="A3" s="60" t="s">
        <v>197</v>
      </c>
      <c r="B3" s="60"/>
      <c r="C3" s="60"/>
      <c r="D3" s="60"/>
      <c r="E3" s="60"/>
      <c r="F3" s="60"/>
      <c r="G3" s="3"/>
      <c r="H3" s="4"/>
    </row>
    <row r="4" spans="1:20" s="5" customFormat="1" ht="21" customHeight="1" x14ac:dyDescent="0.2">
      <c r="A4" s="32" t="s">
        <v>196</v>
      </c>
      <c r="B4" s="32"/>
      <c r="C4" s="32"/>
      <c r="D4" s="32"/>
      <c r="E4" s="32"/>
      <c r="F4" s="32"/>
      <c r="G4" s="3"/>
      <c r="H4" s="4"/>
    </row>
    <row r="5" spans="1:20" ht="22.5" customHeight="1" x14ac:dyDescent="0.35">
      <c r="A5" s="56" t="s">
        <v>1</v>
      </c>
      <c r="B5" s="56" t="s">
        <v>2</v>
      </c>
      <c r="C5" s="56" t="s">
        <v>3</v>
      </c>
      <c r="D5" s="57" t="s">
        <v>5</v>
      </c>
      <c r="E5" s="61" t="s">
        <v>17</v>
      </c>
      <c r="F5" s="61" t="s">
        <v>19</v>
      </c>
      <c r="G5" s="53" t="s">
        <v>6</v>
      </c>
      <c r="H5" s="6"/>
      <c r="I5" s="7"/>
      <c r="K5" s="56"/>
      <c r="L5" s="56"/>
      <c r="M5" s="57"/>
      <c r="N5" s="57"/>
      <c r="O5" s="51"/>
      <c r="P5" s="51"/>
      <c r="Q5" s="51"/>
      <c r="R5" s="51"/>
      <c r="S5" s="53"/>
      <c r="T5" s="6"/>
    </row>
    <row r="6" spans="1:20" ht="31.5" customHeight="1" x14ac:dyDescent="0.35">
      <c r="A6" s="56"/>
      <c r="B6" s="56"/>
      <c r="C6" s="56"/>
      <c r="D6" s="58"/>
      <c r="E6" s="62"/>
      <c r="F6" s="62"/>
      <c r="G6" s="54"/>
      <c r="H6" s="8" t="s">
        <v>7</v>
      </c>
      <c r="I6" s="7" t="s">
        <v>0</v>
      </c>
      <c r="K6" s="56"/>
      <c r="L6" s="56"/>
      <c r="M6" s="58"/>
      <c r="N6" s="58"/>
      <c r="O6" s="52"/>
      <c r="P6" s="52"/>
      <c r="Q6" s="52"/>
      <c r="R6" s="52"/>
      <c r="S6" s="54"/>
      <c r="T6" s="8"/>
    </row>
    <row r="7" spans="1:20" x14ac:dyDescent="0.35">
      <c r="A7" s="56"/>
      <c r="B7" s="56"/>
      <c r="C7" s="56"/>
      <c r="D7" s="58"/>
      <c r="E7" s="9" t="s">
        <v>8</v>
      </c>
      <c r="F7" s="9" t="s">
        <v>8</v>
      </c>
      <c r="G7" s="54"/>
      <c r="H7" s="10"/>
      <c r="I7" s="7"/>
      <c r="K7" s="56"/>
      <c r="L7" s="56"/>
      <c r="M7" s="58"/>
      <c r="N7" s="11"/>
      <c r="O7" s="12"/>
      <c r="P7" s="12"/>
      <c r="Q7" s="12"/>
      <c r="R7" s="12"/>
      <c r="S7" s="54"/>
      <c r="T7" s="10"/>
    </row>
    <row r="8" spans="1:20" x14ac:dyDescent="0.35">
      <c r="A8" s="56"/>
      <c r="B8" s="56"/>
      <c r="C8" s="56"/>
      <c r="D8" s="59"/>
      <c r="E8" s="49" t="s">
        <v>16</v>
      </c>
      <c r="F8" s="49" t="s">
        <v>15</v>
      </c>
      <c r="G8" s="55"/>
      <c r="H8" s="10"/>
      <c r="I8" s="7"/>
      <c r="K8" s="56"/>
      <c r="L8" s="56"/>
      <c r="M8" s="59"/>
      <c r="N8" s="13"/>
      <c r="O8" s="12"/>
      <c r="P8" s="12"/>
      <c r="Q8" s="12"/>
      <c r="R8" s="12"/>
      <c r="S8" s="55"/>
      <c r="T8" s="10"/>
    </row>
    <row r="9" spans="1:20" s="15" customFormat="1" ht="20.100000000000001" customHeight="1" outlineLevel="2" x14ac:dyDescent="0.35">
      <c r="A9" s="14">
        <v>1</v>
      </c>
      <c r="B9" s="15" t="s">
        <v>20</v>
      </c>
      <c r="C9" s="15" t="s">
        <v>21</v>
      </c>
      <c r="D9" s="15" t="s">
        <v>22</v>
      </c>
      <c r="E9" s="16">
        <v>15000</v>
      </c>
      <c r="F9" s="16"/>
      <c r="G9" s="16">
        <v>15000</v>
      </c>
      <c r="N9" s="17"/>
      <c r="O9" s="17"/>
      <c r="P9" s="17"/>
      <c r="Q9" s="17"/>
      <c r="R9" s="17"/>
      <c r="S9" s="17"/>
    </row>
    <row r="10" spans="1:20" s="19" customFormat="1" ht="20.100000000000001" customHeight="1" outlineLevel="2" x14ac:dyDescent="0.35">
      <c r="A10" s="18">
        <f>1+A9</f>
        <v>2</v>
      </c>
      <c r="B10" s="19" t="s">
        <v>20</v>
      </c>
      <c r="C10" s="19" t="s">
        <v>23</v>
      </c>
      <c r="D10" s="19" t="s">
        <v>24</v>
      </c>
      <c r="E10" s="20">
        <v>2000</v>
      </c>
      <c r="F10" s="20"/>
      <c r="G10" s="20">
        <v>2000</v>
      </c>
      <c r="N10" s="21"/>
      <c r="O10" s="21"/>
      <c r="P10" s="21"/>
      <c r="Q10" s="21"/>
      <c r="R10" s="21"/>
      <c r="S10" s="21"/>
    </row>
    <row r="11" spans="1:20" s="19" customFormat="1" ht="20.100000000000001" customHeight="1" outlineLevel="2" x14ac:dyDescent="0.35">
      <c r="A11" s="18">
        <f t="shared" ref="A11:A101" si="0">1+A10</f>
        <v>3</v>
      </c>
      <c r="B11" s="19" t="s">
        <v>20</v>
      </c>
      <c r="C11" s="19" t="s">
        <v>25</v>
      </c>
      <c r="D11" s="19" t="s">
        <v>26</v>
      </c>
      <c r="E11" s="20">
        <v>56500</v>
      </c>
      <c r="F11" s="20"/>
      <c r="G11" s="20">
        <v>56500</v>
      </c>
      <c r="N11" s="21"/>
      <c r="O11" s="21"/>
      <c r="P11" s="21"/>
      <c r="Q11" s="21"/>
      <c r="R11" s="21"/>
      <c r="S11" s="21"/>
    </row>
    <row r="12" spans="1:20" s="19" customFormat="1" ht="20.100000000000001" customHeight="1" outlineLevel="2" x14ac:dyDescent="0.35">
      <c r="A12" s="18">
        <f t="shared" si="0"/>
        <v>4</v>
      </c>
      <c r="B12" s="19" t="s">
        <v>20</v>
      </c>
      <c r="C12" s="19" t="s">
        <v>27</v>
      </c>
      <c r="D12" s="19" t="s">
        <v>28</v>
      </c>
      <c r="E12" s="20">
        <v>24500</v>
      </c>
      <c r="F12" s="20"/>
      <c r="G12" s="20">
        <v>24500</v>
      </c>
      <c r="N12" s="21"/>
      <c r="O12" s="21"/>
      <c r="P12" s="21"/>
      <c r="Q12" s="21"/>
      <c r="R12" s="21"/>
      <c r="S12" s="21"/>
    </row>
    <row r="13" spans="1:20" s="19" customFormat="1" ht="20.100000000000001" customHeight="1" outlineLevel="2" x14ac:dyDescent="0.35">
      <c r="A13" s="18">
        <f t="shared" si="0"/>
        <v>5</v>
      </c>
      <c r="B13" s="19" t="s">
        <v>20</v>
      </c>
      <c r="C13" s="19" t="s">
        <v>27</v>
      </c>
      <c r="D13" s="19" t="s">
        <v>29</v>
      </c>
      <c r="E13" s="20">
        <v>79000</v>
      </c>
      <c r="F13" s="20"/>
      <c r="G13" s="20">
        <v>79000</v>
      </c>
      <c r="N13" s="21"/>
      <c r="O13" s="21"/>
      <c r="P13" s="21"/>
      <c r="Q13" s="21"/>
      <c r="R13" s="21"/>
      <c r="S13" s="21"/>
    </row>
    <row r="14" spans="1:20" s="19" customFormat="1" ht="20.100000000000001" customHeight="1" outlineLevel="2" x14ac:dyDescent="0.35">
      <c r="A14" s="18">
        <f t="shared" si="0"/>
        <v>6</v>
      </c>
      <c r="B14" s="19" t="s">
        <v>20</v>
      </c>
      <c r="C14" s="19" t="s">
        <v>30</v>
      </c>
      <c r="D14" s="19" t="s">
        <v>31</v>
      </c>
      <c r="E14" s="20"/>
      <c r="F14" s="20">
        <v>16800</v>
      </c>
      <c r="G14" s="20">
        <v>16800</v>
      </c>
      <c r="N14" s="21"/>
      <c r="O14" s="21"/>
      <c r="P14" s="21"/>
      <c r="Q14" s="21"/>
      <c r="R14" s="21"/>
      <c r="S14" s="21"/>
    </row>
    <row r="15" spans="1:20" s="46" customFormat="1" ht="20.100000000000001" customHeight="1" outlineLevel="1" thickBot="1" x14ac:dyDescent="0.4">
      <c r="A15" s="45"/>
      <c r="B15" s="43" t="s">
        <v>32</v>
      </c>
      <c r="C15" s="43"/>
      <c r="D15" s="43"/>
      <c r="E15" s="44">
        <f>SUBTOTAL(9,E9:E14)</f>
        <v>177000</v>
      </c>
      <c r="F15" s="44">
        <f>SUBTOTAL(9,F9:F14)</f>
        <v>16800</v>
      </c>
      <c r="G15" s="44">
        <f>SUBTOTAL(9,G9:G14)</f>
        <v>193800</v>
      </c>
      <c r="N15" s="47"/>
      <c r="O15" s="47"/>
      <c r="P15" s="47"/>
      <c r="Q15" s="47"/>
      <c r="R15" s="47"/>
      <c r="S15" s="47"/>
    </row>
    <row r="16" spans="1:20" s="25" customFormat="1" ht="20.100000000000001" customHeight="1" outlineLevel="2" x14ac:dyDescent="0.35">
      <c r="A16" s="24">
        <v>1</v>
      </c>
      <c r="B16" s="25" t="s">
        <v>33</v>
      </c>
      <c r="C16" s="25" t="s">
        <v>34</v>
      </c>
      <c r="D16" s="25" t="s">
        <v>35</v>
      </c>
      <c r="E16" s="26">
        <v>45500</v>
      </c>
      <c r="F16" s="26"/>
      <c r="G16" s="26">
        <v>45500</v>
      </c>
      <c r="N16" s="27"/>
      <c r="O16" s="27"/>
      <c r="P16" s="27"/>
      <c r="Q16" s="27"/>
      <c r="R16" s="27"/>
      <c r="S16" s="27"/>
    </row>
    <row r="17" spans="1:19" s="46" customFormat="1" ht="20.100000000000001" customHeight="1" outlineLevel="1" thickBot="1" x14ac:dyDescent="0.4">
      <c r="A17" s="45"/>
      <c r="B17" s="43" t="s">
        <v>36</v>
      </c>
      <c r="C17" s="43"/>
      <c r="D17" s="43"/>
      <c r="E17" s="44">
        <f>SUBTOTAL(9,E16:E16)</f>
        <v>45500</v>
      </c>
      <c r="F17" s="44">
        <f>SUBTOTAL(9,F16:F16)</f>
        <v>0</v>
      </c>
      <c r="G17" s="44">
        <f>SUBTOTAL(9,G16:G16)</f>
        <v>45500</v>
      </c>
      <c r="N17" s="47"/>
      <c r="O17" s="47"/>
      <c r="P17" s="47"/>
      <c r="Q17" s="47"/>
      <c r="R17" s="47"/>
      <c r="S17" s="47"/>
    </row>
    <row r="18" spans="1:19" s="25" customFormat="1" ht="20.100000000000001" customHeight="1" outlineLevel="2" x14ac:dyDescent="0.35">
      <c r="A18" s="24">
        <v>1</v>
      </c>
      <c r="B18" s="25" t="s">
        <v>37</v>
      </c>
      <c r="C18" s="25" t="s">
        <v>38</v>
      </c>
      <c r="D18" s="25" t="s">
        <v>39</v>
      </c>
      <c r="E18" s="26">
        <v>53500</v>
      </c>
      <c r="F18" s="26"/>
      <c r="G18" s="26">
        <v>53500</v>
      </c>
      <c r="N18" s="27"/>
      <c r="O18" s="27"/>
      <c r="P18" s="27"/>
      <c r="Q18" s="27"/>
      <c r="R18" s="27"/>
      <c r="S18" s="27"/>
    </row>
    <row r="19" spans="1:19" s="19" customFormat="1" ht="20.100000000000001" customHeight="1" outlineLevel="2" x14ac:dyDescent="0.35">
      <c r="A19" s="18">
        <f t="shared" si="0"/>
        <v>2</v>
      </c>
      <c r="B19" s="19" t="s">
        <v>37</v>
      </c>
      <c r="C19" s="19" t="s">
        <v>40</v>
      </c>
      <c r="D19" s="19" t="s">
        <v>41</v>
      </c>
      <c r="E19" s="20">
        <v>52000</v>
      </c>
      <c r="F19" s="20"/>
      <c r="G19" s="20">
        <v>52000</v>
      </c>
      <c r="N19" s="21"/>
      <c r="O19" s="21"/>
      <c r="P19" s="21"/>
      <c r="Q19" s="21"/>
      <c r="R19" s="21"/>
      <c r="S19" s="21"/>
    </row>
    <row r="20" spans="1:19" s="46" customFormat="1" ht="20.100000000000001" customHeight="1" outlineLevel="1" thickBot="1" x14ac:dyDescent="0.4">
      <c r="A20" s="45"/>
      <c r="B20" s="43" t="s">
        <v>42</v>
      </c>
      <c r="C20" s="43"/>
      <c r="D20" s="43"/>
      <c r="E20" s="44">
        <f>SUBTOTAL(9,E18:E19)</f>
        <v>105500</v>
      </c>
      <c r="F20" s="44">
        <f>SUBTOTAL(9,F18:F19)</f>
        <v>0</v>
      </c>
      <c r="G20" s="44">
        <f>SUBTOTAL(9,G18:G19)</f>
        <v>105500</v>
      </c>
      <c r="N20" s="47"/>
      <c r="O20" s="47"/>
      <c r="P20" s="47"/>
      <c r="Q20" s="47"/>
      <c r="R20" s="47"/>
      <c r="S20" s="47"/>
    </row>
    <row r="21" spans="1:19" s="25" customFormat="1" ht="20.100000000000001" customHeight="1" outlineLevel="2" x14ac:dyDescent="0.35">
      <c r="A21" s="24">
        <v>1</v>
      </c>
      <c r="B21" s="25" t="s">
        <v>43</v>
      </c>
      <c r="C21" s="25" t="s">
        <v>44</v>
      </c>
      <c r="D21" s="25" t="s">
        <v>45</v>
      </c>
      <c r="E21" s="26">
        <v>55500</v>
      </c>
      <c r="F21" s="26"/>
      <c r="G21" s="26">
        <v>55500</v>
      </c>
      <c r="N21" s="27"/>
      <c r="O21" s="27"/>
      <c r="P21" s="27"/>
      <c r="Q21" s="27"/>
      <c r="R21" s="27"/>
      <c r="S21" s="27"/>
    </row>
    <row r="22" spans="1:19" s="46" customFormat="1" ht="20.100000000000001" customHeight="1" outlineLevel="1" thickBot="1" x14ac:dyDescent="0.4">
      <c r="A22" s="45"/>
      <c r="B22" s="43" t="s">
        <v>46</v>
      </c>
      <c r="C22" s="43"/>
      <c r="D22" s="43"/>
      <c r="E22" s="44">
        <f>SUBTOTAL(9,E21:E21)</f>
        <v>55500</v>
      </c>
      <c r="F22" s="44">
        <f>SUBTOTAL(9,F21:F21)</f>
        <v>0</v>
      </c>
      <c r="G22" s="44">
        <f>SUBTOTAL(9,G21:G21)</f>
        <v>55500</v>
      </c>
      <c r="N22" s="47"/>
      <c r="O22" s="47"/>
      <c r="P22" s="47"/>
      <c r="Q22" s="47"/>
      <c r="R22" s="47"/>
      <c r="S22" s="47"/>
    </row>
    <row r="23" spans="1:19" s="25" customFormat="1" ht="20.100000000000001" customHeight="1" outlineLevel="2" x14ac:dyDescent="0.35">
      <c r="A23" s="24">
        <v>1</v>
      </c>
      <c r="B23" s="25" t="s">
        <v>48</v>
      </c>
      <c r="C23" s="25" t="s">
        <v>49</v>
      </c>
      <c r="D23" s="25" t="s">
        <v>47</v>
      </c>
      <c r="E23" s="26">
        <v>3500</v>
      </c>
      <c r="F23" s="26"/>
      <c r="G23" s="26">
        <v>3500</v>
      </c>
      <c r="N23" s="27"/>
      <c r="O23" s="27"/>
      <c r="P23" s="27"/>
      <c r="Q23" s="27"/>
      <c r="R23" s="27"/>
      <c r="S23" s="27"/>
    </row>
    <row r="24" spans="1:19" s="46" customFormat="1" ht="20.100000000000001" customHeight="1" outlineLevel="1" thickBot="1" x14ac:dyDescent="0.4">
      <c r="A24" s="45"/>
      <c r="B24" s="43" t="s">
        <v>50</v>
      </c>
      <c r="C24" s="43"/>
      <c r="D24" s="43"/>
      <c r="E24" s="44">
        <f>SUBTOTAL(9,E23:E23)</f>
        <v>3500</v>
      </c>
      <c r="F24" s="44">
        <f>SUBTOTAL(9,F23:F23)</f>
        <v>0</v>
      </c>
      <c r="G24" s="44">
        <f>SUBTOTAL(9,G23:G23)</f>
        <v>3500</v>
      </c>
      <c r="N24" s="47"/>
      <c r="O24" s="47"/>
      <c r="P24" s="47"/>
      <c r="Q24" s="47"/>
      <c r="R24" s="47"/>
      <c r="S24" s="47"/>
    </row>
    <row r="25" spans="1:19" s="25" customFormat="1" ht="20.100000000000001" customHeight="1" outlineLevel="2" x14ac:dyDescent="0.35">
      <c r="A25" s="24">
        <v>1</v>
      </c>
      <c r="B25" s="25" t="s">
        <v>51</v>
      </c>
      <c r="C25" s="25" t="s">
        <v>52</v>
      </c>
      <c r="D25" s="25" t="s">
        <v>53</v>
      </c>
      <c r="E25" s="26">
        <v>28500</v>
      </c>
      <c r="F25" s="26"/>
      <c r="G25" s="26">
        <v>28500</v>
      </c>
      <c r="N25" s="27"/>
      <c r="O25" s="27"/>
      <c r="P25" s="27"/>
      <c r="Q25" s="27"/>
      <c r="R25" s="27"/>
      <c r="S25" s="27"/>
    </row>
    <row r="26" spans="1:19" s="19" customFormat="1" ht="20.100000000000001" customHeight="1" outlineLevel="2" x14ac:dyDescent="0.35">
      <c r="A26" s="18">
        <f t="shared" si="0"/>
        <v>2</v>
      </c>
      <c r="B26" s="19" t="s">
        <v>51</v>
      </c>
      <c r="C26" s="19" t="s">
        <v>54</v>
      </c>
      <c r="D26" s="19" t="s">
        <v>55</v>
      </c>
      <c r="E26" s="20">
        <v>8500</v>
      </c>
      <c r="F26" s="20"/>
      <c r="G26" s="20">
        <v>8500</v>
      </c>
      <c r="N26" s="21"/>
      <c r="O26" s="21"/>
      <c r="P26" s="21"/>
      <c r="Q26" s="21"/>
      <c r="R26" s="21"/>
      <c r="S26" s="21"/>
    </row>
    <row r="27" spans="1:19" s="19" customFormat="1" ht="20.100000000000001" customHeight="1" outlineLevel="2" x14ac:dyDescent="0.35">
      <c r="A27" s="18">
        <f t="shared" si="0"/>
        <v>3</v>
      </c>
      <c r="B27" s="19" t="s">
        <v>51</v>
      </c>
      <c r="C27" s="19" t="s">
        <v>56</v>
      </c>
      <c r="D27" s="19" t="s">
        <v>57</v>
      </c>
      <c r="E27" s="20">
        <v>9000</v>
      </c>
      <c r="F27" s="20"/>
      <c r="G27" s="20">
        <v>9000</v>
      </c>
      <c r="N27" s="21"/>
      <c r="O27" s="21"/>
      <c r="P27" s="21"/>
      <c r="Q27" s="21"/>
      <c r="R27" s="21"/>
      <c r="S27" s="21"/>
    </row>
    <row r="28" spans="1:19" s="19" customFormat="1" ht="20.100000000000001" customHeight="1" outlineLevel="2" x14ac:dyDescent="0.35">
      <c r="A28" s="18">
        <f t="shared" si="0"/>
        <v>4</v>
      </c>
      <c r="B28" s="19" t="s">
        <v>51</v>
      </c>
      <c r="C28" s="19" t="s">
        <v>56</v>
      </c>
      <c r="D28" s="19" t="s">
        <v>58</v>
      </c>
      <c r="E28" s="20">
        <v>12000</v>
      </c>
      <c r="F28" s="20"/>
      <c r="G28" s="20">
        <v>12000</v>
      </c>
      <c r="N28" s="21"/>
      <c r="O28" s="21"/>
      <c r="P28" s="21"/>
      <c r="Q28" s="21"/>
      <c r="R28" s="21"/>
      <c r="S28" s="21"/>
    </row>
    <row r="29" spans="1:19" s="19" customFormat="1" ht="20.100000000000001" customHeight="1" outlineLevel="2" x14ac:dyDescent="0.35">
      <c r="A29" s="18">
        <f t="shared" si="0"/>
        <v>5</v>
      </c>
      <c r="B29" s="19" t="s">
        <v>51</v>
      </c>
      <c r="C29" s="19" t="s">
        <v>56</v>
      </c>
      <c r="D29" s="19" t="s">
        <v>59</v>
      </c>
      <c r="E29" s="20">
        <v>36500</v>
      </c>
      <c r="F29" s="20"/>
      <c r="G29" s="20">
        <v>36500</v>
      </c>
      <c r="N29" s="21"/>
      <c r="O29" s="21"/>
      <c r="P29" s="21"/>
      <c r="Q29" s="21"/>
      <c r="R29" s="21"/>
      <c r="S29" s="21"/>
    </row>
    <row r="30" spans="1:19" s="19" customFormat="1" ht="20.100000000000001" customHeight="1" outlineLevel="2" x14ac:dyDescent="0.35">
      <c r="A30" s="18">
        <f t="shared" si="0"/>
        <v>6</v>
      </c>
      <c r="B30" s="19" t="s">
        <v>51</v>
      </c>
      <c r="C30" s="19" t="s">
        <v>60</v>
      </c>
      <c r="D30" s="19" t="s">
        <v>61</v>
      </c>
      <c r="E30" s="20">
        <v>36000</v>
      </c>
      <c r="F30" s="20"/>
      <c r="G30" s="20">
        <v>36000</v>
      </c>
      <c r="N30" s="21"/>
      <c r="O30" s="21"/>
      <c r="P30" s="21"/>
      <c r="Q30" s="21"/>
      <c r="R30" s="21"/>
      <c r="S30" s="21"/>
    </row>
    <row r="31" spans="1:19" s="46" customFormat="1" ht="19.5" customHeight="1" outlineLevel="1" thickBot="1" x14ac:dyDescent="0.4">
      <c r="A31" s="45"/>
      <c r="B31" s="43" t="s">
        <v>62</v>
      </c>
      <c r="C31" s="43"/>
      <c r="D31" s="43"/>
      <c r="E31" s="44">
        <f>SUBTOTAL(9,E25:E30)</f>
        <v>130500</v>
      </c>
      <c r="F31" s="44">
        <f>SUBTOTAL(9,F25:F30)</f>
        <v>0</v>
      </c>
      <c r="G31" s="44">
        <f>SUBTOTAL(9,G25:G30)</f>
        <v>130500</v>
      </c>
      <c r="N31" s="47"/>
      <c r="O31" s="47"/>
      <c r="P31" s="47"/>
      <c r="Q31" s="47"/>
      <c r="R31" s="47"/>
      <c r="S31" s="47"/>
    </row>
    <row r="32" spans="1:19" s="25" customFormat="1" ht="20.100000000000001" customHeight="1" outlineLevel="2" x14ac:dyDescent="0.35">
      <c r="A32" s="24">
        <v>1</v>
      </c>
      <c r="B32" s="25" t="s">
        <v>63</v>
      </c>
      <c r="C32" s="25" t="s">
        <v>64</v>
      </c>
      <c r="D32" s="25" t="s">
        <v>65</v>
      </c>
      <c r="E32" s="26">
        <v>4000</v>
      </c>
      <c r="F32" s="26"/>
      <c r="G32" s="26">
        <v>4000</v>
      </c>
      <c r="N32" s="27"/>
      <c r="O32" s="27"/>
      <c r="P32" s="27"/>
      <c r="Q32" s="27"/>
      <c r="R32" s="27"/>
      <c r="S32" s="27"/>
    </row>
    <row r="33" spans="1:19" s="19" customFormat="1" ht="20.100000000000001" customHeight="1" outlineLevel="2" x14ac:dyDescent="0.35">
      <c r="A33" s="18">
        <f t="shared" si="0"/>
        <v>2</v>
      </c>
      <c r="B33" s="19" t="s">
        <v>63</v>
      </c>
      <c r="C33" s="19" t="s">
        <v>66</v>
      </c>
      <c r="D33" s="19" t="s">
        <v>67</v>
      </c>
      <c r="E33" s="20">
        <v>81000</v>
      </c>
      <c r="F33" s="20"/>
      <c r="G33" s="20">
        <v>81000</v>
      </c>
      <c r="N33" s="21"/>
      <c r="O33" s="21"/>
      <c r="P33" s="21"/>
      <c r="Q33" s="21"/>
      <c r="R33" s="21"/>
      <c r="S33" s="21"/>
    </row>
    <row r="34" spans="1:19" s="19" customFormat="1" ht="20.100000000000001" customHeight="1" outlineLevel="2" x14ac:dyDescent="0.35">
      <c r="A34" s="18">
        <f t="shared" si="0"/>
        <v>3</v>
      </c>
      <c r="B34" s="19" t="s">
        <v>63</v>
      </c>
      <c r="C34" s="19" t="s">
        <v>68</v>
      </c>
      <c r="D34" s="19" t="s">
        <v>69</v>
      </c>
      <c r="E34" s="20">
        <v>1000</v>
      </c>
      <c r="F34" s="20"/>
      <c r="G34" s="20">
        <v>1000</v>
      </c>
      <c r="N34" s="21"/>
      <c r="O34" s="21"/>
      <c r="P34" s="21"/>
      <c r="Q34" s="21"/>
      <c r="R34" s="21"/>
      <c r="S34" s="21"/>
    </row>
    <row r="35" spans="1:19" s="46" customFormat="1" ht="20.100000000000001" customHeight="1" outlineLevel="1" thickBot="1" x14ac:dyDescent="0.4">
      <c r="A35" s="45"/>
      <c r="B35" s="43" t="s">
        <v>71</v>
      </c>
      <c r="C35" s="43"/>
      <c r="D35" s="43"/>
      <c r="E35" s="44">
        <f>SUBTOTAL(9,E32:E34)</f>
        <v>86000</v>
      </c>
      <c r="F35" s="44">
        <f>SUBTOTAL(9,F32:F34)</f>
        <v>0</v>
      </c>
      <c r="G35" s="44">
        <f>SUBTOTAL(9,G32:G34)</f>
        <v>86000</v>
      </c>
      <c r="N35" s="47"/>
      <c r="O35" s="47"/>
      <c r="P35" s="47"/>
      <c r="Q35" s="47"/>
      <c r="R35" s="47"/>
      <c r="S35" s="47"/>
    </row>
    <row r="36" spans="1:19" s="25" customFormat="1" ht="20.100000000000001" customHeight="1" outlineLevel="2" x14ac:dyDescent="0.35">
      <c r="A36" s="24">
        <v>1</v>
      </c>
      <c r="B36" s="25" t="s">
        <v>72</v>
      </c>
      <c r="C36" s="25" t="s">
        <v>73</v>
      </c>
      <c r="D36" s="25" t="s">
        <v>74</v>
      </c>
      <c r="E36" s="26">
        <v>43000</v>
      </c>
      <c r="F36" s="26"/>
      <c r="G36" s="26">
        <v>43000</v>
      </c>
      <c r="N36" s="27"/>
      <c r="O36" s="27"/>
      <c r="P36" s="27"/>
      <c r="Q36" s="27"/>
      <c r="R36" s="27"/>
      <c r="S36" s="27"/>
    </row>
    <row r="37" spans="1:19" s="19" customFormat="1" ht="20.100000000000001" customHeight="1" outlineLevel="2" x14ac:dyDescent="0.35">
      <c r="A37" s="18">
        <f t="shared" si="0"/>
        <v>2</v>
      </c>
      <c r="B37" s="19" t="s">
        <v>72</v>
      </c>
      <c r="C37" s="19" t="s">
        <v>73</v>
      </c>
      <c r="D37" s="19" t="s">
        <v>75</v>
      </c>
      <c r="E37" s="20">
        <v>59500</v>
      </c>
      <c r="F37" s="20"/>
      <c r="G37" s="20">
        <v>59500</v>
      </c>
      <c r="N37" s="21"/>
      <c r="O37" s="21"/>
      <c r="P37" s="21"/>
      <c r="Q37" s="21"/>
      <c r="R37" s="21"/>
      <c r="S37" s="21"/>
    </row>
    <row r="38" spans="1:19" s="19" customFormat="1" ht="20.100000000000001" customHeight="1" outlineLevel="2" x14ac:dyDescent="0.35">
      <c r="A38" s="18">
        <f t="shared" si="0"/>
        <v>3</v>
      </c>
      <c r="B38" s="19" t="s">
        <v>72</v>
      </c>
      <c r="C38" s="19" t="s">
        <v>76</v>
      </c>
      <c r="D38" s="19" t="s">
        <v>77</v>
      </c>
      <c r="E38" s="20">
        <v>73500</v>
      </c>
      <c r="F38" s="20"/>
      <c r="G38" s="20">
        <v>73500</v>
      </c>
      <c r="N38" s="21"/>
      <c r="O38" s="21"/>
      <c r="P38" s="21"/>
      <c r="Q38" s="21"/>
      <c r="R38" s="21"/>
      <c r="S38" s="21"/>
    </row>
    <row r="39" spans="1:19" s="19" customFormat="1" ht="20.100000000000001" customHeight="1" outlineLevel="2" x14ac:dyDescent="0.35">
      <c r="A39" s="18">
        <f t="shared" si="0"/>
        <v>4</v>
      </c>
      <c r="B39" s="19" t="s">
        <v>72</v>
      </c>
      <c r="C39" s="19" t="s">
        <v>76</v>
      </c>
      <c r="D39" s="19" t="s">
        <v>78</v>
      </c>
      <c r="E39" s="20">
        <v>52000</v>
      </c>
      <c r="F39" s="20"/>
      <c r="G39" s="20">
        <v>52000</v>
      </c>
      <c r="N39" s="21"/>
      <c r="O39" s="21"/>
      <c r="P39" s="21"/>
      <c r="Q39" s="21"/>
      <c r="R39" s="21"/>
      <c r="S39" s="21"/>
    </row>
    <row r="40" spans="1:19" s="19" customFormat="1" ht="20.100000000000001" customHeight="1" outlineLevel="2" x14ac:dyDescent="0.35">
      <c r="A40" s="18">
        <f t="shared" si="0"/>
        <v>5</v>
      </c>
      <c r="B40" s="19" t="s">
        <v>72</v>
      </c>
      <c r="C40" s="19" t="s">
        <v>76</v>
      </c>
      <c r="D40" s="19" t="s">
        <v>79</v>
      </c>
      <c r="E40" s="20">
        <v>22500</v>
      </c>
      <c r="F40" s="20">
        <v>16800</v>
      </c>
      <c r="G40" s="20">
        <v>39300</v>
      </c>
      <c r="N40" s="21"/>
      <c r="O40" s="21"/>
      <c r="P40" s="21"/>
      <c r="Q40" s="21"/>
      <c r="R40" s="21"/>
      <c r="S40" s="21"/>
    </row>
    <row r="41" spans="1:19" s="19" customFormat="1" ht="20.100000000000001" customHeight="1" outlineLevel="2" x14ac:dyDescent="0.35">
      <c r="A41" s="18">
        <f t="shared" si="0"/>
        <v>6</v>
      </c>
      <c r="B41" s="19" t="s">
        <v>72</v>
      </c>
      <c r="C41" s="19" t="s">
        <v>80</v>
      </c>
      <c r="D41" s="19" t="s">
        <v>81</v>
      </c>
      <c r="E41" s="20">
        <v>15500</v>
      </c>
      <c r="F41" s="20"/>
      <c r="G41" s="20">
        <v>15500</v>
      </c>
      <c r="N41" s="21"/>
      <c r="O41" s="21"/>
      <c r="P41" s="21"/>
      <c r="Q41" s="21"/>
      <c r="R41" s="21"/>
      <c r="S41" s="21"/>
    </row>
    <row r="42" spans="1:19" s="19" customFormat="1" ht="20.100000000000001" customHeight="1" outlineLevel="2" x14ac:dyDescent="0.35">
      <c r="A42" s="18">
        <f t="shared" si="0"/>
        <v>7</v>
      </c>
      <c r="B42" s="19" t="s">
        <v>72</v>
      </c>
      <c r="C42" s="19" t="s">
        <v>80</v>
      </c>
      <c r="D42" s="19" t="s">
        <v>82</v>
      </c>
      <c r="E42" s="20">
        <v>500</v>
      </c>
      <c r="F42" s="20"/>
      <c r="G42" s="20">
        <v>500</v>
      </c>
      <c r="N42" s="21"/>
      <c r="O42" s="21"/>
      <c r="P42" s="21"/>
      <c r="Q42" s="21"/>
      <c r="R42" s="21"/>
      <c r="S42" s="21"/>
    </row>
    <row r="43" spans="1:19" s="19" customFormat="1" ht="20.100000000000001" customHeight="1" outlineLevel="2" x14ac:dyDescent="0.35">
      <c r="A43" s="18">
        <f t="shared" si="0"/>
        <v>8</v>
      </c>
      <c r="B43" s="19" t="s">
        <v>72</v>
      </c>
      <c r="C43" s="19" t="s">
        <v>80</v>
      </c>
      <c r="D43" s="19" t="s">
        <v>83</v>
      </c>
      <c r="E43" s="20">
        <v>66500</v>
      </c>
      <c r="F43" s="20"/>
      <c r="G43" s="20">
        <v>66500</v>
      </c>
      <c r="N43" s="21"/>
      <c r="O43" s="21"/>
      <c r="P43" s="21"/>
      <c r="Q43" s="21"/>
      <c r="R43" s="21"/>
      <c r="S43" s="21"/>
    </row>
    <row r="44" spans="1:19" s="19" customFormat="1" ht="20.100000000000001" customHeight="1" outlineLevel="2" x14ac:dyDescent="0.35">
      <c r="A44" s="18">
        <f t="shared" si="0"/>
        <v>9</v>
      </c>
      <c r="B44" s="19" t="s">
        <v>72</v>
      </c>
      <c r="C44" s="19" t="s">
        <v>80</v>
      </c>
      <c r="D44" s="19" t="s">
        <v>84</v>
      </c>
      <c r="E44" s="20">
        <v>8500</v>
      </c>
      <c r="F44" s="20"/>
      <c r="G44" s="20">
        <v>8500</v>
      </c>
      <c r="N44" s="21"/>
      <c r="O44" s="21"/>
      <c r="P44" s="21"/>
      <c r="Q44" s="21"/>
      <c r="R44" s="21"/>
      <c r="S44" s="21"/>
    </row>
    <row r="45" spans="1:19" s="19" customFormat="1" ht="20.100000000000001" customHeight="1" outlineLevel="2" x14ac:dyDescent="0.35">
      <c r="A45" s="18">
        <f t="shared" si="0"/>
        <v>10</v>
      </c>
      <c r="B45" s="19" t="s">
        <v>72</v>
      </c>
      <c r="C45" s="19" t="s">
        <v>85</v>
      </c>
      <c r="D45" s="19" t="s">
        <v>86</v>
      </c>
      <c r="E45" s="20">
        <v>67000</v>
      </c>
      <c r="F45" s="20"/>
      <c r="G45" s="20">
        <v>67000</v>
      </c>
      <c r="N45" s="21"/>
      <c r="O45" s="21"/>
      <c r="P45" s="21"/>
      <c r="Q45" s="21"/>
      <c r="R45" s="21"/>
      <c r="S45" s="21"/>
    </row>
    <row r="46" spans="1:19" s="46" customFormat="1" ht="20.100000000000001" customHeight="1" outlineLevel="1" thickBot="1" x14ac:dyDescent="0.4">
      <c r="A46" s="45"/>
      <c r="B46" s="43" t="s">
        <v>87</v>
      </c>
      <c r="C46" s="43"/>
      <c r="D46" s="43"/>
      <c r="E46" s="44">
        <f>SUBTOTAL(9,E36:E45)</f>
        <v>408500</v>
      </c>
      <c r="F46" s="44">
        <f>SUBTOTAL(9,F36:F45)</f>
        <v>16800</v>
      </c>
      <c r="G46" s="44">
        <f>SUBTOTAL(9,G36:G45)</f>
        <v>425300</v>
      </c>
      <c r="N46" s="47"/>
      <c r="O46" s="47"/>
      <c r="P46" s="47"/>
      <c r="Q46" s="47"/>
      <c r="R46" s="47"/>
      <c r="S46" s="47"/>
    </row>
    <row r="47" spans="1:19" s="25" customFormat="1" ht="20.100000000000001" customHeight="1" outlineLevel="2" x14ac:dyDescent="0.35">
      <c r="A47" s="24">
        <v>1</v>
      </c>
      <c r="B47" s="25" t="s">
        <v>91</v>
      </c>
      <c r="C47" s="25" t="s">
        <v>92</v>
      </c>
      <c r="D47" s="25" t="s">
        <v>93</v>
      </c>
      <c r="E47" s="26">
        <v>1000</v>
      </c>
      <c r="F47" s="26"/>
      <c r="G47" s="26">
        <v>1000</v>
      </c>
      <c r="N47" s="27"/>
      <c r="O47" s="27"/>
      <c r="P47" s="27"/>
      <c r="Q47" s="27"/>
      <c r="R47" s="27"/>
      <c r="S47" s="27"/>
    </row>
    <row r="48" spans="1:19" s="46" customFormat="1" ht="20.100000000000001" customHeight="1" outlineLevel="1" thickBot="1" x14ac:dyDescent="0.4">
      <c r="A48" s="45"/>
      <c r="B48" s="48" t="s">
        <v>95</v>
      </c>
      <c r="C48" s="43"/>
      <c r="D48" s="43"/>
      <c r="E48" s="44">
        <f>SUBTOTAL(9,E47:E47)</f>
        <v>1000</v>
      </c>
      <c r="F48" s="44">
        <f>SUBTOTAL(9,F47:F47)</f>
        <v>0</v>
      </c>
      <c r="G48" s="44">
        <f>SUBTOTAL(9,G47:G47)</f>
        <v>1000</v>
      </c>
      <c r="N48" s="47"/>
      <c r="O48" s="47"/>
      <c r="P48" s="47"/>
      <c r="Q48" s="47"/>
      <c r="R48" s="47"/>
      <c r="S48" s="47"/>
    </row>
    <row r="49" spans="1:19" s="25" customFormat="1" ht="20.100000000000001" customHeight="1" outlineLevel="2" x14ac:dyDescent="0.35">
      <c r="A49" s="24">
        <v>1</v>
      </c>
      <c r="B49" s="25" t="s">
        <v>96</v>
      </c>
      <c r="C49" s="25" t="s">
        <v>97</v>
      </c>
      <c r="D49" s="25" t="s">
        <v>98</v>
      </c>
      <c r="E49" s="26">
        <v>135500</v>
      </c>
      <c r="F49" s="26"/>
      <c r="G49" s="26">
        <v>135500</v>
      </c>
      <c r="N49" s="27"/>
      <c r="O49" s="27"/>
      <c r="P49" s="27"/>
      <c r="Q49" s="27"/>
      <c r="R49" s="27"/>
      <c r="S49" s="27"/>
    </row>
    <row r="50" spans="1:19" s="46" customFormat="1" ht="20.100000000000001" customHeight="1" outlineLevel="1" thickBot="1" x14ac:dyDescent="0.4">
      <c r="A50" s="45"/>
      <c r="B50" s="43" t="s">
        <v>100</v>
      </c>
      <c r="C50" s="43"/>
      <c r="D50" s="43"/>
      <c r="E50" s="44">
        <f>SUBTOTAL(9,E49:E49)</f>
        <v>135500</v>
      </c>
      <c r="F50" s="44">
        <f>SUBTOTAL(9,F49:F49)</f>
        <v>0</v>
      </c>
      <c r="G50" s="44">
        <f>SUBTOTAL(9,G49:G49)</f>
        <v>135500</v>
      </c>
      <c r="N50" s="47"/>
      <c r="O50" s="47"/>
      <c r="P50" s="47"/>
      <c r="Q50" s="47"/>
      <c r="R50" s="47"/>
      <c r="S50" s="47"/>
    </row>
    <row r="51" spans="1:19" s="25" customFormat="1" ht="20.100000000000001" customHeight="1" outlineLevel="2" x14ac:dyDescent="0.35">
      <c r="A51" s="24">
        <v>1</v>
      </c>
      <c r="B51" s="25" t="s">
        <v>101</v>
      </c>
      <c r="C51" s="25" t="s">
        <v>102</v>
      </c>
      <c r="D51" s="25" t="s">
        <v>70</v>
      </c>
      <c r="E51" s="26">
        <v>13500</v>
      </c>
      <c r="F51" s="26"/>
      <c r="G51" s="26">
        <v>13500</v>
      </c>
      <c r="N51" s="27"/>
      <c r="O51" s="27"/>
      <c r="P51" s="27"/>
      <c r="Q51" s="27"/>
      <c r="R51" s="27"/>
      <c r="S51" s="27"/>
    </row>
    <row r="52" spans="1:19" s="46" customFormat="1" ht="20.100000000000001" customHeight="1" outlineLevel="1" thickBot="1" x14ac:dyDescent="0.4">
      <c r="A52" s="45"/>
      <c r="B52" s="43" t="s">
        <v>103</v>
      </c>
      <c r="C52" s="43"/>
      <c r="D52" s="43"/>
      <c r="E52" s="44">
        <f>SUBTOTAL(9,E51:E51)</f>
        <v>13500</v>
      </c>
      <c r="F52" s="44">
        <f>SUBTOTAL(9,F51:F51)</f>
        <v>0</v>
      </c>
      <c r="G52" s="44">
        <f>SUBTOTAL(9,G51:G51)</f>
        <v>13500</v>
      </c>
      <c r="N52" s="47"/>
      <c r="O52" s="47"/>
      <c r="P52" s="47"/>
      <c r="Q52" s="47"/>
      <c r="R52" s="47"/>
      <c r="S52" s="47"/>
    </row>
    <row r="53" spans="1:19" s="25" customFormat="1" ht="20.100000000000001" customHeight="1" outlineLevel="2" x14ac:dyDescent="0.35">
      <c r="A53" s="24">
        <v>1</v>
      </c>
      <c r="B53" s="25" t="s">
        <v>104</v>
      </c>
      <c r="C53" s="25" t="s">
        <v>105</v>
      </c>
      <c r="D53" s="25" t="s">
        <v>106</v>
      </c>
      <c r="E53" s="26">
        <v>15500</v>
      </c>
      <c r="F53" s="26"/>
      <c r="G53" s="26">
        <v>15500</v>
      </c>
      <c r="N53" s="27"/>
      <c r="O53" s="27"/>
      <c r="P53" s="27"/>
      <c r="Q53" s="27"/>
      <c r="R53" s="27"/>
      <c r="S53" s="27"/>
    </row>
    <row r="54" spans="1:19" s="19" customFormat="1" ht="20.100000000000001" customHeight="1" outlineLevel="2" x14ac:dyDescent="0.35">
      <c r="A54" s="18">
        <f t="shared" si="0"/>
        <v>2</v>
      </c>
      <c r="B54" s="19" t="s">
        <v>104</v>
      </c>
      <c r="C54" s="19" t="s">
        <v>105</v>
      </c>
      <c r="D54" s="19" t="s">
        <v>107</v>
      </c>
      <c r="E54" s="20">
        <v>6500</v>
      </c>
      <c r="F54" s="20"/>
      <c r="G54" s="20">
        <v>6500</v>
      </c>
      <c r="N54" s="21"/>
      <c r="O54" s="21"/>
      <c r="P54" s="21"/>
      <c r="Q54" s="21"/>
      <c r="R54" s="21"/>
      <c r="S54" s="21"/>
    </row>
    <row r="55" spans="1:19" s="46" customFormat="1" ht="20.100000000000001" customHeight="1" outlineLevel="1" thickBot="1" x14ac:dyDescent="0.4">
      <c r="A55" s="45"/>
      <c r="B55" s="48" t="s">
        <v>108</v>
      </c>
      <c r="C55" s="43"/>
      <c r="D55" s="43"/>
      <c r="E55" s="44">
        <f>SUBTOTAL(9,E53:E54)</f>
        <v>22000</v>
      </c>
      <c r="F55" s="44">
        <f>SUBTOTAL(9,F53:F54)</f>
        <v>0</v>
      </c>
      <c r="G55" s="44">
        <f>SUBTOTAL(9,G53:G54)</f>
        <v>22000</v>
      </c>
      <c r="N55" s="47"/>
      <c r="O55" s="47"/>
      <c r="P55" s="47"/>
      <c r="Q55" s="47"/>
      <c r="R55" s="47"/>
      <c r="S55" s="47"/>
    </row>
    <row r="56" spans="1:19" s="25" customFormat="1" ht="20.100000000000001" customHeight="1" outlineLevel="2" x14ac:dyDescent="0.35">
      <c r="A56" s="24">
        <v>1</v>
      </c>
      <c r="B56" s="25" t="s">
        <v>109</v>
      </c>
      <c r="C56" s="25" t="s">
        <v>110</v>
      </c>
      <c r="D56" s="25" t="s">
        <v>111</v>
      </c>
      <c r="E56" s="26">
        <v>97500</v>
      </c>
      <c r="F56" s="26"/>
      <c r="G56" s="26">
        <v>97500</v>
      </c>
      <c r="N56" s="27"/>
      <c r="O56" s="27"/>
      <c r="P56" s="27"/>
      <c r="Q56" s="27"/>
      <c r="R56" s="27"/>
      <c r="S56" s="27"/>
    </row>
    <row r="57" spans="1:19" s="46" customFormat="1" ht="20.100000000000001" customHeight="1" outlineLevel="1" thickBot="1" x14ac:dyDescent="0.4">
      <c r="A57" s="45"/>
      <c r="B57" s="43" t="s">
        <v>112</v>
      </c>
      <c r="C57" s="43"/>
      <c r="D57" s="43"/>
      <c r="E57" s="44">
        <f>SUBTOTAL(9,E56:E56)</f>
        <v>97500</v>
      </c>
      <c r="F57" s="44">
        <f>SUBTOTAL(9,F56:F56)</f>
        <v>0</v>
      </c>
      <c r="G57" s="44">
        <f>SUBTOTAL(9,G56:G56)</f>
        <v>97500</v>
      </c>
      <c r="N57" s="47"/>
      <c r="O57" s="47"/>
      <c r="P57" s="47"/>
      <c r="Q57" s="47"/>
      <c r="R57" s="47"/>
      <c r="S57" s="47"/>
    </row>
    <row r="58" spans="1:19" s="25" customFormat="1" ht="20.100000000000001" customHeight="1" outlineLevel="2" x14ac:dyDescent="0.35">
      <c r="A58" s="24">
        <v>1</v>
      </c>
      <c r="B58" s="25" t="s">
        <v>113</v>
      </c>
      <c r="C58" s="25" t="s">
        <v>114</v>
      </c>
      <c r="D58" s="25" t="s">
        <v>115</v>
      </c>
      <c r="E58" s="26">
        <v>22000</v>
      </c>
      <c r="F58" s="26"/>
      <c r="G58" s="26">
        <v>22000</v>
      </c>
      <c r="N58" s="27"/>
      <c r="O58" s="27"/>
      <c r="P58" s="27"/>
      <c r="Q58" s="27"/>
      <c r="R58" s="27"/>
      <c r="S58" s="27"/>
    </row>
    <row r="59" spans="1:19" s="46" customFormat="1" ht="20.100000000000001" customHeight="1" outlineLevel="1" thickBot="1" x14ac:dyDescent="0.4">
      <c r="A59" s="45"/>
      <c r="B59" s="43" t="s">
        <v>116</v>
      </c>
      <c r="C59" s="43"/>
      <c r="D59" s="43"/>
      <c r="E59" s="44">
        <f>SUBTOTAL(9,E58:E58)</f>
        <v>22000</v>
      </c>
      <c r="F59" s="44">
        <f>SUBTOTAL(9,F58:F58)</f>
        <v>0</v>
      </c>
      <c r="G59" s="44">
        <f>SUBTOTAL(9,G58:G58)</f>
        <v>22000</v>
      </c>
      <c r="N59" s="47"/>
      <c r="O59" s="47"/>
      <c r="P59" s="47"/>
      <c r="Q59" s="47"/>
      <c r="R59" s="47"/>
      <c r="S59" s="47"/>
    </row>
    <row r="60" spans="1:19" s="25" customFormat="1" ht="20.100000000000001" customHeight="1" outlineLevel="2" x14ac:dyDescent="0.35">
      <c r="A60" s="24">
        <v>1</v>
      </c>
      <c r="B60" s="25" t="s">
        <v>117</v>
      </c>
      <c r="C60" s="25" t="s">
        <v>118</v>
      </c>
      <c r="D60" s="25" t="s">
        <v>119</v>
      </c>
      <c r="E60" s="26">
        <v>29000</v>
      </c>
      <c r="F60" s="26"/>
      <c r="G60" s="26">
        <v>29000</v>
      </c>
      <c r="N60" s="27"/>
      <c r="O60" s="27"/>
      <c r="P60" s="27"/>
      <c r="Q60" s="27"/>
      <c r="R60" s="27"/>
      <c r="S60" s="27"/>
    </row>
    <row r="61" spans="1:19" s="46" customFormat="1" ht="20.100000000000001" customHeight="1" outlineLevel="1" thickBot="1" x14ac:dyDescent="0.4">
      <c r="A61" s="45"/>
      <c r="B61" s="43" t="s">
        <v>120</v>
      </c>
      <c r="C61" s="43"/>
      <c r="D61" s="43"/>
      <c r="E61" s="44">
        <f>SUBTOTAL(9,E60:E60)</f>
        <v>29000</v>
      </c>
      <c r="F61" s="44">
        <f>SUBTOTAL(9,F60:F60)</f>
        <v>0</v>
      </c>
      <c r="G61" s="44">
        <f>SUBTOTAL(9,G60:G60)</f>
        <v>29000</v>
      </c>
      <c r="N61" s="47"/>
      <c r="O61" s="47"/>
      <c r="P61" s="47"/>
      <c r="Q61" s="47"/>
      <c r="R61" s="47"/>
      <c r="S61" s="47"/>
    </row>
    <row r="62" spans="1:19" s="25" customFormat="1" ht="20.100000000000001" customHeight="1" outlineLevel="2" x14ac:dyDescent="0.35">
      <c r="A62" s="24">
        <v>1</v>
      </c>
      <c r="B62" s="25" t="s">
        <v>123</v>
      </c>
      <c r="C62" s="25" t="s">
        <v>124</v>
      </c>
      <c r="D62" s="25" t="s">
        <v>125</v>
      </c>
      <c r="E62" s="26"/>
      <c r="F62" s="26">
        <v>9600</v>
      </c>
      <c r="G62" s="26">
        <v>9600</v>
      </c>
      <c r="N62" s="27"/>
      <c r="O62" s="27"/>
      <c r="P62" s="27"/>
      <c r="Q62" s="27"/>
      <c r="R62" s="27"/>
      <c r="S62" s="27"/>
    </row>
    <row r="63" spans="1:19" s="19" customFormat="1" ht="20.100000000000001" customHeight="1" outlineLevel="2" x14ac:dyDescent="0.35">
      <c r="A63" s="18">
        <f t="shared" si="0"/>
        <v>2</v>
      </c>
      <c r="B63" s="19" t="s">
        <v>123</v>
      </c>
      <c r="C63" s="19" t="s">
        <v>126</v>
      </c>
      <c r="D63" s="19" t="s">
        <v>127</v>
      </c>
      <c r="E63" s="20">
        <v>9500</v>
      </c>
      <c r="F63" s="20"/>
      <c r="G63" s="20">
        <v>9500</v>
      </c>
      <c r="N63" s="21"/>
      <c r="O63" s="21"/>
      <c r="P63" s="21"/>
      <c r="Q63" s="21"/>
      <c r="R63" s="21"/>
      <c r="S63" s="21"/>
    </row>
    <row r="64" spans="1:19" s="19" customFormat="1" ht="20.100000000000001" customHeight="1" outlineLevel="2" x14ac:dyDescent="0.35">
      <c r="A64" s="18">
        <f t="shared" si="0"/>
        <v>3</v>
      </c>
      <c r="B64" s="19" t="s">
        <v>123</v>
      </c>
      <c r="C64" s="19" t="s">
        <v>128</v>
      </c>
      <c r="D64" s="19" t="s">
        <v>129</v>
      </c>
      <c r="E64" s="20"/>
      <c r="F64" s="20">
        <v>9600</v>
      </c>
      <c r="G64" s="20">
        <v>9600</v>
      </c>
      <c r="N64" s="21"/>
      <c r="O64" s="21"/>
      <c r="P64" s="21"/>
      <c r="Q64" s="21"/>
      <c r="R64" s="21"/>
      <c r="S64" s="21"/>
    </row>
    <row r="65" spans="1:19" s="46" customFormat="1" ht="20.100000000000001" customHeight="1" outlineLevel="1" thickBot="1" x14ac:dyDescent="0.4">
      <c r="A65" s="45"/>
      <c r="B65" s="43" t="s">
        <v>130</v>
      </c>
      <c r="C65" s="43"/>
      <c r="D65" s="43"/>
      <c r="E65" s="44">
        <f>SUBTOTAL(9,E62:E64)</f>
        <v>9500</v>
      </c>
      <c r="F65" s="44">
        <f>SUBTOTAL(9,F62:F64)</f>
        <v>19200</v>
      </c>
      <c r="G65" s="44">
        <f>SUBTOTAL(9,G62:G64)</f>
        <v>28700</v>
      </c>
      <c r="N65" s="47"/>
      <c r="O65" s="47"/>
      <c r="P65" s="47"/>
      <c r="Q65" s="47"/>
      <c r="R65" s="47"/>
      <c r="S65" s="47"/>
    </row>
    <row r="66" spans="1:19" s="25" customFormat="1" ht="20.100000000000001" customHeight="1" outlineLevel="2" x14ac:dyDescent="0.35">
      <c r="A66" s="24">
        <v>1</v>
      </c>
      <c r="B66" s="25" t="s">
        <v>131</v>
      </c>
      <c r="C66" s="25" t="s">
        <v>132</v>
      </c>
      <c r="D66" s="25" t="s">
        <v>88</v>
      </c>
      <c r="E66" s="26">
        <v>76500</v>
      </c>
      <c r="F66" s="26"/>
      <c r="G66" s="26">
        <v>76500</v>
      </c>
      <c r="N66" s="27"/>
      <c r="O66" s="27"/>
      <c r="P66" s="27"/>
      <c r="Q66" s="27"/>
      <c r="R66" s="27"/>
      <c r="S66" s="27"/>
    </row>
    <row r="67" spans="1:19" s="46" customFormat="1" ht="20.100000000000001" customHeight="1" outlineLevel="1" thickBot="1" x14ac:dyDescent="0.4">
      <c r="A67" s="45"/>
      <c r="B67" s="43" t="s">
        <v>133</v>
      </c>
      <c r="C67" s="43"/>
      <c r="D67" s="43"/>
      <c r="E67" s="44">
        <f>SUBTOTAL(9,E66:E66)</f>
        <v>76500</v>
      </c>
      <c r="F67" s="44">
        <f>SUBTOTAL(9,F66:F66)</f>
        <v>0</v>
      </c>
      <c r="G67" s="44">
        <f>SUBTOTAL(9,G66:G66)</f>
        <v>76500</v>
      </c>
      <c r="N67" s="47"/>
      <c r="O67" s="47"/>
      <c r="P67" s="47"/>
      <c r="Q67" s="47"/>
      <c r="R67" s="47"/>
      <c r="S67" s="47"/>
    </row>
    <row r="68" spans="1:19" s="25" customFormat="1" ht="20.100000000000001" customHeight="1" outlineLevel="2" x14ac:dyDescent="0.35">
      <c r="A68" s="24">
        <v>1</v>
      </c>
      <c r="B68" s="25" t="s">
        <v>134</v>
      </c>
      <c r="C68" s="25" t="s">
        <v>135</v>
      </c>
      <c r="D68" s="25" t="s">
        <v>136</v>
      </c>
      <c r="E68" s="26">
        <v>18500</v>
      </c>
      <c r="F68" s="26"/>
      <c r="G68" s="26">
        <v>18500</v>
      </c>
      <c r="N68" s="27"/>
      <c r="O68" s="27"/>
      <c r="P68" s="27"/>
      <c r="Q68" s="27"/>
      <c r="R68" s="27"/>
      <c r="S68" s="27"/>
    </row>
    <row r="69" spans="1:19" s="46" customFormat="1" ht="20.100000000000001" customHeight="1" outlineLevel="1" thickBot="1" x14ac:dyDescent="0.4">
      <c r="A69" s="45"/>
      <c r="B69" s="43" t="s">
        <v>137</v>
      </c>
      <c r="C69" s="43"/>
      <c r="D69" s="43"/>
      <c r="E69" s="44">
        <f>SUBTOTAL(9,E68:E68)</f>
        <v>18500</v>
      </c>
      <c r="F69" s="44">
        <f>SUBTOTAL(9,F68:F68)</f>
        <v>0</v>
      </c>
      <c r="G69" s="44">
        <f>SUBTOTAL(9,G68:G68)</f>
        <v>18500</v>
      </c>
      <c r="N69" s="47"/>
      <c r="O69" s="47"/>
      <c r="P69" s="47"/>
      <c r="Q69" s="47"/>
      <c r="R69" s="47"/>
      <c r="S69" s="47"/>
    </row>
    <row r="70" spans="1:19" s="25" customFormat="1" ht="20.100000000000001" customHeight="1" outlineLevel="2" x14ac:dyDescent="0.35">
      <c r="A70" s="24">
        <v>1</v>
      </c>
      <c r="B70" s="25" t="s">
        <v>138</v>
      </c>
      <c r="C70" s="25" t="s">
        <v>139</v>
      </c>
      <c r="D70" s="25" t="s">
        <v>99</v>
      </c>
      <c r="E70" s="26">
        <v>182500</v>
      </c>
      <c r="F70" s="26"/>
      <c r="G70" s="26">
        <v>182500</v>
      </c>
      <c r="N70" s="27"/>
      <c r="O70" s="27"/>
      <c r="P70" s="27"/>
      <c r="Q70" s="27"/>
      <c r="R70" s="27"/>
      <c r="S70" s="27"/>
    </row>
    <row r="71" spans="1:19" s="46" customFormat="1" ht="20.100000000000001" customHeight="1" outlineLevel="1" thickBot="1" x14ac:dyDescent="0.4">
      <c r="A71" s="45"/>
      <c r="B71" s="43" t="s">
        <v>140</v>
      </c>
      <c r="C71" s="43"/>
      <c r="D71" s="43"/>
      <c r="E71" s="44">
        <f>SUBTOTAL(9,E70:E70)</f>
        <v>182500</v>
      </c>
      <c r="F71" s="44">
        <f>SUBTOTAL(9,F70:F70)</f>
        <v>0</v>
      </c>
      <c r="G71" s="44">
        <f>SUBTOTAL(9,G70:G70)</f>
        <v>182500</v>
      </c>
      <c r="N71" s="47"/>
      <c r="O71" s="47"/>
      <c r="P71" s="47"/>
      <c r="Q71" s="47"/>
      <c r="R71" s="47"/>
      <c r="S71" s="47"/>
    </row>
    <row r="72" spans="1:19" s="25" customFormat="1" ht="20.100000000000001" customHeight="1" outlineLevel="2" x14ac:dyDescent="0.35">
      <c r="A72" s="24">
        <v>1</v>
      </c>
      <c r="B72" s="25" t="s">
        <v>141</v>
      </c>
      <c r="C72" s="25" t="s">
        <v>142</v>
      </c>
      <c r="D72" s="25" t="s">
        <v>122</v>
      </c>
      <c r="E72" s="26">
        <v>18500</v>
      </c>
      <c r="F72" s="26"/>
      <c r="G72" s="26">
        <v>18500</v>
      </c>
      <c r="N72" s="27"/>
      <c r="O72" s="27"/>
      <c r="P72" s="27"/>
      <c r="Q72" s="27"/>
      <c r="R72" s="27"/>
      <c r="S72" s="27"/>
    </row>
    <row r="73" spans="1:19" s="19" customFormat="1" ht="20.100000000000001" customHeight="1" outlineLevel="2" x14ac:dyDescent="0.35">
      <c r="A73" s="18">
        <f t="shared" si="0"/>
        <v>2</v>
      </c>
      <c r="B73" s="19" t="s">
        <v>141</v>
      </c>
      <c r="C73" s="19" t="s">
        <v>143</v>
      </c>
      <c r="D73" s="19" t="s">
        <v>144</v>
      </c>
      <c r="E73" s="20">
        <v>20000</v>
      </c>
      <c r="F73" s="20"/>
      <c r="G73" s="20">
        <v>20000</v>
      </c>
      <c r="N73" s="21"/>
      <c r="O73" s="21"/>
      <c r="P73" s="21"/>
      <c r="Q73" s="21"/>
      <c r="R73" s="21"/>
      <c r="S73" s="21"/>
    </row>
    <row r="74" spans="1:19" s="46" customFormat="1" ht="20.100000000000001" customHeight="1" outlineLevel="1" thickBot="1" x14ac:dyDescent="0.4">
      <c r="A74" s="45"/>
      <c r="B74" s="43" t="s">
        <v>145</v>
      </c>
      <c r="C74" s="43"/>
      <c r="D74" s="43"/>
      <c r="E74" s="44">
        <f>SUBTOTAL(9,E72:E73)</f>
        <v>38500</v>
      </c>
      <c r="F74" s="44">
        <f>SUBTOTAL(9,F72:F73)</f>
        <v>0</v>
      </c>
      <c r="G74" s="44">
        <f>SUBTOTAL(9,G72:G73)</f>
        <v>38500</v>
      </c>
      <c r="N74" s="47"/>
      <c r="O74" s="47"/>
      <c r="P74" s="47"/>
      <c r="Q74" s="47"/>
      <c r="R74" s="47"/>
      <c r="S74" s="47"/>
    </row>
    <row r="75" spans="1:19" s="25" customFormat="1" ht="20.100000000000001" customHeight="1" outlineLevel="2" x14ac:dyDescent="0.35">
      <c r="A75" s="24">
        <v>1</v>
      </c>
      <c r="B75" s="25" t="s">
        <v>146</v>
      </c>
      <c r="C75" s="25" t="s">
        <v>147</v>
      </c>
      <c r="D75" s="25" t="s">
        <v>148</v>
      </c>
      <c r="E75" s="26">
        <v>41000</v>
      </c>
      <c r="F75" s="26"/>
      <c r="G75" s="26">
        <v>41000</v>
      </c>
      <c r="N75" s="27"/>
      <c r="O75" s="27"/>
      <c r="P75" s="27"/>
      <c r="Q75" s="27"/>
      <c r="R75" s="27"/>
      <c r="S75" s="27"/>
    </row>
    <row r="76" spans="1:19" s="25" customFormat="1" ht="20.100000000000001" customHeight="1" outlineLevel="2" x14ac:dyDescent="0.35">
      <c r="A76" s="18">
        <f t="shared" si="0"/>
        <v>2</v>
      </c>
      <c r="B76" s="25" t="s">
        <v>146</v>
      </c>
      <c r="C76" s="25" t="s">
        <v>147</v>
      </c>
      <c r="D76" s="25" t="s">
        <v>149</v>
      </c>
      <c r="E76" s="26"/>
      <c r="F76" s="26">
        <v>9600</v>
      </c>
      <c r="G76" s="26">
        <v>9600</v>
      </c>
      <c r="N76" s="27"/>
      <c r="O76" s="27"/>
      <c r="P76" s="27"/>
      <c r="Q76" s="27"/>
      <c r="R76" s="27"/>
      <c r="S76" s="27"/>
    </row>
    <row r="77" spans="1:19" s="46" customFormat="1" ht="20.100000000000001" customHeight="1" outlineLevel="1" thickBot="1" x14ac:dyDescent="0.4">
      <c r="A77" s="45"/>
      <c r="B77" s="43" t="s">
        <v>150</v>
      </c>
      <c r="C77" s="43"/>
      <c r="D77" s="43"/>
      <c r="E77" s="44">
        <f>SUBTOTAL(9,E75:E76)</f>
        <v>41000</v>
      </c>
      <c r="F77" s="44">
        <f>SUBTOTAL(9,F75:F76)</f>
        <v>9600</v>
      </c>
      <c r="G77" s="44">
        <f>SUBTOTAL(9,G75:G76)</f>
        <v>50600</v>
      </c>
      <c r="N77" s="47"/>
      <c r="O77" s="47"/>
      <c r="P77" s="47"/>
      <c r="Q77" s="47"/>
      <c r="R77" s="47"/>
      <c r="S77" s="47"/>
    </row>
    <row r="78" spans="1:19" s="25" customFormat="1" ht="20.100000000000001" customHeight="1" outlineLevel="2" x14ac:dyDescent="0.35">
      <c r="A78" s="24">
        <v>1</v>
      </c>
      <c r="B78" s="25" t="s">
        <v>151</v>
      </c>
      <c r="C78" s="25" t="s">
        <v>152</v>
      </c>
      <c r="D78" s="25" t="s">
        <v>153</v>
      </c>
      <c r="E78" s="26">
        <v>8000</v>
      </c>
      <c r="F78" s="26"/>
      <c r="G78" s="26">
        <v>8000</v>
      </c>
      <c r="N78" s="27"/>
      <c r="O78" s="27"/>
      <c r="P78" s="27"/>
      <c r="Q78" s="27"/>
      <c r="R78" s="27"/>
      <c r="S78" s="27"/>
    </row>
    <row r="79" spans="1:19" s="46" customFormat="1" ht="20.100000000000001" customHeight="1" outlineLevel="1" thickBot="1" x14ac:dyDescent="0.4">
      <c r="A79" s="45"/>
      <c r="B79" s="43" t="s">
        <v>154</v>
      </c>
      <c r="C79" s="43"/>
      <c r="D79" s="43"/>
      <c r="E79" s="44">
        <f>SUBTOTAL(9,E78:E78)</f>
        <v>8000</v>
      </c>
      <c r="F79" s="44">
        <f>SUBTOTAL(9,F78:F78)</f>
        <v>0</v>
      </c>
      <c r="G79" s="44">
        <f>SUBTOTAL(9,G78:G78)</f>
        <v>8000</v>
      </c>
      <c r="N79" s="47"/>
      <c r="O79" s="47"/>
      <c r="P79" s="47"/>
      <c r="Q79" s="47"/>
      <c r="R79" s="47"/>
      <c r="S79" s="47"/>
    </row>
    <row r="80" spans="1:19" s="25" customFormat="1" ht="20.100000000000001" customHeight="1" outlineLevel="2" x14ac:dyDescent="0.35">
      <c r="A80" s="24">
        <v>1</v>
      </c>
      <c r="B80" s="25" t="s">
        <v>155</v>
      </c>
      <c r="C80" s="25" t="s">
        <v>156</v>
      </c>
      <c r="D80" s="25" t="s">
        <v>157</v>
      </c>
      <c r="E80" s="26">
        <v>16500</v>
      </c>
      <c r="F80" s="26">
        <v>16800</v>
      </c>
      <c r="G80" s="26">
        <v>33300</v>
      </c>
      <c r="N80" s="27"/>
      <c r="O80" s="27"/>
      <c r="P80" s="27"/>
      <c r="Q80" s="27"/>
      <c r="R80" s="27"/>
      <c r="S80" s="27"/>
    </row>
    <row r="81" spans="1:19" s="19" customFormat="1" ht="20.100000000000001" customHeight="1" outlineLevel="2" x14ac:dyDescent="0.35">
      <c r="A81" s="18">
        <f t="shared" si="0"/>
        <v>2</v>
      </c>
      <c r="B81" s="19" t="s">
        <v>155</v>
      </c>
      <c r="C81" s="19" t="s">
        <v>158</v>
      </c>
      <c r="D81" s="19" t="s">
        <v>159</v>
      </c>
      <c r="E81" s="20">
        <v>16500</v>
      </c>
      <c r="F81" s="20"/>
      <c r="G81" s="20">
        <v>16500</v>
      </c>
      <c r="N81" s="21"/>
      <c r="O81" s="21"/>
      <c r="P81" s="21"/>
      <c r="Q81" s="21"/>
      <c r="R81" s="21"/>
      <c r="S81" s="21"/>
    </row>
    <row r="82" spans="1:19" s="19" customFormat="1" ht="20.100000000000001" customHeight="1" outlineLevel="2" x14ac:dyDescent="0.35">
      <c r="A82" s="18">
        <f t="shared" si="0"/>
        <v>3</v>
      </c>
      <c r="B82" s="19" t="s">
        <v>155</v>
      </c>
      <c r="C82" s="19" t="s">
        <v>160</v>
      </c>
      <c r="D82" s="19" t="s">
        <v>90</v>
      </c>
      <c r="E82" s="20">
        <v>5500</v>
      </c>
      <c r="F82" s="20"/>
      <c r="G82" s="20">
        <v>5500</v>
      </c>
      <c r="N82" s="21"/>
      <c r="O82" s="21"/>
      <c r="P82" s="21"/>
      <c r="Q82" s="21"/>
      <c r="R82" s="21"/>
      <c r="S82" s="21"/>
    </row>
    <row r="83" spans="1:19" s="46" customFormat="1" ht="20.100000000000001" customHeight="1" outlineLevel="1" thickBot="1" x14ac:dyDescent="0.4">
      <c r="A83" s="45"/>
      <c r="B83" s="43" t="s">
        <v>161</v>
      </c>
      <c r="C83" s="43"/>
      <c r="D83" s="43"/>
      <c r="E83" s="44">
        <f>SUBTOTAL(9,E80:E82)</f>
        <v>38500</v>
      </c>
      <c r="F83" s="44">
        <f>SUBTOTAL(9,F80:F82)</f>
        <v>16800</v>
      </c>
      <c r="G83" s="44">
        <f>SUBTOTAL(9,G80:G82)</f>
        <v>55300</v>
      </c>
      <c r="N83" s="47"/>
      <c r="O83" s="47"/>
      <c r="P83" s="47"/>
      <c r="Q83" s="47"/>
      <c r="R83" s="47"/>
      <c r="S83" s="47"/>
    </row>
    <row r="84" spans="1:19" s="25" customFormat="1" ht="20.100000000000001" customHeight="1" outlineLevel="2" x14ac:dyDescent="0.35">
      <c r="A84" s="24">
        <v>1</v>
      </c>
      <c r="B84" s="25" t="s">
        <v>162</v>
      </c>
      <c r="C84" s="25" t="s">
        <v>163</v>
      </c>
      <c r="D84" s="25" t="s">
        <v>164</v>
      </c>
      <c r="E84" s="26"/>
      <c r="F84" s="26">
        <v>9600</v>
      </c>
      <c r="G84" s="26">
        <v>9600</v>
      </c>
      <c r="N84" s="27"/>
      <c r="O84" s="27"/>
      <c r="P84" s="27"/>
      <c r="Q84" s="27"/>
      <c r="R84" s="27"/>
      <c r="S84" s="27"/>
    </row>
    <row r="85" spans="1:19" s="46" customFormat="1" ht="20.100000000000001" customHeight="1" outlineLevel="1" thickBot="1" x14ac:dyDescent="0.4">
      <c r="A85" s="45"/>
      <c r="B85" s="43" t="s">
        <v>165</v>
      </c>
      <c r="C85" s="43"/>
      <c r="D85" s="43"/>
      <c r="E85" s="44">
        <f>SUBTOTAL(9,E84:E84)</f>
        <v>0</v>
      </c>
      <c r="F85" s="44">
        <f>SUBTOTAL(9,F84:F84)</f>
        <v>9600</v>
      </c>
      <c r="G85" s="44">
        <f>SUBTOTAL(9,G84:G84)</f>
        <v>9600</v>
      </c>
      <c r="N85" s="47"/>
      <c r="O85" s="47"/>
      <c r="P85" s="47"/>
      <c r="Q85" s="47"/>
      <c r="R85" s="47"/>
      <c r="S85" s="47"/>
    </row>
    <row r="86" spans="1:19" s="25" customFormat="1" ht="20.100000000000001" customHeight="1" outlineLevel="2" x14ac:dyDescent="0.35">
      <c r="A86" s="24">
        <v>1</v>
      </c>
      <c r="B86" s="25" t="s">
        <v>166</v>
      </c>
      <c r="C86" s="25" t="s">
        <v>167</v>
      </c>
      <c r="D86" s="25" t="s">
        <v>168</v>
      </c>
      <c r="E86" s="26">
        <v>12500</v>
      </c>
      <c r="F86" s="26"/>
      <c r="G86" s="26">
        <v>12500</v>
      </c>
      <c r="N86" s="27"/>
      <c r="O86" s="27"/>
      <c r="P86" s="27"/>
      <c r="Q86" s="27"/>
      <c r="R86" s="27"/>
      <c r="S86" s="27"/>
    </row>
    <row r="87" spans="1:19" s="19" customFormat="1" ht="20.100000000000001" customHeight="1" outlineLevel="2" x14ac:dyDescent="0.35">
      <c r="A87" s="18">
        <f t="shared" si="0"/>
        <v>2</v>
      </c>
      <c r="B87" s="19" t="s">
        <v>166</v>
      </c>
      <c r="C87" s="19" t="s">
        <v>169</v>
      </c>
      <c r="D87" s="19" t="s">
        <v>170</v>
      </c>
      <c r="E87" s="20">
        <v>8500</v>
      </c>
      <c r="F87" s="20"/>
      <c r="G87" s="20">
        <v>8500</v>
      </c>
      <c r="N87" s="21"/>
      <c r="O87" s="21"/>
      <c r="P87" s="21"/>
      <c r="Q87" s="21"/>
      <c r="R87" s="21"/>
      <c r="S87" s="21"/>
    </row>
    <row r="88" spans="1:19" s="19" customFormat="1" ht="20.100000000000001" customHeight="1" outlineLevel="2" x14ac:dyDescent="0.35">
      <c r="A88" s="18">
        <f t="shared" si="0"/>
        <v>3</v>
      </c>
      <c r="B88" s="19" t="s">
        <v>166</v>
      </c>
      <c r="C88" s="19" t="s">
        <v>169</v>
      </c>
      <c r="D88" s="19" t="s">
        <v>171</v>
      </c>
      <c r="E88" s="20">
        <v>23500</v>
      </c>
      <c r="F88" s="20"/>
      <c r="G88" s="20">
        <v>23500</v>
      </c>
      <c r="N88" s="21"/>
      <c r="O88" s="21"/>
      <c r="P88" s="21"/>
      <c r="Q88" s="21"/>
      <c r="R88" s="21"/>
      <c r="S88" s="21"/>
    </row>
    <row r="89" spans="1:19" s="19" customFormat="1" ht="20.100000000000001" customHeight="1" outlineLevel="2" x14ac:dyDescent="0.35">
      <c r="A89" s="18">
        <f t="shared" si="0"/>
        <v>4</v>
      </c>
      <c r="B89" s="19" t="s">
        <v>166</v>
      </c>
      <c r="C89" s="19" t="s">
        <v>172</v>
      </c>
      <c r="D89" s="19" t="s">
        <v>173</v>
      </c>
      <c r="E89" s="20">
        <v>3000</v>
      </c>
      <c r="F89" s="20"/>
      <c r="G89" s="20">
        <v>3000</v>
      </c>
      <c r="N89" s="21"/>
      <c r="O89" s="21"/>
      <c r="P89" s="21"/>
      <c r="Q89" s="21"/>
      <c r="R89" s="21"/>
      <c r="S89" s="21"/>
    </row>
    <row r="90" spans="1:19" s="19" customFormat="1" ht="20.100000000000001" customHeight="1" outlineLevel="2" x14ac:dyDescent="0.35">
      <c r="A90" s="18">
        <f t="shared" si="0"/>
        <v>5</v>
      </c>
      <c r="B90" s="19" t="s">
        <v>166</v>
      </c>
      <c r="C90" s="19" t="s">
        <v>174</v>
      </c>
      <c r="D90" s="19" t="s">
        <v>175</v>
      </c>
      <c r="E90" s="20">
        <v>1000</v>
      </c>
      <c r="F90" s="20"/>
      <c r="G90" s="20">
        <v>1000</v>
      </c>
      <c r="N90" s="21"/>
      <c r="O90" s="21"/>
      <c r="P90" s="21"/>
      <c r="Q90" s="21"/>
      <c r="R90" s="21"/>
      <c r="S90" s="21"/>
    </row>
    <row r="91" spans="1:19" s="19" customFormat="1" ht="20.100000000000001" customHeight="1" outlineLevel="2" x14ac:dyDescent="0.35">
      <c r="A91" s="18">
        <f t="shared" si="0"/>
        <v>6</v>
      </c>
      <c r="B91" s="19" t="s">
        <v>166</v>
      </c>
      <c r="C91" s="19" t="s">
        <v>176</v>
      </c>
      <c r="D91" s="19" t="s">
        <v>121</v>
      </c>
      <c r="E91" s="20">
        <v>2000</v>
      </c>
      <c r="F91" s="20"/>
      <c r="G91" s="20">
        <v>2000</v>
      </c>
      <c r="N91" s="21"/>
      <c r="O91" s="21"/>
      <c r="P91" s="21"/>
      <c r="Q91" s="21"/>
      <c r="R91" s="21"/>
      <c r="S91" s="21"/>
    </row>
    <row r="92" spans="1:19" s="46" customFormat="1" ht="20.100000000000001" customHeight="1" outlineLevel="1" thickBot="1" x14ac:dyDescent="0.4">
      <c r="A92" s="45"/>
      <c r="B92" s="43" t="s">
        <v>177</v>
      </c>
      <c r="C92" s="43"/>
      <c r="D92" s="43"/>
      <c r="E92" s="44">
        <f>SUBTOTAL(9,E86:E91)</f>
        <v>50500</v>
      </c>
      <c r="F92" s="44">
        <f>SUBTOTAL(9,F86:F91)</f>
        <v>0</v>
      </c>
      <c r="G92" s="44">
        <f>SUBTOTAL(9,G86:G91)</f>
        <v>50500</v>
      </c>
      <c r="N92" s="47"/>
      <c r="O92" s="47"/>
      <c r="P92" s="47"/>
      <c r="Q92" s="47"/>
      <c r="R92" s="47"/>
      <c r="S92" s="47"/>
    </row>
    <row r="93" spans="1:19" s="25" customFormat="1" ht="20.100000000000001" customHeight="1" outlineLevel="2" x14ac:dyDescent="0.35">
      <c r="A93" s="24">
        <v>1</v>
      </c>
      <c r="B93" s="25" t="s">
        <v>178</v>
      </c>
      <c r="C93" s="25" t="s">
        <v>179</v>
      </c>
      <c r="D93" s="25" t="s">
        <v>180</v>
      </c>
      <c r="E93" s="26">
        <v>6500</v>
      </c>
      <c r="F93" s="26"/>
      <c r="G93" s="26">
        <v>6500</v>
      </c>
      <c r="N93" s="27"/>
      <c r="O93" s="27"/>
      <c r="P93" s="27"/>
      <c r="Q93" s="27"/>
      <c r="R93" s="27"/>
      <c r="S93" s="27"/>
    </row>
    <row r="94" spans="1:19" s="46" customFormat="1" ht="20.100000000000001" customHeight="1" outlineLevel="1" thickBot="1" x14ac:dyDescent="0.4">
      <c r="A94" s="45"/>
      <c r="B94" s="43" t="s">
        <v>181</v>
      </c>
      <c r="C94" s="43"/>
      <c r="D94" s="43"/>
      <c r="E94" s="44">
        <f>SUBTOTAL(9,E93:E93)</f>
        <v>6500</v>
      </c>
      <c r="F94" s="44">
        <f>SUBTOTAL(9,F93:F93)</f>
        <v>0</v>
      </c>
      <c r="G94" s="44">
        <f>SUBTOTAL(9,G93:G93)</f>
        <v>6500</v>
      </c>
      <c r="N94" s="47"/>
      <c r="O94" s="47"/>
      <c r="P94" s="47"/>
      <c r="Q94" s="47"/>
      <c r="R94" s="47"/>
      <c r="S94" s="47"/>
    </row>
    <row r="95" spans="1:19" s="25" customFormat="1" ht="20.100000000000001" customHeight="1" outlineLevel="2" x14ac:dyDescent="0.35">
      <c r="A95" s="24">
        <v>1</v>
      </c>
      <c r="B95" s="25" t="s">
        <v>182</v>
      </c>
      <c r="C95" s="25" t="s">
        <v>183</v>
      </c>
      <c r="D95" s="25" t="s">
        <v>184</v>
      </c>
      <c r="E95" s="26">
        <v>1500</v>
      </c>
      <c r="F95" s="26"/>
      <c r="G95" s="26">
        <v>1500</v>
      </c>
      <c r="N95" s="27"/>
      <c r="O95" s="27"/>
      <c r="P95" s="27"/>
      <c r="Q95" s="27"/>
      <c r="R95" s="27"/>
      <c r="S95" s="27"/>
    </row>
    <row r="96" spans="1:19" s="19" customFormat="1" ht="20.100000000000001" customHeight="1" outlineLevel="2" x14ac:dyDescent="0.35">
      <c r="A96" s="18">
        <f t="shared" si="0"/>
        <v>2</v>
      </c>
      <c r="B96" s="19" t="s">
        <v>182</v>
      </c>
      <c r="C96" s="19" t="s">
        <v>185</v>
      </c>
      <c r="D96" s="19" t="s">
        <v>94</v>
      </c>
      <c r="E96" s="20">
        <v>30000</v>
      </c>
      <c r="F96" s="20"/>
      <c r="G96" s="20">
        <v>30000</v>
      </c>
      <c r="N96" s="21"/>
      <c r="O96" s="21"/>
      <c r="P96" s="21"/>
      <c r="Q96" s="21"/>
      <c r="R96" s="21"/>
      <c r="S96" s="21"/>
    </row>
    <row r="97" spans="1:19" s="46" customFormat="1" ht="20.100000000000001" customHeight="1" outlineLevel="1" thickBot="1" x14ac:dyDescent="0.4">
      <c r="A97" s="45"/>
      <c r="B97" s="43" t="s">
        <v>186</v>
      </c>
      <c r="C97" s="43"/>
      <c r="D97" s="43"/>
      <c r="E97" s="44">
        <f>SUBTOTAL(9,E95:E96)</f>
        <v>31500</v>
      </c>
      <c r="F97" s="44">
        <f>SUBTOTAL(9,F95:F96)</f>
        <v>0</v>
      </c>
      <c r="G97" s="44">
        <f>SUBTOTAL(9,G95:G96)</f>
        <v>31500</v>
      </c>
      <c r="N97" s="47"/>
      <c r="O97" s="47"/>
      <c r="P97" s="47"/>
      <c r="Q97" s="47"/>
      <c r="R97" s="47"/>
      <c r="S97" s="47"/>
    </row>
    <row r="98" spans="1:19" s="25" customFormat="1" ht="20.100000000000001" customHeight="1" outlineLevel="2" x14ac:dyDescent="0.35">
      <c r="A98" s="24">
        <v>1</v>
      </c>
      <c r="B98" s="25" t="s">
        <v>187</v>
      </c>
      <c r="C98" s="25" t="s">
        <v>188</v>
      </c>
      <c r="D98" s="25" t="s">
        <v>189</v>
      </c>
      <c r="E98" s="26">
        <v>7500</v>
      </c>
      <c r="F98" s="26"/>
      <c r="G98" s="26">
        <v>7500</v>
      </c>
      <c r="N98" s="27"/>
      <c r="O98" s="27"/>
      <c r="P98" s="27"/>
      <c r="Q98" s="27"/>
      <c r="R98" s="27"/>
      <c r="S98" s="27"/>
    </row>
    <row r="99" spans="1:19" s="46" customFormat="1" ht="20.100000000000001" customHeight="1" outlineLevel="1" thickBot="1" x14ac:dyDescent="0.4">
      <c r="A99" s="45"/>
      <c r="B99" s="43" t="s">
        <v>190</v>
      </c>
      <c r="C99" s="43"/>
      <c r="D99" s="43"/>
      <c r="E99" s="44">
        <f>SUBTOTAL(9,E98:E98)</f>
        <v>7500</v>
      </c>
      <c r="F99" s="44">
        <f>SUBTOTAL(9,F98:F98)</f>
        <v>0</v>
      </c>
      <c r="G99" s="44">
        <f>SUBTOTAL(9,G98:G98)</f>
        <v>7500</v>
      </c>
      <c r="N99" s="47"/>
      <c r="O99" s="47"/>
      <c r="P99" s="47"/>
      <c r="Q99" s="47"/>
      <c r="R99" s="47"/>
      <c r="S99" s="47"/>
    </row>
    <row r="100" spans="1:19" s="25" customFormat="1" ht="20.100000000000001" customHeight="1" outlineLevel="2" x14ac:dyDescent="0.35">
      <c r="A100" s="24">
        <v>1</v>
      </c>
      <c r="B100" s="25" t="s">
        <v>191</v>
      </c>
      <c r="C100" s="25" t="s">
        <v>192</v>
      </c>
      <c r="D100" s="25" t="s">
        <v>89</v>
      </c>
      <c r="E100" s="26">
        <v>10500</v>
      </c>
      <c r="F100" s="26"/>
      <c r="G100" s="26">
        <v>10500</v>
      </c>
      <c r="N100" s="27"/>
      <c r="O100" s="27"/>
      <c r="P100" s="27"/>
      <c r="Q100" s="27"/>
      <c r="R100" s="27"/>
      <c r="S100" s="27"/>
    </row>
    <row r="101" spans="1:19" s="19" customFormat="1" ht="20.100000000000001" customHeight="1" outlineLevel="2" x14ac:dyDescent="0.35">
      <c r="A101" s="18">
        <f t="shared" si="0"/>
        <v>2</v>
      </c>
      <c r="B101" s="19" t="s">
        <v>191</v>
      </c>
      <c r="C101" s="19" t="s">
        <v>193</v>
      </c>
      <c r="D101" s="19" t="s">
        <v>194</v>
      </c>
      <c r="E101" s="20">
        <v>26500</v>
      </c>
      <c r="F101" s="20"/>
      <c r="G101" s="20">
        <v>26500</v>
      </c>
      <c r="N101" s="21"/>
      <c r="O101" s="21"/>
      <c r="P101" s="21"/>
      <c r="Q101" s="21"/>
      <c r="R101" s="21"/>
      <c r="S101" s="21"/>
    </row>
    <row r="102" spans="1:19" s="19" customFormat="1" ht="20.100000000000001" customHeight="1" outlineLevel="1" x14ac:dyDescent="0.35">
      <c r="A102" s="18"/>
      <c r="B102" s="22" t="s">
        <v>195</v>
      </c>
      <c r="C102" s="22"/>
      <c r="D102" s="22"/>
      <c r="E102" s="23">
        <f>SUBTOTAL(9,E100:E101)</f>
        <v>37000</v>
      </c>
      <c r="F102" s="23">
        <f>SUBTOTAL(9,F100:F101)</f>
        <v>0</v>
      </c>
      <c r="G102" s="23">
        <f>SUBTOTAL(9,G100:G101)</f>
        <v>37000</v>
      </c>
      <c r="N102" s="21"/>
      <c r="O102" s="21"/>
      <c r="P102" s="21"/>
      <c r="Q102" s="21"/>
      <c r="R102" s="21"/>
      <c r="S102" s="21"/>
    </row>
  </sheetData>
  <mergeCells count="19">
    <mergeCell ref="A1:F1"/>
    <mergeCell ref="A2:F2"/>
    <mergeCell ref="A3:F3"/>
    <mergeCell ref="A5:A8"/>
    <mergeCell ref="B5:B8"/>
    <mergeCell ref="C5:C8"/>
    <mergeCell ref="D5:D8"/>
    <mergeCell ref="E5:E6"/>
    <mergeCell ref="F5:F6"/>
    <mergeCell ref="P5:P6"/>
    <mergeCell ref="Q5:Q6"/>
    <mergeCell ref="R5:R6"/>
    <mergeCell ref="S5:S8"/>
    <mergeCell ref="G5:G8"/>
    <mergeCell ref="K5:K8"/>
    <mergeCell ref="L5:L8"/>
    <mergeCell ref="M5:M8"/>
    <mergeCell ref="N5:N6"/>
    <mergeCell ref="O5:O6"/>
  </mergeCells>
  <pageMargins left="0.15748031496062992" right="0.15748031496062992" top="0.74803149606299213" bottom="0.74803149606299213" header="0.31496062992125984" footer="0.31496062992125984"/>
  <pageSetup paperSize="9" scale="85" orientation="portrait" r:id="rId1"/>
  <headerFooter>
    <oddHeader>&amp;R&amp;P</oddHeader>
  </headerFooter>
  <rowBreaks count="28" manualBreakCount="28">
    <brk id="15" max="16383" man="1"/>
    <brk id="17" max="16383" man="1"/>
    <brk id="20" max="16383" man="1"/>
    <brk id="22" max="16383" man="1"/>
    <brk id="24" max="16383" man="1"/>
    <brk id="31" max="16383" man="1"/>
    <brk id="35" max="16383" man="1"/>
    <brk id="46" max="16383" man="1"/>
    <brk id="48" max="16383" man="1"/>
    <brk id="50" max="16383" man="1"/>
    <brk id="52" max="16383" man="1"/>
    <brk id="55" max="16383" man="1"/>
    <brk id="57" max="16383" man="1"/>
    <brk id="59" max="16383" man="1"/>
    <brk id="61" max="16383" man="1"/>
    <brk id="65" max="16383" man="1"/>
    <brk id="67" max="16383" man="1"/>
    <brk id="69" max="16383" man="1"/>
    <brk id="71" max="16383" man="1"/>
    <brk id="74" max="16383" man="1"/>
    <brk id="77" max="16383" man="1"/>
    <brk id="79" max="16383" man="1"/>
    <brk id="83" max="16383" man="1"/>
    <brk id="85" max="16383" man="1"/>
    <brk id="92" max="16383" man="1"/>
    <brk id="94" max="16383" man="1"/>
    <brk id="97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EF8D-F151-438A-816F-DA1580E5202B}">
  <dimension ref="A1:I50"/>
  <sheetViews>
    <sheetView workbookViewId="0">
      <selection activeCell="D11" sqref="D11"/>
    </sheetView>
  </sheetViews>
  <sheetFormatPr defaultRowHeight="21" x14ac:dyDescent="0.35"/>
  <cols>
    <col min="1" max="1" width="9.25" style="2" customWidth="1"/>
    <col min="2" max="2" width="19.75" style="35" customWidth="1"/>
    <col min="3" max="3" width="31.125" style="35" customWidth="1"/>
    <col min="4" max="4" width="23.125" style="35" customWidth="1"/>
    <col min="5" max="5" width="13.875" style="36" customWidth="1"/>
    <col min="6" max="6" width="14.375" style="36" customWidth="1"/>
    <col min="7" max="7" width="13.5" style="36" customWidth="1"/>
    <col min="8" max="16384" width="9" style="35"/>
  </cols>
  <sheetData>
    <row r="1" spans="1:9" s="34" customFormat="1" ht="21" customHeight="1" x14ac:dyDescent="0.2">
      <c r="A1" s="60" t="s">
        <v>14</v>
      </c>
      <c r="B1" s="60"/>
      <c r="C1" s="60"/>
      <c r="D1" s="60"/>
      <c r="E1" s="60"/>
      <c r="F1" s="60"/>
      <c r="G1" s="60"/>
      <c r="H1" s="32"/>
      <c r="I1" s="33"/>
    </row>
    <row r="2" spans="1:9" s="34" customFormat="1" ht="21" customHeight="1" x14ac:dyDescent="0.2">
      <c r="A2" s="60" t="s">
        <v>4</v>
      </c>
      <c r="B2" s="60"/>
      <c r="C2" s="60"/>
      <c r="D2" s="60"/>
      <c r="E2" s="60"/>
      <c r="F2" s="60"/>
      <c r="G2" s="60"/>
      <c r="H2" s="32"/>
      <c r="I2" s="33"/>
    </row>
    <row r="3" spans="1:9" s="34" customFormat="1" ht="21" customHeight="1" x14ac:dyDescent="0.2">
      <c r="A3" s="63" t="s">
        <v>197</v>
      </c>
      <c r="B3" s="63"/>
      <c r="C3" s="63"/>
      <c r="D3" s="63"/>
      <c r="E3" s="63"/>
      <c r="F3" s="63"/>
      <c r="G3" s="63"/>
      <c r="H3" s="32"/>
      <c r="I3" s="33"/>
    </row>
    <row r="4" spans="1:9" ht="14.25" customHeight="1" x14ac:dyDescent="0.25">
      <c r="A4" s="64" t="s">
        <v>1</v>
      </c>
      <c r="B4" s="56" t="s">
        <v>2</v>
      </c>
      <c r="C4" s="57" t="s">
        <v>17</v>
      </c>
      <c r="D4" s="57" t="s">
        <v>18</v>
      </c>
      <c r="E4" s="70" t="s">
        <v>10</v>
      </c>
      <c r="F4" s="66" t="s">
        <v>11</v>
      </c>
      <c r="G4" s="64" t="s">
        <v>12</v>
      </c>
    </row>
    <row r="5" spans="1:9" ht="22.5" customHeight="1" x14ac:dyDescent="0.25">
      <c r="A5" s="65"/>
      <c r="B5" s="56"/>
      <c r="C5" s="58"/>
      <c r="D5" s="58"/>
      <c r="E5" s="71"/>
      <c r="F5" s="67"/>
      <c r="G5" s="65"/>
    </row>
    <row r="6" spans="1:9" x14ac:dyDescent="0.25">
      <c r="A6" s="65"/>
      <c r="B6" s="56"/>
      <c r="C6" s="11" t="s">
        <v>8</v>
      </c>
      <c r="D6" s="11" t="s">
        <v>8</v>
      </c>
      <c r="E6" s="71"/>
      <c r="F6" s="67"/>
      <c r="G6" s="65"/>
    </row>
    <row r="7" spans="1:9" ht="17.25" customHeight="1" x14ac:dyDescent="0.35">
      <c r="A7" s="65"/>
      <c r="B7" s="73"/>
      <c r="C7" s="13" t="s">
        <v>16</v>
      </c>
      <c r="D7" s="13" t="s">
        <v>15</v>
      </c>
      <c r="E7" s="72"/>
      <c r="F7" s="68"/>
      <c r="G7" s="69"/>
    </row>
    <row r="8" spans="1:9" x14ac:dyDescent="0.35">
      <c r="A8" s="1">
        <v>1</v>
      </c>
      <c r="B8" s="19" t="s">
        <v>198</v>
      </c>
      <c r="C8" s="20">
        <v>177000</v>
      </c>
      <c r="D8" s="20">
        <v>16800</v>
      </c>
      <c r="E8" s="37">
        <v>15918</v>
      </c>
      <c r="F8" s="1">
        <v>9096</v>
      </c>
      <c r="G8" s="1" t="s">
        <v>227</v>
      </c>
    </row>
    <row r="9" spans="1:9" x14ac:dyDescent="0.35">
      <c r="A9" s="1">
        <v>2</v>
      </c>
      <c r="B9" s="19" t="s">
        <v>199</v>
      </c>
      <c r="C9" s="20">
        <v>45500</v>
      </c>
      <c r="D9" s="20">
        <v>0</v>
      </c>
      <c r="E9" s="37">
        <v>15919</v>
      </c>
      <c r="F9" s="1">
        <v>9097</v>
      </c>
      <c r="G9" s="1" t="s">
        <v>227</v>
      </c>
    </row>
    <row r="10" spans="1:9" x14ac:dyDescent="0.35">
      <c r="A10" s="1">
        <v>3</v>
      </c>
      <c r="B10" s="19" t="s">
        <v>200</v>
      </c>
      <c r="C10" s="20">
        <v>105500</v>
      </c>
      <c r="D10" s="20">
        <v>0</v>
      </c>
      <c r="E10" s="37">
        <v>15920</v>
      </c>
      <c r="F10" s="1">
        <v>9098</v>
      </c>
      <c r="G10" s="1" t="s">
        <v>227</v>
      </c>
    </row>
    <row r="11" spans="1:9" x14ac:dyDescent="0.35">
      <c r="A11" s="1">
        <v>4</v>
      </c>
      <c r="B11" s="19" t="s">
        <v>201</v>
      </c>
      <c r="C11" s="20">
        <v>55500</v>
      </c>
      <c r="D11" s="20">
        <v>0</v>
      </c>
      <c r="E11" s="37">
        <v>15921</v>
      </c>
      <c r="F11" s="1">
        <v>9099</v>
      </c>
      <c r="G11" s="1" t="s">
        <v>227</v>
      </c>
    </row>
    <row r="12" spans="1:9" x14ac:dyDescent="0.35">
      <c r="A12" s="1">
        <v>5</v>
      </c>
      <c r="B12" s="19" t="s">
        <v>202</v>
      </c>
      <c r="C12" s="20">
        <v>3500</v>
      </c>
      <c r="D12" s="20">
        <v>0</v>
      </c>
      <c r="E12" s="37">
        <v>15922</v>
      </c>
      <c r="F12" s="1">
        <v>9100</v>
      </c>
      <c r="G12" s="1" t="s">
        <v>227</v>
      </c>
    </row>
    <row r="13" spans="1:9" x14ac:dyDescent="0.35">
      <c r="A13" s="1">
        <v>6</v>
      </c>
      <c r="B13" s="19" t="s">
        <v>203</v>
      </c>
      <c r="C13" s="20">
        <v>130500</v>
      </c>
      <c r="D13" s="20">
        <v>0</v>
      </c>
      <c r="E13" s="37">
        <v>15923</v>
      </c>
      <c r="F13" s="1">
        <v>9101</v>
      </c>
      <c r="G13" s="1" t="s">
        <v>227</v>
      </c>
    </row>
    <row r="14" spans="1:9" x14ac:dyDescent="0.35">
      <c r="A14" s="1">
        <v>7</v>
      </c>
      <c r="B14" s="19" t="s">
        <v>204</v>
      </c>
      <c r="C14" s="20">
        <v>86000</v>
      </c>
      <c r="D14" s="20">
        <v>0</v>
      </c>
      <c r="E14" s="37">
        <v>15924</v>
      </c>
      <c r="F14" s="1">
        <v>9102</v>
      </c>
      <c r="G14" s="1" t="s">
        <v>227</v>
      </c>
    </row>
    <row r="15" spans="1:9" x14ac:dyDescent="0.35">
      <c r="A15" s="1">
        <v>8</v>
      </c>
      <c r="B15" s="19" t="s">
        <v>205</v>
      </c>
      <c r="C15" s="20">
        <v>408500</v>
      </c>
      <c r="D15" s="20">
        <v>16800</v>
      </c>
      <c r="E15" s="37">
        <v>15925</v>
      </c>
      <c r="F15" s="1">
        <v>9103</v>
      </c>
      <c r="G15" s="1" t="s">
        <v>227</v>
      </c>
    </row>
    <row r="16" spans="1:9" x14ac:dyDescent="0.35">
      <c r="A16" s="1">
        <v>9</v>
      </c>
      <c r="B16" s="19" t="s">
        <v>206</v>
      </c>
      <c r="C16" s="20">
        <v>1000</v>
      </c>
      <c r="D16" s="20">
        <v>0</v>
      </c>
      <c r="E16" s="37">
        <v>15926</v>
      </c>
      <c r="F16" s="1">
        <v>9104</v>
      </c>
      <c r="G16" s="1" t="s">
        <v>227</v>
      </c>
    </row>
    <row r="17" spans="1:7" x14ac:dyDescent="0.35">
      <c r="A17" s="1">
        <v>10</v>
      </c>
      <c r="B17" s="19" t="s">
        <v>207</v>
      </c>
      <c r="C17" s="20">
        <v>135500</v>
      </c>
      <c r="D17" s="20">
        <v>0</v>
      </c>
      <c r="E17" s="37">
        <v>15927</v>
      </c>
      <c r="F17" s="1">
        <v>9105</v>
      </c>
      <c r="G17" s="1" t="s">
        <v>227</v>
      </c>
    </row>
    <row r="18" spans="1:7" x14ac:dyDescent="0.35">
      <c r="A18" s="1">
        <v>11</v>
      </c>
      <c r="B18" s="19" t="s">
        <v>208</v>
      </c>
      <c r="C18" s="20">
        <v>13500</v>
      </c>
      <c r="D18" s="20">
        <v>0</v>
      </c>
      <c r="E18" s="37">
        <v>15928</v>
      </c>
      <c r="F18" s="1">
        <v>9106</v>
      </c>
      <c r="G18" s="1" t="s">
        <v>227</v>
      </c>
    </row>
    <row r="19" spans="1:7" x14ac:dyDescent="0.35">
      <c r="A19" s="1">
        <v>12</v>
      </c>
      <c r="B19" s="19" t="s">
        <v>209</v>
      </c>
      <c r="C19" s="20">
        <v>22000</v>
      </c>
      <c r="D19" s="20">
        <v>0</v>
      </c>
      <c r="E19" s="37">
        <v>15929</v>
      </c>
      <c r="F19" s="1">
        <v>9107</v>
      </c>
      <c r="G19" s="1" t="s">
        <v>227</v>
      </c>
    </row>
    <row r="20" spans="1:7" x14ac:dyDescent="0.35">
      <c r="A20" s="1">
        <v>13</v>
      </c>
      <c r="B20" s="19" t="s">
        <v>210</v>
      </c>
      <c r="C20" s="20">
        <v>97500</v>
      </c>
      <c r="D20" s="20">
        <v>0</v>
      </c>
      <c r="E20" s="37">
        <v>15930</v>
      </c>
      <c r="F20" s="1">
        <v>9108</v>
      </c>
      <c r="G20" s="1" t="s">
        <v>227</v>
      </c>
    </row>
    <row r="21" spans="1:7" x14ac:dyDescent="0.35">
      <c r="A21" s="1">
        <v>14</v>
      </c>
      <c r="B21" s="19" t="s">
        <v>211</v>
      </c>
      <c r="C21" s="20">
        <v>22000</v>
      </c>
      <c r="D21" s="20">
        <v>0</v>
      </c>
      <c r="E21" s="37">
        <v>15931</v>
      </c>
      <c r="F21" s="1">
        <v>9109</v>
      </c>
      <c r="G21" s="1" t="s">
        <v>227</v>
      </c>
    </row>
    <row r="22" spans="1:7" x14ac:dyDescent="0.35">
      <c r="A22" s="1">
        <v>15</v>
      </c>
      <c r="B22" s="19" t="s">
        <v>212</v>
      </c>
      <c r="C22" s="20">
        <v>29000</v>
      </c>
      <c r="D22" s="20">
        <v>0</v>
      </c>
      <c r="E22" s="37">
        <v>15932</v>
      </c>
      <c r="F22" s="1">
        <v>9110</v>
      </c>
      <c r="G22" s="1" t="s">
        <v>227</v>
      </c>
    </row>
    <row r="23" spans="1:7" x14ac:dyDescent="0.35">
      <c r="A23" s="1">
        <v>16</v>
      </c>
      <c r="B23" s="19" t="s">
        <v>213</v>
      </c>
      <c r="C23" s="20">
        <v>9500</v>
      </c>
      <c r="D23" s="20">
        <v>19200</v>
      </c>
      <c r="E23" s="37">
        <v>15933</v>
      </c>
      <c r="F23" s="1">
        <v>9111</v>
      </c>
      <c r="G23" s="1" t="s">
        <v>227</v>
      </c>
    </row>
    <row r="24" spans="1:7" x14ac:dyDescent="0.35">
      <c r="A24" s="1">
        <v>17</v>
      </c>
      <c r="B24" s="19" t="s">
        <v>214</v>
      </c>
      <c r="C24" s="20">
        <v>76500</v>
      </c>
      <c r="D24" s="20">
        <v>0</v>
      </c>
      <c r="E24" s="37">
        <v>15934</v>
      </c>
      <c r="F24" s="1">
        <v>9112</v>
      </c>
      <c r="G24" s="1" t="s">
        <v>227</v>
      </c>
    </row>
    <row r="25" spans="1:7" x14ac:dyDescent="0.35">
      <c r="A25" s="1">
        <v>18</v>
      </c>
      <c r="B25" s="19" t="s">
        <v>215</v>
      </c>
      <c r="C25" s="20">
        <v>18500</v>
      </c>
      <c r="D25" s="20">
        <v>0</v>
      </c>
      <c r="E25" s="37">
        <v>15935</v>
      </c>
      <c r="F25" s="1">
        <v>9113</v>
      </c>
      <c r="G25" s="1" t="s">
        <v>227</v>
      </c>
    </row>
    <row r="26" spans="1:7" x14ac:dyDescent="0.35">
      <c r="A26" s="1">
        <v>19</v>
      </c>
      <c r="B26" s="19" t="s">
        <v>216</v>
      </c>
      <c r="C26" s="20">
        <v>182500</v>
      </c>
      <c r="D26" s="20">
        <v>0</v>
      </c>
      <c r="E26" s="37">
        <v>15936</v>
      </c>
      <c r="F26" s="1">
        <v>9114</v>
      </c>
      <c r="G26" s="1" t="s">
        <v>227</v>
      </c>
    </row>
    <row r="27" spans="1:7" x14ac:dyDescent="0.35">
      <c r="A27" s="1">
        <v>20</v>
      </c>
      <c r="B27" s="19" t="s">
        <v>217</v>
      </c>
      <c r="C27" s="20">
        <v>38500</v>
      </c>
      <c r="D27" s="20">
        <v>0</v>
      </c>
      <c r="E27" s="37">
        <v>15937</v>
      </c>
      <c r="F27" s="1">
        <v>9115</v>
      </c>
      <c r="G27" s="1" t="s">
        <v>227</v>
      </c>
    </row>
    <row r="28" spans="1:7" x14ac:dyDescent="0.35">
      <c r="A28" s="1">
        <v>21</v>
      </c>
      <c r="B28" s="19" t="s">
        <v>218</v>
      </c>
      <c r="C28" s="20">
        <v>41000</v>
      </c>
      <c r="D28" s="20">
        <v>9600</v>
      </c>
      <c r="E28" s="37">
        <v>15938</v>
      </c>
      <c r="F28" s="1">
        <v>9116</v>
      </c>
      <c r="G28" s="1" t="s">
        <v>227</v>
      </c>
    </row>
    <row r="29" spans="1:7" x14ac:dyDescent="0.35">
      <c r="A29" s="1">
        <v>22</v>
      </c>
      <c r="B29" s="19" t="s">
        <v>219</v>
      </c>
      <c r="C29" s="20">
        <v>8000</v>
      </c>
      <c r="D29" s="20">
        <v>0</v>
      </c>
      <c r="E29" s="37">
        <v>15939</v>
      </c>
      <c r="F29" s="1">
        <v>9117</v>
      </c>
      <c r="G29" s="1" t="s">
        <v>227</v>
      </c>
    </row>
    <row r="30" spans="1:7" x14ac:dyDescent="0.35">
      <c r="A30" s="1">
        <v>23</v>
      </c>
      <c r="B30" s="19" t="s">
        <v>220</v>
      </c>
      <c r="C30" s="20">
        <v>38500</v>
      </c>
      <c r="D30" s="20">
        <v>16800</v>
      </c>
      <c r="E30" s="37">
        <v>15940</v>
      </c>
      <c r="F30" s="1">
        <v>9118</v>
      </c>
      <c r="G30" s="1" t="s">
        <v>227</v>
      </c>
    </row>
    <row r="31" spans="1:7" x14ac:dyDescent="0.35">
      <c r="A31" s="1">
        <v>24</v>
      </c>
      <c r="B31" s="19" t="s">
        <v>221</v>
      </c>
      <c r="C31" s="20">
        <v>0</v>
      </c>
      <c r="D31" s="20">
        <v>9600</v>
      </c>
      <c r="E31" s="37">
        <v>15941</v>
      </c>
      <c r="F31" s="1">
        <v>9119</v>
      </c>
      <c r="G31" s="1" t="s">
        <v>227</v>
      </c>
    </row>
    <row r="32" spans="1:7" x14ac:dyDescent="0.35">
      <c r="A32" s="1">
        <v>25</v>
      </c>
      <c r="B32" s="19" t="s">
        <v>222</v>
      </c>
      <c r="C32" s="20">
        <v>50500</v>
      </c>
      <c r="D32" s="20">
        <v>0</v>
      </c>
      <c r="E32" s="37">
        <v>15942</v>
      </c>
      <c r="F32" s="1">
        <v>9120</v>
      </c>
      <c r="G32" s="1" t="s">
        <v>227</v>
      </c>
    </row>
    <row r="33" spans="1:7" x14ac:dyDescent="0.35">
      <c r="A33" s="1">
        <v>26</v>
      </c>
      <c r="B33" s="19" t="s">
        <v>223</v>
      </c>
      <c r="C33" s="20">
        <v>6500</v>
      </c>
      <c r="D33" s="20">
        <v>0</v>
      </c>
      <c r="E33" s="37">
        <v>15943</v>
      </c>
      <c r="F33" s="1">
        <v>9121</v>
      </c>
      <c r="G33" s="1" t="s">
        <v>227</v>
      </c>
    </row>
    <row r="34" spans="1:7" x14ac:dyDescent="0.35">
      <c r="A34" s="1">
        <v>27</v>
      </c>
      <c r="B34" s="19" t="s">
        <v>224</v>
      </c>
      <c r="C34" s="20">
        <v>31500</v>
      </c>
      <c r="D34" s="20">
        <v>0</v>
      </c>
      <c r="E34" s="37">
        <v>15944</v>
      </c>
      <c r="F34" s="1">
        <v>9122</v>
      </c>
      <c r="G34" s="1" t="s">
        <v>227</v>
      </c>
    </row>
    <row r="35" spans="1:7" x14ac:dyDescent="0.35">
      <c r="A35" s="1">
        <v>28</v>
      </c>
      <c r="B35" s="19" t="s">
        <v>225</v>
      </c>
      <c r="C35" s="20">
        <v>7500</v>
      </c>
      <c r="D35" s="20">
        <v>0</v>
      </c>
      <c r="E35" s="37">
        <v>15945</v>
      </c>
      <c r="F35" s="1">
        <v>9123</v>
      </c>
      <c r="G35" s="1" t="s">
        <v>227</v>
      </c>
    </row>
    <row r="36" spans="1:7" x14ac:dyDescent="0.35">
      <c r="A36" s="1">
        <v>29</v>
      </c>
      <c r="B36" s="19" t="s">
        <v>226</v>
      </c>
      <c r="C36" s="20">
        <v>37000</v>
      </c>
      <c r="D36" s="20">
        <v>0</v>
      </c>
      <c r="E36" s="37">
        <v>15946</v>
      </c>
      <c r="F36" s="1">
        <v>9124</v>
      </c>
      <c r="G36" s="1" t="s">
        <v>227</v>
      </c>
    </row>
    <row r="37" spans="1:7" x14ac:dyDescent="0.35">
      <c r="A37" s="1"/>
      <c r="B37" s="50" t="s">
        <v>9</v>
      </c>
      <c r="C37" s="42">
        <f>SUM(C8:C36)</f>
        <v>1878500</v>
      </c>
      <c r="D37" s="42">
        <f>SUM(D8:D36)</f>
        <v>88800</v>
      </c>
      <c r="E37" s="37"/>
      <c r="F37" s="1"/>
      <c r="G37" s="38"/>
    </row>
    <row r="39" spans="1:7" x14ac:dyDescent="0.35">
      <c r="C39" s="39"/>
      <c r="D39" s="39"/>
      <c r="E39" s="40"/>
    </row>
    <row r="48" spans="1:7" x14ac:dyDescent="0.35">
      <c r="C48" s="41"/>
      <c r="D48" s="41"/>
    </row>
    <row r="49" spans="3:4" x14ac:dyDescent="0.35">
      <c r="C49" s="41"/>
      <c r="D49" s="41"/>
    </row>
    <row r="50" spans="3:4" x14ac:dyDescent="0.35">
      <c r="C50" s="41"/>
      <c r="D50" s="41"/>
    </row>
  </sheetData>
  <mergeCells count="10">
    <mergeCell ref="A1:G1"/>
    <mergeCell ref="A2:G2"/>
    <mergeCell ref="A3:G3"/>
    <mergeCell ref="A4:A7"/>
    <mergeCell ref="F4:F7"/>
    <mergeCell ref="G4:G7"/>
    <mergeCell ref="D4:D5"/>
    <mergeCell ref="E4:E7"/>
    <mergeCell ref="B4:B7"/>
    <mergeCell ref="C4:C5"/>
  </mergeCells>
  <pageMargins left="0.24" right="0.2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 ใบจัดสรร</vt:lpstr>
      <vt:lpstr>เลขที่หนังสือ</vt:lpstr>
      <vt:lpstr>' ใบจัดสรร'!Print_Area</vt:lpstr>
      <vt:lpstr>' ใบจัดสรร'!Print_Titles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DLA-PC</cp:lastModifiedBy>
  <cp:lastPrinted>2024-10-30T09:26:57Z</cp:lastPrinted>
  <dcterms:created xsi:type="dcterms:W3CDTF">2022-10-12T02:22:15Z</dcterms:created>
  <dcterms:modified xsi:type="dcterms:W3CDTF">2024-10-31T03:54:46Z</dcterms:modified>
</cp:coreProperties>
</file>