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23" activeTab="2"/>
  </bookViews>
  <sheets>
    <sheet name="ข้อมุล" sheetId="1" r:id="rId1"/>
    <sheet name="GF " sheetId="2" r:id="rId2"/>
    <sheet name="จัดสรร" sheetId="3" r:id="rId3"/>
    <sheet name="บัญชีรายละเอียด" sheetId="4" r:id="rId4"/>
  </sheets>
  <definedNames>
    <definedName name="_xlfn.BAHTTEXT" hidden="1">#NAME?</definedName>
    <definedName name="_xlnm.Print_Area" localSheetId="2">'จัดสรร'!$A$1:$E$82</definedName>
    <definedName name="_xlnm.Print_Area" localSheetId="3">'บัญชีรายละเอียด'!$A$1:$G$81</definedName>
    <definedName name="_xlnm.Print_Titles" localSheetId="1">'GF '!$9:$9</definedName>
    <definedName name="_xlnm.Print_Titles" localSheetId="0">'ข้อมุล'!$4:$5</definedName>
    <definedName name="_xlnm.Print_Titles" localSheetId="2">'จัดสรร'!$1:$7</definedName>
    <definedName name="_xlnm.Print_Titles" localSheetId="3">'บัญชีรายละเอียด'!$5:$5</definedName>
  </definedNames>
  <calcPr fullCalcOnLoad="1"/>
</workbook>
</file>

<file path=xl/sharedStrings.xml><?xml version="1.0" encoding="utf-8"?>
<sst xmlns="http://schemas.openxmlformats.org/spreadsheetml/2006/main" count="811" uniqueCount="357">
  <si>
    <t>ตราด</t>
  </si>
  <si>
    <t>ตาก</t>
  </si>
  <si>
    <t>นครนายก</t>
  </si>
  <si>
    <t>นครปฐม</t>
  </si>
  <si>
    <t>นครราชสีมา</t>
  </si>
  <si>
    <t>นครสวรรค์</t>
  </si>
  <si>
    <t>นนทบุรี</t>
  </si>
  <si>
    <t>น่าน</t>
  </si>
  <si>
    <t>บุรีรัมย์</t>
  </si>
  <si>
    <t>ปทุมธานี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</si>
  <si>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</si>
  <si>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</si>
  <si>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</si>
  <si>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</si>
  <si>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</si>
  <si>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</si>
  <si>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</si>
  <si>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</si>
  <si>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</si>
  <si>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</si>
  <si>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</si>
  <si>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</si>
  <si>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</si>
  <si>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</si>
  <si>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</si>
  <si>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ระยอง</t>
  </si>
  <si>
    <t>ลำปาง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</si>
  <si>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</si>
  <si>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</si>
  <si>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</si>
  <si>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</si>
  <si>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</si>
  <si>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</si>
  <si>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</si>
  <si>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</si>
  <si>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</si>
  <si>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</si>
  <si>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</si>
  <si>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</si>
  <si>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</si>
  <si>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</si>
  <si>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</si>
  <si>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</si>
  <si>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อุบลราชธานี</t>
  </si>
  <si>
    <t xml:space="preserve">ที่ </t>
  </si>
  <si>
    <t>จังหวัด</t>
  </si>
  <si>
    <t>กาญจนบุรี</t>
  </si>
  <si>
    <t>ตรัง</t>
  </si>
  <si>
    <t>นครพนม</t>
  </si>
  <si>
    <t>นครศรีธรรมราช</t>
  </si>
  <si>
    <t>นราธิวาส</t>
  </si>
  <si>
    <t>ประจวบคีรีขันธ์</t>
  </si>
  <si>
    <t>ปราจีนบุรี</t>
  </si>
  <si>
    <t>พิษณุโลก</t>
  </si>
  <si>
    <t>แม่ฮ่องสอน</t>
  </si>
  <si>
    <t>ราชบุรี</t>
  </si>
  <si>
    <t>ลพบุรี</t>
  </si>
  <si>
    <t>ลำพูน</t>
  </si>
  <si>
    <t>เลย</t>
  </si>
  <si>
    <t>สระบุรี</t>
  </si>
  <si>
    <t>สิงห์บุรี</t>
  </si>
  <si>
    <t>สุโขทัย</t>
  </si>
  <si>
    <t>สุราษฎร์ธานี</t>
  </si>
  <si>
    <t>อุทัยธานี</t>
  </si>
  <si>
    <t>รวม</t>
  </si>
  <si>
    <t>กระบี่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</si>
  <si>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</si>
  <si>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</si>
  <si>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</si>
  <si>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</si>
  <si>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</si>
  <si>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</si>
  <si>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</si>
  <si>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</si>
  <si>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</si>
  <si>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</si>
  <si>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</si>
  <si>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 xml:space="preserve"> -/+</t>
  </si>
  <si>
    <t>แหล่งของเงิน</t>
  </si>
  <si>
    <t>รหัสงบประมาณ</t>
  </si>
  <si>
    <t>รายการผูกพันงบประมาณ</t>
  </si>
  <si>
    <t>พื้นที่/กิจกรรมหลัก</t>
  </si>
  <si>
    <t>หน่วยรับงบประมาณ</t>
  </si>
  <si>
    <t>จำนวนเงิน (THB)</t>
  </si>
  <si>
    <t>ข้อความ</t>
  </si>
  <si>
    <t xml:space="preserve"> -</t>
  </si>
  <si>
    <t>P1000</t>
  </si>
  <si>
    <t>1500800000</t>
  </si>
  <si>
    <t>ส่วนกลาง</t>
  </si>
  <si>
    <t xml:space="preserve"> +</t>
  </si>
  <si>
    <t>P8100</t>
  </si>
  <si>
    <t>1500800080</t>
  </si>
  <si>
    <t>P7100</t>
  </si>
  <si>
    <t>1500800072</t>
  </si>
  <si>
    <t>P4600</t>
  </si>
  <si>
    <t>1500800050</t>
  </si>
  <si>
    <t>P6200</t>
  </si>
  <si>
    <t>1500800065</t>
  </si>
  <si>
    <t>P4000</t>
  </si>
  <si>
    <t>1500800044</t>
  </si>
  <si>
    <t>P2200</t>
  </si>
  <si>
    <t>1500800029</t>
  </si>
  <si>
    <t>P2400</t>
  </si>
  <si>
    <t>1500800031</t>
  </si>
  <si>
    <t>P2000</t>
  </si>
  <si>
    <t>1500800027</t>
  </si>
  <si>
    <t>P1800</t>
  </si>
  <si>
    <t>1500800025</t>
  </si>
  <si>
    <t>P3600</t>
  </si>
  <si>
    <t>1500800041</t>
  </si>
  <si>
    <t>P8600</t>
  </si>
  <si>
    <t>1500800085</t>
  </si>
  <si>
    <t>P5700</t>
  </si>
  <si>
    <t>1500800061</t>
  </si>
  <si>
    <t>P5000</t>
  </si>
  <si>
    <t>1500800054</t>
  </si>
  <si>
    <t>P9200</t>
  </si>
  <si>
    <t>1500800088</t>
  </si>
  <si>
    <t>P2300</t>
  </si>
  <si>
    <t>1500800030</t>
  </si>
  <si>
    <t>P6300</t>
  </si>
  <si>
    <t>1500800066</t>
  </si>
  <si>
    <t>P2600</t>
  </si>
  <si>
    <t>1500800033</t>
  </si>
  <si>
    <t>P7300</t>
  </si>
  <si>
    <t>1500800074</t>
  </si>
  <si>
    <t>P4800</t>
  </si>
  <si>
    <t>1500800052</t>
  </si>
  <si>
    <t>P3000</t>
  </si>
  <si>
    <t>1500800035</t>
  </si>
  <si>
    <t>P8000</t>
  </si>
  <si>
    <t>1500800079</t>
  </si>
  <si>
    <t>P6000</t>
  </si>
  <si>
    <t>1500800063</t>
  </si>
  <si>
    <t>P1200</t>
  </si>
  <si>
    <t>1500800019</t>
  </si>
  <si>
    <t>P9600</t>
  </si>
  <si>
    <t>1500800092</t>
  </si>
  <si>
    <t>P5500</t>
  </si>
  <si>
    <t>1500800059</t>
  </si>
  <si>
    <t>P3100</t>
  </si>
  <si>
    <t>1500800036</t>
  </si>
  <si>
    <t>P1300</t>
  </si>
  <si>
    <t>1500800020</t>
  </si>
  <si>
    <t>P7700</t>
  </si>
  <si>
    <t>1500800078</t>
  </si>
  <si>
    <t>P2500</t>
  </si>
  <si>
    <t>1500800032</t>
  </si>
  <si>
    <t>P9400</t>
  </si>
  <si>
    <t>1500800090</t>
  </si>
  <si>
    <t>P1400</t>
  </si>
  <si>
    <t>1500800021</t>
  </si>
  <si>
    <t>P5600</t>
  </si>
  <si>
    <t>1500800060</t>
  </si>
  <si>
    <t>P8200</t>
  </si>
  <si>
    <t>1500800081</t>
  </si>
  <si>
    <t>P9300</t>
  </si>
  <si>
    <t>1500800089</t>
  </si>
  <si>
    <t>P6600</t>
  </si>
  <si>
    <t>1500800069</t>
  </si>
  <si>
    <t>P6500</t>
  </si>
  <si>
    <t>1500800068</t>
  </si>
  <si>
    <t>P7600</t>
  </si>
  <si>
    <t>1500800077</t>
  </si>
  <si>
    <t>P6700</t>
  </si>
  <si>
    <t>1500800070</t>
  </si>
  <si>
    <t>P5400</t>
  </si>
  <si>
    <t>1500800058</t>
  </si>
  <si>
    <t>P8300</t>
  </si>
  <si>
    <t>1500800082</t>
  </si>
  <si>
    <t>P4400</t>
  </si>
  <si>
    <t>1500800048</t>
  </si>
  <si>
    <t>P4900</t>
  </si>
  <si>
    <t>1500800053</t>
  </si>
  <si>
    <t>P5800</t>
  </si>
  <si>
    <t>1500800062</t>
  </si>
  <si>
    <t>P3500</t>
  </si>
  <si>
    <t>1500800040</t>
  </si>
  <si>
    <t>P9500</t>
  </si>
  <si>
    <t>1500800091</t>
  </si>
  <si>
    <t>ยะลา</t>
  </si>
  <si>
    <t>P4500</t>
  </si>
  <si>
    <t>1500800049</t>
  </si>
  <si>
    <t>P8500</t>
  </si>
  <si>
    <t>1500800084</t>
  </si>
  <si>
    <t>P2100</t>
  </si>
  <si>
    <t>1500800028</t>
  </si>
  <si>
    <t>P7000</t>
  </si>
  <si>
    <t>1500800071</t>
  </si>
  <si>
    <t>P1600</t>
  </si>
  <si>
    <t>1500800023</t>
  </si>
  <si>
    <t>P5200</t>
  </si>
  <si>
    <t>1500800056</t>
  </si>
  <si>
    <t>P5100</t>
  </si>
  <si>
    <t>1500800055</t>
  </si>
  <si>
    <t>P4200</t>
  </si>
  <si>
    <t>1500800046</t>
  </si>
  <si>
    <t>P3300</t>
  </si>
  <si>
    <t>1500800038</t>
  </si>
  <si>
    <t>P4700</t>
  </si>
  <si>
    <t>1500800051</t>
  </si>
  <si>
    <t>P9000</t>
  </si>
  <si>
    <t>1500800086</t>
  </si>
  <si>
    <t>P9100</t>
  </si>
  <si>
    <t>1500800087</t>
  </si>
  <si>
    <t>P1100</t>
  </si>
  <si>
    <t>1500800018</t>
  </si>
  <si>
    <t>P7500</t>
  </si>
  <si>
    <t>1500800076</t>
  </si>
  <si>
    <t>P7400</t>
  </si>
  <si>
    <t>1500800075</t>
  </si>
  <si>
    <t>P2700</t>
  </si>
  <si>
    <t>1500800034</t>
  </si>
  <si>
    <t>P1900</t>
  </si>
  <si>
    <t>1500800026</t>
  </si>
  <si>
    <t>P1700</t>
  </si>
  <si>
    <t>1500800024</t>
  </si>
  <si>
    <t>P6400</t>
  </si>
  <si>
    <t>1500800067</t>
  </si>
  <si>
    <t>P7200</t>
  </si>
  <si>
    <t>1500800073</t>
  </si>
  <si>
    <t>P8400</t>
  </si>
  <si>
    <t>1500800083</t>
  </si>
  <si>
    <t>P3200</t>
  </si>
  <si>
    <t>1500800037</t>
  </si>
  <si>
    <t>P4300</t>
  </si>
  <si>
    <t>1500800047</t>
  </si>
  <si>
    <t>P3900</t>
  </si>
  <si>
    <t>1500800043</t>
  </si>
  <si>
    <t>P1500</t>
  </si>
  <si>
    <t>1500800022</t>
  </si>
  <si>
    <t>P3700</t>
  </si>
  <si>
    <t>1500800042</t>
  </si>
  <si>
    <t>P4100</t>
  </si>
  <si>
    <t>1500800045</t>
  </si>
  <si>
    <t>P5300</t>
  </si>
  <si>
    <t>1500800057</t>
  </si>
  <si>
    <t>P6100</t>
  </si>
  <si>
    <t>1500800064</t>
  </si>
  <si>
    <t>P3400</t>
  </si>
  <si>
    <t>1500800039</t>
  </si>
  <si>
    <t>ลงชื่อ  …………………...…………………..…………………..</t>
  </si>
  <si>
    <t>ผู้บันทึกข้อมูลลงระบบ  GFMIS</t>
  </si>
  <si>
    <t>ผู้ตรวจสอบข้อมูล</t>
  </si>
  <si>
    <t>GEN     เอกสารเลขที่…………………….........………………………….. ลงวันที่ ……………………………………….</t>
  </si>
  <si>
    <t>DGEN     เอกสารเลขที่…………………….........………………………….. ลงวันที่ ……………………………………….</t>
  </si>
  <si>
    <t xml:space="preserve"> เลขที่ใบจัดสรร          </t>
  </si>
  <si>
    <t>+</t>
  </si>
  <si>
    <t>ราฃบุรี</t>
  </si>
  <si>
    <t xml:space="preserve">             ( นางจิระพันธ์    บุญพระธรรม )</t>
  </si>
  <si>
    <t>ที่</t>
  </si>
  <si>
    <t>จำนวนคนที่เข้าร่วมโครงการฯ</t>
  </si>
  <si>
    <t>เลขที่หนังสือ</t>
  </si>
  <si>
    <t>เลขที่ใบจัดสรร</t>
  </si>
  <si>
    <t>วันที่</t>
  </si>
  <si>
    <t>l</t>
  </si>
  <si>
    <t xml:space="preserve">  การโอนเปลี่ยนแปลงงบประมาณ ประจำปีงบประมาณ พ.ศ. 2554</t>
  </si>
  <si>
    <t>บัญชีรายละเอียดประกอบการโอนจัดสรรงบประมาณรายจ่าย ประจำปีงบประมาณ พ.ศ. 2554</t>
  </si>
  <si>
    <t xml:space="preserve">               ( น.ส.สุพรรณี  สรรค์นิกร )</t>
  </si>
  <si>
    <t xml:space="preserve">                  / 2554</t>
  </si>
  <si>
    <t>งบประมาณที่จัดสรร (บาท)</t>
  </si>
  <si>
    <t>บัญชีรายละเอียดการจัดสรรงบประมาณรายจ่ายประจำปีงบประมาณ พ.ศ. ๒๕๕๔</t>
  </si>
  <si>
    <t>อบจ.</t>
  </si>
  <si>
    <t>จำนวน อสม. ที่มีสิทธิในพื้นที่</t>
  </si>
  <si>
    <t>หมายเหตุ</t>
  </si>
  <si>
    <t>(ข้อมูลจากกระทรวงสาธารณสุข)</t>
  </si>
  <si>
    <t>จำนวน อสม. ที่มีสิทธิในพื้นที่(ข้อมูลจากกระทรวงสาธารณสุข)</t>
  </si>
  <si>
    <t xml:space="preserve">แผนงาน : พัฒนาด้านสาธารณสุข โครงการส่งเสริมอาสาสมัครสาธารณสุขประจำหมู่บ้าน (อสม.) เชิงรุก </t>
  </si>
  <si>
    <t>รหัสงบประมาณ 1500806015600001 รหัสแหล่งของเงิน 5411420 รหัสกิจกรรมหลัก 15008XXXXF1943</t>
  </si>
  <si>
    <t>แผนงาน : พัฒนาด้านสาธารณสุข โครงการส่งเสริมอาสาสมัครสาธารณสุขประจำหมู่บ้าน (อสม.) เชิงรุก งบเงินอุดหนุน</t>
  </si>
  <si>
    <t xml:space="preserve">   งบประมาณที่จัดสรร (บาท)</t>
  </si>
  <si>
    <t xml:space="preserve">1500806015600001 </t>
  </si>
  <si>
    <t>ค่าใช้จ่ายสนับสนุนการดำเนินงานของ (อสม.)</t>
  </si>
  <si>
    <t>เงินอุดหนุนเฉพาะกิจ โครงการส่งเสริมอาสาสมัครสาธารณสุขประจำหมู่บ้าน (อสม.) เชิงรุก(งวดที่ ๒)</t>
  </si>
  <si>
    <t xml:space="preserve"> ลงวันที่            มกราคม  2554</t>
  </si>
  <si>
    <t xml:space="preserve"> เงินอุดหนุนเฉพาะกิจค่าใช้จ่ายสนับสนุนการดำเนินงานของอาสาสมัครสาธารณสุขประจำหมู่บ้าน (อสม.) งวดที่ 2 (ม.ค. - มี.ค. 2554 )</t>
  </si>
  <si>
    <t>บัญชีรายละเอียดประกอบการโอนจัดสรรงบประมาณรายจ่าย ประจำปีงบประมาณ พ.ศ. ๒๕๕๔</t>
  </si>
  <si>
    <t>รหัสงบประมาณ ๑๕๐๐๘๐๖๐๑๕๖๐๐๐๐๑ รหัสแหล่งของเงิน ๕๔๑๑๔๒๐ รหัสกิจกรรมหลัก ๑๕๐๐๘XXXXF๑๙๔๓</t>
  </si>
  <si>
    <t>ตามหนังสือกรมส่งเสริมการปกครองท้องถิ่น ด่วนที่สุด ที่ มท ๐๘๐๘.๒/                  ลงวันที่       มกราคม ๒๕๕๔  เลขที่ใบจัดสรร                /๒๕๕๔</t>
  </si>
  <si>
    <t xml:space="preserve"> หนังสือแจ้งจังหวัด ด่วนทีสุด ที่ มท 0808.2/</t>
  </si>
  <si>
    <t>งบเงินอุดหนุน เงินอุดหนุนเฉพาะกิจค่าใช้จ่ายสนับสนุนการดำเนินงานของอาสาสมัครสาธารณสุขประจำหมู่บ้าน (อสม.) งวดที่ ๒ (มกราคม - มีนาคม ๒๕๕๔)</t>
  </si>
  <si>
    <t>๑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</si>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</sst>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[$-101041E]d\ mmm\ yy;@"/>
    <numFmt numFmtId="231" formatCode="[$-D01041E]d\ mmm\ yy;@"/>
    <numFmt numFmtId="232" formatCode="mmm\-yyyy"/>
    <numFmt numFmtId="233" formatCode="[&lt;=99999999][$-D000000]0\-####\-####;[$-D000000]#\-####\-####"/>
    <numFmt numFmtId="234" formatCode="#,##0_ ;\-#,##0\ 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DilleniaUPC"/>
      <family val="1"/>
    </font>
    <font>
      <b/>
      <sz val="16"/>
      <name val="DilleniaUPC"/>
      <family val="1"/>
    </font>
    <font>
      <sz val="14"/>
      <name val="DilleniaUPC"/>
      <family val="1"/>
    </font>
    <font>
      <sz val="16"/>
      <color indexed="14"/>
      <name val="DilleniaUPC"/>
      <family val="1"/>
    </font>
    <font>
      <b/>
      <sz val="17"/>
      <name val="DilleniaUPC"/>
      <family val="1"/>
    </font>
    <font>
      <b/>
      <sz val="18"/>
      <name val="DilleniaUPC"/>
      <family val="1"/>
    </font>
    <font>
      <sz val="15"/>
      <color indexed="12"/>
      <name val="DilleniaUPC"/>
      <family val="1"/>
    </font>
    <font>
      <b/>
      <sz val="15"/>
      <color indexed="12"/>
      <name val="DilleniaUPC"/>
      <family val="1"/>
    </font>
    <font>
      <sz val="15"/>
      <name val="DilleniaUPC"/>
      <family val="1"/>
    </font>
    <font>
      <sz val="15"/>
      <color indexed="14"/>
      <name val="DilleniaUPC"/>
      <family val="1"/>
    </font>
    <font>
      <b/>
      <sz val="14"/>
      <name val="DilleniaUPC"/>
      <family val="1"/>
    </font>
    <font>
      <sz val="10"/>
      <name val="DilleniaUPC"/>
      <family val="1"/>
    </font>
    <font>
      <b/>
      <sz val="15"/>
      <name val="DilleniaUPC"/>
      <family val="1"/>
    </font>
    <font>
      <sz val="20"/>
      <name val="DilleniaUPC"/>
      <family val="1"/>
    </font>
    <font>
      <sz val="20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1" borderId="2" applyNumberFormat="0" applyAlignment="0" applyProtection="0"/>
    <xf numFmtId="0" fontId="15" fillId="0" borderId="6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24" fillId="0" borderId="10" xfId="81" applyNumberFormat="1" applyFont="1" applyFill="1" applyBorder="1" applyAlignment="1">
      <alignment horizontal="center" vertical="center"/>
    </xf>
    <xf numFmtId="49" fontId="24" fillId="0" borderId="11" xfId="81" applyNumberFormat="1" applyFont="1" applyFill="1" applyBorder="1" applyAlignment="1">
      <alignment horizontal="center" vertical="center"/>
    </xf>
    <xf numFmtId="0" fontId="24" fillId="0" borderId="0" xfId="89" applyFont="1" applyAlignment="1">
      <alignment vertical="center"/>
      <protection/>
    </xf>
    <xf numFmtId="0" fontId="24" fillId="0" borderId="11" xfId="89" applyFont="1" applyBorder="1" applyAlignment="1">
      <alignment horizontal="center" vertical="center"/>
      <protection/>
    </xf>
    <xf numFmtId="0" fontId="24" fillId="0" borderId="11" xfId="81" applyNumberFormat="1" applyFont="1" applyBorder="1" applyAlignment="1">
      <alignment horizontal="center" vertical="center"/>
    </xf>
    <xf numFmtId="194" fontId="24" fillId="0" borderId="0" xfId="81" applyFont="1" applyAlignment="1">
      <alignment vertical="center"/>
    </xf>
    <xf numFmtId="0" fontId="24" fillId="0" borderId="10" xfId="89" applyFont="1" applyBorder="1" applyAlignment="1">
      <alignment horizontal="center" vertical="center"/>
      <protection/>
    </xf>
    <xf numFmtId="0" fontId="24" fillId="0" borderId="10" xfId="81" applyNumberFormat="1" applyFont="1" applyBorder="1" applyAlignment="1">
      <alignment horizontal="center" vertical="center"/>
    </xf>
    <xf numFmtId="192" fontId="24" fillId="0" borderId="10" xfId="0" applyNumberFormat="1" applyFont="1" applyBorder="1" applyAlignment="1">
      <alignment vertical="center"/>
    </xf>
    <xf numFmtId="0" fontId="22" fillId="0" borderId="0" xfId="0" applyFont="1" applyFill="1" applyAlignment="1">
      <alignment vertical="center"/>
    </xf>
    <xf numFmtId="230" fontId="24" fillId="0" borderId="10" xfId="89" applyNumberFormat="1" applyFont="1" applyBorder="1" applyAlignment="1">
      <alignment horizontal="center" vertical="center"/>
      <protection/>
    </xf>
    <xf numFmtId="230" fontId="24" fillId="0" borderId="11" xfId="89" applyNumberFormat="1" applyFont="1" applyBorder="1" applyAlignment="1">
      <alignment horizontal="center" vertical="center"/>
      <protection/>
    </xf>
    <xf numFmtId="0" fontId="25" fillId="0" borderId="0" xfId="92" applyFont="1" applyAlignment="1">
      <alignment vertical="center"/>
      <protection/>
    </xf>
    <xf numFmtId="49" fontId="28" fillId="0" borderId="0" xfId="92" applyNumberFormat="1" applyFont="1" applyAlignment="1">
      <alignment vertical="center"/>
      <protection/>
    </xf>
    <xf numFmtId="49" fontId="25" fillId="0" borderId="0" xfId="92" applyNumberFormat="1" applyFont="1" applyAlignment="1">
      <alignment vertical="center"/>
      <protection/>
    </xf>
    <xf numFmtId="49" fontId="25" fillId="0" borderId="0" xfId="79" applyNumberFormat="1" applyFont="1" applyAlignment="1">
      <alignment horizontal="left" vertical="center"/>
    </xf>
    <xf numFmtId="0" fontId="25" fillId="0" borderId="0" xfId="90" applyFont="1" applyAlignment="1">
      <alignment vertical="center"/>
      <protection/>
    </xf>
    <xf numFmtId="44" fontId="26" fillId="0" borderId="12" xfId="82" applyFont="1" applyBorder="1" applyAlignment="1">
      <alignment vertical="center"/>
    </xf>
    <xf numFmtId="49" fontId="26" fillId="0" borderId="0" xfId="90" applyNumberFormat="1" applyFont="1" applyBorder="1" applyAlignment="1">
      <alignment vertical="center"/>
      <protection/>
    </xf>
    <xf numFmtId="0" fontId="25" fillId="0" borderId="0" xfId="90" applyFont="1" applyBorder="1" applyAlignment="1">
      <alignment vertical="center"/>
      <protection/>
    </xf>
    <xf numFmtId="49" fontId="26" fillId="0" borderId="13" xfId="91" applyNumberFormat="1" applyFont="1" applyBorder="1" applyAlignment="1">
      <alignment vertical="center"/>
      <protection/>
    </xf>
    <xf numFmtId="49" fontId="26" fillId="0" borderId="14" xfId="90" applyNumberFormat="1" applyFont="1" applyBorder="1" applyAlignment="1">
      <alignment vertical="center"/>
      <protection/>
    </xf>
    <xf numFmtId="0" fontId="26" fillId="0" borderId="15" xfId="90" applyFont="1" applyBorder="1" applyAlignment="1">
      <alignment vertical="center"/>
      <protection/>
    </xf>
    <xf numFmtId="0" fontId="26" fillId="24" borderId="16" xfId="92" applyFont="1" applyFill="1" applyBorder="1" applyAlignment="1">
      <alignment horizontal="center" vertical="center" wrapText="1"/>
      <protection/>
    </xf>
    <xf numFmtId="49" fontId="26" fillId="24" borderId="16" xfId="92" applyNumberFormat="1" applyFont="1" applyFill="1" applyBorder="1" applyAlignment="1">
      <alignment horizontal="center" vertical="center" wrapText="1"/>
      <protection/>
    </xf>
    <xf numFmtId="49" fontId="26" fillId="24" borderId="16" xfId="79" applyNumberFormat="1" applyFont="1" applyFill="1" applyBorder="1" applyAlignment="1">
      <alignment horizontal="center" vertical="center"/>
    </xf>
    <xf numFmtId="0" fontId="26" fillId="0" borderId="0" xfId="92" applyFont="1" applyFill="1" applyAlignment="1">
      <alignment horizontal="center" vertical="center" wrapText="1"/>
      <protection/>
    </xf>
    <xf numFmtId="49" fontId="25" fillId="0" borderId="0" xfId="91" applyNumberFormat="1" applyFont="1" applyAlignment="1">
      <alignment vertical="center"/>
      <protection/>
    </xf>
    <xf numFmtId="49" fontId="30" fillId="0" borderId="0" xfId="92" applyNumberFormat="1" applyFont="1" applyAlignment="1">
      <alignment vertical="center"/>
      <protection/>
    </xf>
    <xf numFmtId="43" fontId="25" fillId="0" borderId="0" xfId="79" applyFont="1" applyAlignment="1">
      <alignment horizontal="right" vertical="center"/>
    </xf>
    <xf numFmtId="43" fontId="26" fillId="0" borderId="17" xfId="79" applyFont="1" applyBorder="1" applyAlignment="1">
      <alignment horizontal="right" vertical="center"/>
    </xf>
    <xf numFmtId="43" fontId="26" fillId="0" borderId="15" xfId="79" applyFont="1" applyBorder="1" applyAlignment="1">
      <alignment horizontal="right" vertical="center"/>
    </xf>
    <xf numFmtId="43" fontId="26" fillId="24" borderId="16" xfId="79" applyFont="1" applyFill="1" applyBorder="1" applyAlignment="1">
      <alignment horizontal="right" vertical="center" wrapText="1"/>
    </xf>
    <xf numFmtId="0" fontId="31" fillId="0" borderId="10" xfId="92" applyFont="1" applyBorder="1" applyAlignment="1">
      <alignment horizontal="center" vertical="center"/>
      <protection/>
    </xf>
    <xf numFmtId="49" fontId="31" fillId="0" borderId="10" xfId="92" applyNumberFormat="1" applyFont="1" applyBorder="1" applyAlignment="1">
      <alignment horizontal="center" vertical="center"/>
      <protection/>
    </xf>
    <xf numFmtId="49" fontId="31" fillId="0" borderId="10" xfId="92" applyNumberFormat="1" applyFont="1" applyFill="1" applyBorder="1" applyAlignment="1">
      <alignment horizontal="center" vertical="center"/>
      <protection/>
    </xf>
    <xf numFmtId="0" fontId="32" fillId="0" borderId="0" xfId="92" applyFont="1" applyBorder="1" applyAlignment="1">
      <alignment horizontal="center" vertical="center"/>
      <protection/>
    </xf>
    <xf numFmtId="0" fontId="33" fillId="0" borderId="11" xfId="92" applyFont="1" applyBorder="1" applyAlignment="1">
      <alignment horizontal="center" vertical="center"/>
      <protection/>
    </xf>
    <xf numFmtId="49" fontId="33" fillId="0" borderId="11" xfId="92" applyNumberFormat="1" applyFont="1" applyBorder="1" applyAlignment="1">
      <alignment horizontal="center" vertical="center"/>
      <protection/>
    </xf>
    <xf numFmtId="49" fontId="33" fillId="0" borderId="11" xfId="92" applyNumberFormat="1" applyFont="1" applyFill="1" applyBorder="1" applyAlignment="1">
      <alignment horizontal="center" vertical="center"/>
      <protection/>
    </xf>
    <xf numFmtId="0" fontId="33" fillId="0" borderId="0" xfId="92" applyFont="1" applyAlignment="1">
      <alignment vertical="center"/>
      <protection/>
    </xf>
    <xf numFmtId="0" fontId="33" fillId="0" borderId="18" xfId="92" applyFont="1" applyBorder="1" applyAlignment="1">
      <alignment horizontal="center" vertical="center"/>
      <protection/>
    </xf>
    <xf numFmtId="49" fontId="33" fillId="0" borderId="18" xfId="92" applyNumberFormat="1" applyFont="1" applyFill="1" applyBorder="1" applyAlignment="1">
      <alignment horizontal="center" vertical="center"/>
      <protection/>
    </xf>
    <xf numFmtId="0" fontId="33" fillId="0" borderId="0" xfId="92" applyFont="1" applyBorder="1" applyAlignment="1">
      <alignment horizontal="center" vertical="center"/>
      <protection/>
    </xf>
    <xf numFmtId="49" fontId="34" fillId="0" borderId="0" xfId="92" applyNumberFormat="1" applyFont="1" applyBorder="1" applyAlignment="1">
      <alignment horizontal="center" vertical="center"/>
      <protection/>
    </xf>
    <xf numFmtId="49" fontId="33" fillId="0" borderId="0" xfId="92" applyNumberFormat="1" applyFont="1" applyFill="1" applyBorder="1" applyAlignment="1">
      <alignment horizontal="center" vertical="center"/>
      <protection/>
    </xf>
    <xf numFmtId="43" fontId="33" fillId="0" borderId="0" xfId="79" applyFont="1" applyAlignment="1">
      <alignment horizontal="right" vertical="center"/>
    </xf>
    <xf numFmtId="49" fontId="33" fillId="0" borderId="0" xfId="92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0" xfId="79" applyFont="1" applyAlignment="1">
      <alignment/>
    </xf>
    <xf numFmtId="43" fontId="25" fillId="25" borderId="19" xfId="79" applyFont="1" applyFill="1" applyBorder="1" applyAlignment="1">
      <alignment horizontal="center" vertical="center"/>
    </xf>
    <xf numFmtId="43" fontId="25" fillId="25" borderId="20" xfId="79" applyFont="1" applyFill="1" applyBorder="1" applyAlignment="1">
      <alignment horizontal="center" vertical="center"/>
    </xf>
    <xf numFmtId="59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43" fontId="25" fillId="0" borderId="16" xfId="79" applyFont="1" applyBorder="1" applyAlignment="1">
      <alignment horizontal="center"/>
    </xf>
    <xf numFmtId="43" fontId="25" fillId="0" borderId="16" xfId="79" applyFont="1" applyBorder="1" applyAlignment="1">
      <alignment/>
    </xf>
    <xf numFmtId="38" fontId="25" fillId="0" borderId="16" xfId="79" applyNumberFormat="1" applyFont="1" applyBorder="1" applyAlignment="1">
      <alignment horizontal="center"/>
    </xf>
    <xf numFmtId="43" fontId="26" fillId="25" borderId="16" xfId="79" applyFont="1" applyFill="1" applyBorder="1" applyAlignment="1">
      <alignment horizontal="center"/>
    </xf>
    <xf numFmtId="43" fontId="26" fillId="25" borderId="16" xfId="79" applyFont="1" applyFill="1" applyBorder="1" applyAlignment="1">
      <alignment horizontal="right"/>
    </xf>
    <xf numFmtId="38" fontId="26" fillId="25" borderId="16" xfId="79" applyNumberFormat="1" applyFont="1" applyFill="1" applyBorder="1" applyAlignment="1">
      <alignment horizontal="center"/>
    </xf>
    <xf numFmtId="43" fontId="36" fillId="0" borderId="0" xfId="79" applyFont="1" applyAlignment="1">
      <alignment/>
    </xf>
    <xf numFmtId="43" fontId="33" fillId="0" borderId="11" xfId="79" applyFont="1" applyBorder="1" applyAlignment="1">
      <alignment/>
    </xf>
    <xf numFmtId="43" fontId="33" fillId="0" borderId="18" xfId="79" applyFont="1" applyBorder="1" applyAlignment="1">
      <alignment/>
    </xf>
    <xf numFmtId="49" fontId="31" fillId="0" borderId="11" xfId="92" applyNumberFormat="1" applyFont="1" applyBorder="1" applyAlignment="1">
      <alignment horizontal="center" vertical="center"/>
      <protection/>
    </xf>
    <xf numFmtId="0" fontId="24" fillId="0" borderId="10" xfId="89" applyFont="1" applyBorder="1" applyAlignment="1">
      <alignment vertical="center"/>
      <protection/>
    </xf>
    <xf numFmtId="0" fontId="24" fillId="0" borderId="11" xfId="89" applyFont="1" applyBorder="1" applyAlignment="1">
      <alignment vertical="center"/>
      <protection/>
    </xf>
    <xf numFmtId="192" fontId="24" fillId="0" borderId="11" xfId="0" applyNumberFormat="1" applyFont="1" applyBorder="1" applyAlignment="1">
      <alignment vertical="center"/>
    </xf>
    <xf numFmtId="194" fontId="24" fillId="0" borderId="11" xfId="81" applyFont="1" applyBorder="1" applyAlignment="1">
      <alignment vertical="center"/>
    </xf>
    <xf numFmtId="0" fontId="23" fillId="0" borderId="16" xfId="89" applyNumberFormat="1" applyFont="1" applyFill="1" applyBorder="1" applyAlignment="1">
      <alignment horizontal="center" vertical="center"/>
      <protection/>
    </xf>
    <xf numFmtId="0" fontId="23" fillId="0" borderId="16" xfId="89" applyFont="1" applyFill="1" applyBorder="1" applyAlignment="1">
      <alignment horizontal="center" vertical="center"/>
      <protection/>
    </xf>
    <xf numFmtId="194" fontId="23" fillId="0" borderId="16" xfId="81" applyFont="1" applyFill="1" applyBorder="1" applyAlignment="1">
      <alignment horizontal="center" vertical="center" wrapText="1"/>
    </xf>
    <xf numFmtId="49" fontId="33" fillId="0" borderId="18" xfId="92" applyNumberFormat="1" applyFont="1" applyBorder="1" applyAlignment="1">
      <alignment horizontal="center" vertical="center"/>
      <protection/>
    </xf>
    <xf numFmtId="43" fontId="31" fillId="0" borderId="10" xfId="79" applyFont="1" applyFill="1" applyBorder="1" applyAlignment="1">
      <alignment horizontal="right" vertical="center"/>
    </xf>
    <xf numFmtId="43" fontId="38" fillId="0" borderId="0" xfId="79" applyFont="1" applyAlignment="1">
      <alignment/>
    </xf>
    <xf numFmtId="61" fontId="39" fillId="0" borderId="0" xfId="0" applyNumberFormat="1" applyFont="1" applyAlignment="1">
      <alignment/>
    </xf>
    <xf numFmtId="0" fontId="41" fillId="0" borderId="0" xfId="0" applyFont="1" applyFill="1" applyAlignment="1">
      <alignment vertical="center"/>
    </xf>
    <xf numFmtId="49" fontId="40" fillId="0" borderId="14" xfId="79" applyNumberFormat="1" applyFont="1" applyFill="1" applyBorder="1" applyAlignment="1">
      <alignment horizontal="center" vertical="center"/>
    </xf>
    <xf numFmtId="49" fontId="40" fillId="0" borderId="16" xfId="79" applyNumberFormat="1" applyFont="1" applyFill="1" applyBorder="1" applyAlignment="1">
      <alignment horizontal="center" vertical="center" wrapText="1"/>
    </xf>
    <xf numFmtId="43" fontId="40" fillId="0" borderId="16" xfId="79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9" fontId="41" fillId="0" borderId="16" xfId="79" applyNumberFormat="1" applyFont="1" applyFill="1" applyBorder="1" applyAlignment="1">
      <alignment horizontal="center" vertical="center"/>
    </xf>
    <xf numFmtId="61" fontId="41" fillId="0" borderId="16" xfId="0" applyNumberFormat="1" applyFont="1" applyBorder="1" applyAlignment="1">
      <alignment horizontal="center" vertical="center"/>
    </xf>
    <xf numFmtId="62" fontId="41" fillId="0" borderId="16" xfId="79" applyNumberFormat="1" applyFont="1" applyBorder="1" applyAlignment="1">
      <alignment horizontal="right" vertical="center"/>
    </xf>
    <xf numFmtId="49" fontId="41" fillId="0" borderId="0" xfId="79" applyNumberFormat="1" applyFont="1" applyFill="1" applyAlignment="1">
      <alignment horizontal="center" vertical="center"/>
    </xf>
    <xf numFmtId="43" fontId="41" fillId="0" borderId="0" xfId="79" applyFont="1" applyFill="1" applyAlignment="1">
      <alignment horizontal="right" vertical="center"/>
    </xf>
    <xf numFmtId="43" fontId="41" fillId="0" borderId="0" xfId="79" applyFont="1" applyFill="1" applyAlignment="1">
      <alignment vertical="center"/>
    </xf>
    <xf numFmtId="0" fontId="26" fillId="25" borderId="1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25" fillId="25" borderId="16" xfId="0" applyFont="1" applyFill="1" applyBorder="1" applyAlignment="1">
      <alignment horizontal="center" vertical="center"/>
    </xf>
    <xf numFmtId="43" fontId="25" fillId="25" borderId="19" xfId="79" applyFont="1" applyFill="1" applyBorder="1" applyAlignment="1">
      <alignment horizontal="center" vertical="center"/>
    </xf>
    <xf numFmtId="43" fontId="25" fillId="25" borderId="20" xfId="79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49" fontId="26" fillId="0" borderId="12" xfId="91" applyNumberFormat="1" applyFont="1" applyBorder="1" applyAlignment="1">
      <alignment horizontal="left" vertical="center" shrinkToFit="1"/>
      <protection/>
    </xf>
    <xf numFmtId="0" fontId="27" fillId="0" borderId="21" xfId="93" applyFont="1" applyBorder="1">
      <alignment/>
      <protection/>
    </xf>
    <xf numFmtId="0" fontId="27" fillId="0" borderId="17" xfId="93" applyFont="1" applyBorder="1">
      <alignment/>
      <protection/>
    </xf>
    <xf numFmtId="0" fontId="26" fillId="0" borderId="0" xfId="93" applyFont="1" applyFill="1" applyAlignment="1">
      <alignment horizontal="left"/>
      <protection/>
    </xf>
    <xf numFmtId="49" fontId="29" fillId="0" borderId="0" xfId="92" applyNumberFormat="1" applyFont="1" applyAlignment="1">
      <alignment horizontal="center" vertical="center"/>
      <protection/>
    </xf>
    <xf numFmtId="49" fontId="30" fillId="0" borderId="0" xfId="92" applyNumberFormat="1" applyFont="1" applyAlignment="1">
      <alignment horizontal="center" vertical="center"/>
      <protection/>
    </xf>
    <xf numFmtId="49" fontId="40" fillId="0" borderId="0" xfId="79" applyNumberFormat="1" applyFont="1" applyFill="1" applyBorder="1" applyAlignment="1">
      <alignment horizontal="center" vertical="center"/>
    </xf>
    <xf numFmtId="49" fontId="23" fillId="0" borderId="0" xfId="79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_บำนาญ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_บำนาญ" xfId="89"/>
    <cellStyle name="ปกติ_รหัส GFMIS" xfId="90"/>
    <cellStyle name="ปกติ_เลือกทำ (งวดที่ 1)" xfId="91"/>
    <cellStyle name="ปกติ_เลือกทำ (งวดที่ 1+2+3)" xfId="92"/>
    <cellStyle name="ปกติ_โอนบุคลากรถ่ายโอน_ครั้งที่ 4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90650" y="0"/>
          <a:ext cx="19050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70">
      <selection activeCell="E90" sqref="E90"/>
    </sheetView>
  </sheetViews>
  <sheetFormatPr defaultColWidth="9.140625" defaultRowHeight="12.75"/>
  <cols>
    <col min="1" max="1" width="3.57421875" style="50" bestFit="1" customWidth="1"/>
    <col min="2" max="2" width="15.421875" style="50" bestFit="1" customWidth="1"/>
    <col min="3" max="3" width="26.8515625" style="63" bestFit="1" customWidth="1"/>
    <col min="4" max="4" width="26.8515625" style="63" hidden="1" customWidth="1"/>
    <col min="5" max="5" width="22.7109375" style="63" bestFit="1" customWidth="1"/>
    <col min="6" max="16384" width="9.140625" style="50" customWidth="1"/>
  </cols>
  <sheetData>
    <row r="1" spans="1:7" ht="23.25">
      <c r="A1" s="90" t="s">
        <v>261</v>
      </c>
      <c r="B1" s="90"/>
      <c r="C1" s="90"/>
      <c r="D1" s="90"/>
      <c r="E1" s="90"/>
      <c r="F1" s="90"/>
      <c r="G1" s="49"/>
    </row>
    <row r="2" spans="1:7" ht="23.25">
      <c r="A2" s="91" t="s">
        <v>273</v>
      </c>
      <c r="B2" s="91"/>
      <c r="C2" s="91"/>
      <c r="D2" s="91"/>
      <c r="E2" s="91"/>
      <c r="F2" s="91"/>
      <c r="G2" s="49"/>
    </row>
    <row r="3" spans="1:7" ht="23.25">
      <c r="A3" s="51"/>
      <c r="B3" s="49"/>
      <c r="C3" s="52"/>
      <c r="D3" s="52"/>
      <c r="E3" s="52"/>
      <c r="F3" s="49"/>
      <c r="G3" s="49"/>
    </row>
    <row r="4" spans="1:7" ht="23.25">
      <c r="A4" s="92" t="s">
        <v>250</v>
      </c>
      <c r="B4" s="92" t="s">
        <v>262</v>
      </c>
      <c r="C4" s="53" t="s">
        <v>263</v>
      </c>
      <c r="D4" s="53"/>
      <c r="E4" s="93" t="s">
        <v>260</v>
      </c>
      <c r="F4" s="95" t="s">
        <v>264</v>
      </c>
      <c r="G4" s="49"/>
    </row>
    <row r="5" spans="1:7" ht="23.25">
      <c r="A5" s="92"/>
      <c r="B5" s="92"/>
      <c r="C5" s="54" t="s">
        <v>265</v>
      </c>
      <c r="D5" s="54"/>
      <c r="E5" s="94"/>
      <c r="F5" s="96"/>
      <c r="G5" s="49"/>
    </row>
    <row r="6" spans="1:7" ht="23.25">
      <c r="A6" s="55">
        <v>1</v>
      </c>
      <c r="B6" s="56" t="s">
        <v>65</v>
      </c>
      <c r="C6" s="57">
        <v>7281</v>
      </c>
      <c r="D6" s="57">
        <v>1800</v>
      </c>
      <c r="E6" s="58">
        <f aca="true" t="shared" si="0" ref="E6:E37">SUM(C6*D6)</f>
        <v>13105800</v>
      </c>
      <c r="F6" s="59"/>
      <c r="G6" s="49"/>
    </row>
    <row r="7" spans="1:7" ht="23.25">
      <c r="A7" s="55">
        <v>2</v>
      </c>
      <c r="B7" s="56" t="s">
        <v>46</v>
      </c>
      <c r="C7" s="57">
        <v>13700</v>
      </c>
      <c r="D7" s="57">
        <v>1800</v>
      </c>
      <c r="E7" s="58">
        <f t="shared" si="0"/>
        <v>24660000</v>
      </c>
      <c r="F7" s="59"/>
      <c r="G7" s="49"/>
    </row>
    <row r="8" spans="1:7" ht="23.25">
      <c r="A8" s="55">
        <v>3</v>
      </c>
      <c r="B8" s="56" t="s">
        <v>66</v>
      </c>
      <c r="C8" s="57">
        <v>18090</v>
      </c>
      <c r="D8" s="57">
        <v>1800</v>
      </c>
      <c r="E8" s="58">
        <f t="shared" si="0"/>
        <v>32562000</v>
      </c>
      <c r="F8" s="59"/>
      <c r="G8" s="49"/>
    </row>
    <row r="9" spans="1:7" ht="23.25">
      <c r="A9" s="55">
        <v>4</v>
      </c>
      <c r="B9" s="56" t="s">
        <v>67</v>
      </c>
      <c r="C9" s="57">
        <v>10941</v>
      </c>
      <c r="D9" s="57">
        <v>1800</v>
      </c>
      <c r="E9" s="58">
        <f t="shared" si="0"/>
        <v>19693800</v>
      </c>
      <c r="F9" s="59"/>
      <c r="G9" s="49"/>
    </row>
    <row r="10" spans="1:7" ht="23.25">
      <c r="A10" s="55">
        <v>5</v>
      </c>
      <c r="B10" s="56" t="s">
        <v>68</v>
      </c>
      <c r="C10" s="57">
        <v>33510</v>
      </c>
      <c r="D10" s="57">
        <v>1800</v>
      </c>
      <c r="E10" s="58">
        <f t="shared" si="0"/>
        <v>60318000</v>
      </c>
      <c r="F10" s="59"/>
      <c r="G10" s="49"/>
    </row>
    <row r="11" spans="1:7" ht="23.25">
      <c r="A11" s="55">
        <v>6</v>
      </c>
      <c r="B11" s="56" t="s">
        <v>69</v>
      </c>
      <c r="C11" s="57">
        <v>8640</v>
      </c>
      <c r="D11" s="57">
        <v>1800</v>
      </c>
      <c r="E11" s="58">
        <f t="shared" si="0"/>
        <v>15552000</v>
      </c>
      <c r="F11" s="59"/>
      <c r="G11" s="49"/>
    </row>
    <row r="12" spans="1:7" ht="23.25">
      <c r="A12" s="55">
        <v>7</v>
      </c>
      <c r="B12" s="56" t="s">
        <v>70</v>
      </c>
      <c r="C12" s="57">
        <v>10367</v>
      </c>
      <c r="D12" s="57">
        <v>1800</v>
      </c>
      <c r="E12" s="58">
        <f t="shared" si="0"/>
        <v>18660600</v>
      </c>
      <c r="F12" s="59"/>
      <c r="G12" s="49"/>
    </row>
    <row r="13" spans="1:7" ht="23.25">
      <c r="A13" s="55">
        <v>8</v>
      </c>
      <c r="B13" s="56" t="s">
        <v>71</v>
      </c>
      <c r="C13" s="57">
        <v>12690</v>
      </c>
      <c r="D13" s="57">
        <v>1800</v>
      </c>
      <c r="E13" s="58">
        <f t="shared" si="0"/>
        <v>22842000</v>
      </c>
      <c r="F13" s="59"/>
      <c r="G13" s="49"/>
    </row>
    <row r="14" spans="1:7" ht="23.25">
      <c r="A14" s="55">
        <v>9</v>
      </c>
      <c r="B14" s="56" t="s">
        <v>72</v>
      </c>
      <c r="C14" s="57">
        <v>9200</v>
      </c>
      <c r="D14" s="57">
        <v>1800</v>
      </c>
      <c r="E14" s="58">
        <f t="shared" si="0"/>
        <v>16560000</v>
      </c>
      <c r="F14" s="59"/>
      <c r="G14" s="49"/>
    </row>
    <row r="15" spans="1:7" ht="23.25">
      <c r="A15" s="55">
        <v>10</v>
      </c>
      <c r="B15" s="56" t="s">
        <v>73</v>
      </c>
      <c r="C15" s="57">
        <v>23110</v>
      </c>
      <c r="D15" s="57">
        <v>1800</v>
      </c>
      <c r="E15" s="58">
        <f t="shared" si="0"/>
        <v>41598000</v>
      </c>
      <c r="F15" s="59"/>
      <c r="G15" s="49"/>
    </row>
    <row r="16" spans="1:7" ht="23.25">
      <c r="A16" s="55">
        <v>11</v>
      </c>
      <c r="B16" s="56" t="s">
        <v>74</v>
      </c>
      <c r="C16" s="57">
        <v>10830</v>
      </c>
      <c r="D16" s="57">
        <v>1800</v>
      </c>
      <c r="E16" s="58">
        <f t="shared" si="0"/>
        <v>19494000</v>
      </c>
      <c r="F16" s="59"/>
      <c r="G16" s="49"/>
    </row>
    <row r="17" spans="1:7" ht="23.25">
      <c r="A17" s="55">
        <v>12</v>
      </c>
      <c r="B17" s="56" t="s">
        <v>75</v>
      </c>
      <c r="C17" s="57">
        <v>24330</v>
      </c>
      <c r="D17" s="57">
        <v>1800</v>
      </c>
      <c r="E17" s="58">
        <f t="shared" si="0"/>
        <v>43794000</v>
      </c>
      <c r="F17" s="59"/>
      <c r="G17" s="49"/>
    </row>
    <row r="18" spans="1:7" ht="23.25">
      <c r="A18" s="55">
        <v>13</v>
      </c>
      <c r="B18" s="56" t="s">
        <v>76</v>
      </c>
      <c r="C18" s="57">
        <v>33690</v>
      </c>
      <c r="D18" s="57">
        <v>1800</v>
      </c>
      <c r="E18" s="58">
        <f t="shared" si="0"/>
        <v>60642000</v>
      </c>
      <c r="F18" s="59"/>
      <c r="G18" s="49"/>
    </row>
    <row r="19" spans="1:7" ht="23.25">
      <c r="A19" s="55">
        <v>14</v>
      </c>
      <c r="B19" s="56" t="s">
        <v>47</v>
      </c>
      <c r="C19" s="57">
        <v>9867</v>
      </c>
      <c r="D19" s="57">
        <v>1800</v>
      </c>
      <c r="E19" s="58">
        <f t="shared" si="0"/>
        <v>17760600</v>
      </c>
      <c r="F19" s="59"/>
      <c r="G19" s="49"/>
    </row>
    <row r="20" spans="1:7" ht="23.25">
      <c r="A20" s="55">
        <v>15</v>
      </c>
      <c r="B20" s="56" t="s">
        <v>0</v>
      </c>
      <c r="C20" s="57">
        <v>4260</v>
      </c>
      <c r="D20" s="57">
        <v>1800</v>
      </c>
      <c r="E20" s="58">
        <f t="shared" si="0"/>
        <v>7668000</v>
      </c>
      <c r="F20" s="59"/>
      <c r="G20" s="49"/>
    </row>
    <row r="21" spans="1:7" ht="23.25">
      <c r="A21" s="55">
        <v>16</v>
      </c>
      <c r="B21" s="56" t="s">
        <v>1</v>
      </c>
      <c r="C21" s="57">
        <v>10620</v>
      </c>
      <c r="D21" s="57">
        <v>1800</v>
      </c>
      <c r="E21" s="58">
        <f t="shared" si="0"/>
        <v>19116000</v>
      </c>
      <c r="F21" s="59"/>
      <c r="G21" s="49"/>
    </row>
    <row r="22" spans="1:7" ht="23.25">
      <c r="A22" s="55">
        <v>17</v>
      </c>
      <c r="B22" s="56" t="s">
        <v>2</v>
      </c>
      <c r="C22" s="57">
        <v>3952</v>
      </c>
      <c r="D22" s="57">
        <v>1800</v>
      </c>
      <c r="E22" s="58">
        <f t="shared" si="0"/>
        <v>7113600</v>
      </c>
      <c r="F22" s="59"/>
      <c r="G22" s="49"/>
    </row>
    <row r="23" spans="1:7" ht="23.25">
      <c r="A23" s="55">
        <v>18</v>
      </c>
      <c r="B23" s="56" t="s">
        <v>3</v>
      </c>
      <c r="C23" s="57">
        <v>9630</v>
      </c>
      <c r="D23" s="57">
        <v>1800</v>
      </c>
      <c r="E23" s="58">
        <f t="shared" si="0"/>
        <v>17334000</v>
      </c>
      <c r="F23" s="59"/>
      <c r="G23" s="49"/>
    </row>
    <row r="24" spans="1:7" ht="23.25">
      <c r="A24" s="55">
        <v>19</v>
      </c>
      <c r="B24" s="56" t="s">
        <v>48</v>
      </c>
      <c r="C24" s="57">
        <v>12838</v>
      </c>
      <c r="D24" s="57">
        <v>1800</v>
      </c>
      <c r="E24" s="58">
        <f t="shared" si="0"/>
        <v>23108400</v>
      </c>
      <c r="F24" s="59"/>
      <c r="G24" s="49"/>
    </row>
    <row r="25" spans="1:7" ht="23.25">
      <c r="A25" s="55">
        <v>20</v>
      </c>
      <c r="B25" s="56" t="s">
        <v>4</v>
      </c>
      <c r="C25" s="57">
        <v>51750</v>
      </c>
      <c r="D25" s="57">
        <v>1800</v>
      </c>
      <c r="E25" s="58">
        <f t="shared" si="0"/>
        <v>93150000</v>
      </c>
      <c r="F25" s="59"/>
      <c r="G25" s="49"/>
    </row>
    <row r="26" spans="1:7" ht="23.25">
      <c r="A26" s="55">
        <v>21</v>
      </c>
      <c r="B26" s="56" t="s">
        <v>49</v>
      </c>
      <c r="C26" s="57">
        <v>25420</v>
      </c>
      <c r="D26" s="57">
        <v>1800</v>
      </c>
      <c r="E26" s="58">
        <f t="shared" si="0"/>
        <v>45756000</v>
      </c>
      <c r="F26" s="59"/>
      <c r="G26" s="49"/>
    </row>
    <row r="27" spans="1:7" ht="23.25">
      <c r="A27" s="55">
        <v>22</v>
      </c>
      <c r="B27" s="56" t="s">
        <v>5</v>
      </c>
      <c r="C27" s="57">
        <v>17520</v>
      </c>
      <c r="D27" s="57">
        <v>1800</v>
      </c>
      <c r="E27" s="58">
        <f t="shared" si="0"/>
        <v>31536000</v>
      </c>
      <c r="F27" s="59"/>
      <c r="G27" s="49"/>
    </row>
    <row r="28" spans="1:7" ht="23.25">
      <c r="A28" s="55">
        <v>23</v>
      </c>
      <c r="B28" s="56" t="s">
        <v>6</v>
      </c>
      <c r="C28" s="57">
        <v>7850</v>
      </c>
      <c r="D28" s="57">
        <v>1800</v>
      </c>
      <c r="E28" s="58">
        <f t="shared" si="0"/>
        <v>14130000</v>
      </c>
      <c r="F28" s="59"/>
      <c r="G28" s="49"/>
    </row>
    <row r="29" spans="1:7" ht="23.25">
      <c r="A29" s="55">
        <v>24</v>
      </c>
      <c r="B29" s="56" t="s">
        <v>50</v>
      </c>
      <c r="C29" s="57">
        <v>7872</v>
      </c>
      <c r="D29" s="57">
        <v>1800</v>
      </c>
      <c r="E29" s="58">
        <f t="shared" si="0"/>
        <v>14169600</v>
      </c>
      <c r="F29" s="59"/>
      <c r="G29" s="49"/>
    </row>
    <row r="30" spans="1:7" ht="23.25">
      <c r="A30" s="55">
        <v>25</v>
      </c>
      <c r="B30" s="56" t="s">
        <v>7</v>
      </c>
      <c r="C30" s="57">
        <v>10790</v>
      </c>
      <c r="D30" s="57">
        <v>1800</v>
      </c>
      <c r="E30" s="58">
        <f t="shared" si="0"/>
        <v>19422000</v>
      </c>
      <c r="F30" s="59"/>
      <c r="G30" s="49"/>
    </row>
    <row r="31" spans="1:7" ht="23.25">
      <c r="A31" s="55">
        <v>26</v>
      </c>
      <c r="B31" s="56" t="s">
        <v>8</v>
      </c>
      <c r="C31" s="57">
        <v>27350</v>
      </c>
      <c r="D31" s="57">
        <v>1800</v>
      </c>
      <c r="E31" s="58">
        <f t="shared" si="0"/>
        <v>49230000</v>
      </c>
      <c r="F31" s="59"/>
      <c r="G31" s="49"/>
    </row>
    <row r="32" spans="1:7" ht="23.25">
      <c r="A32" s="55">
        <v>27</v>
      </c>
      <c r="B32" s="56" t="s">
        <v>9</v>
      </c>
      <c r="C32" s="57">
        <v>8250</v>
      </c>
      <c r="D32" s="57">
        <v>1800</v>
      </c>
      <c r="E32" s="58">
        <f t="shared" si="0"/>
        <v>14850000</v>
      </c>
      <c r="F32" s="59"/>
      <c r="G32" s="49"/>
    </row>
    <row r="33" spans="1:7" ht="23.25">
      <c r="A33" s="55">
        <v>28</v>
      </c>
      <c r="B33" s="56" t="s">
        <v>51</v>
      </c>
      <c r="C33" s="57">
        <v>7256</v>
      </c>
      <c r="D33" s="57">
        <v>1800</v>
      </c>
      <c r="E33" s="58">
        <f t="shared" si="0"/>
        <v>13060800</v>
      </c>
      <c r="F33" s="59"/>
      <c r="G33" s="49"/>
    </row>
    <row r="34" spans="1:7" ht="23.25">
      <c r="A34" s="55">
        <v>29</v>
      </c>
      <c r="B34" s="56" t="s">
        <v>52</v>
      </c>
      <c r="C34" s="57">
        <v>8830</v>
      </c>
      <c r="D34" s="57">
        <v>1800</v>
      </c>
      <c r="E34" s="58">
        <f t="shared" si="0"/>
        <v>15894000</v>
      </c>
      <c r="F34" s="59"/>
      <c r="G34" s="49"/>
    </row>
    <row r="35" spans="1:7" ht="23.25">
      <c r="A35" s="55">
        <v>30</v>
      </c>
      <c r="B35" s="56" t="s">
        <v>10</v>
      </c>
      <c r="C35" s="57">
        <v>6349</v>
      </c>
      <c r="D35" s="57">
        <v>1800</v>
      </c>
      <c r="E35" s="58">
        <f t="shared" si="0"/>
        <v>11428200</v>
      </c>
      <c r="F35" s="59"/>
      <c r="G35" s="49"/>
    </row>
    <row r="36" spans="1:7" ht="23.25">
      <c r="A36" s="55">
        <v>31</v>
      </c>
      <c r="B36" s="56" t="s">
        <v>11</v>
      </c>
      <c r="C36" s="57">
        <v>11215</v>
      </c>
      <c r="D36" s="57">
        <v>1800</v>
      </c>
      <c r="E36" s="58">
        <f t="shared" si="0"/>
        <v>20187000</v>
      </c>
      <c r="F36" s="59"/>
      <c r="G36" s="49"/>
    </row>
    <row r="37" spans="1:7" ht="23.25">
      <c r="A37" s="55">
        <v>32</v>
      </c>
      <c r="B37" s="56" t="s">
        <v>12</v>
      </c>
      <c r="C37" s="57">
        <v>14690</v>
      </c>
      <c r="D37" s="57">
        <v>1800</v>
      </c>
      <c r="E37" s="58">
        <f t="shared" si="0"/>
        <v>26442000</v>
      </c>
      <c r="F37" s="59"/>
      <c r="G37" s="49"/>
    </row>
    <row r="38" spans="1:7" ht="23.25">
      <c r="A38" s="55">
        <v>33</v>
      </c>
      <c r="B38" s="56" t="s">
        <v>13</v>
      </c>
      <c r="C38" s="57">
        <v>5200</v>
      </c>
      <c r="D38" s="57">
        <v>1800</v>
      </c>
      <c r="E38" s="58">
        <f aca="true" t="shared" si="1" ref="E38:E69">SUM(C38*D38)</f>
        <v>9360000</v>
      </c>
      <c r="F38" s="59"/>
      <c r="G38" s="49"/>
    </row>
    <row r="39" spans="1:7" ht="23.25">
      <c r="A39" s="55">
        <v>34</v>
      </c>
      <c r="B39" s="56" t="s">
        <v>14</v>
      </c>
      <c r="C39" s="57">
        <v>10040</v>
      </c>
      <c r="D39" s="57">
        <v>1800</v>
      </c>
      <c r="E39" s="58">
        <f t="shared" si="1"/>
        <v>18072000</v>
      </c>
      <c r="F39" s="59"/>
      <c r="G39" s="49"/>
    </row>
    <row r="40" spans="1:7" ht="23.25">
      <c r="A40" s="55">
        <v>35</v>
      </c>
      <c r="B40" s="56" t="s">
        <v>15</v>
      </c>
      <c r="C40" s="57">
        <v>13210</v>
      </c>
      <c r="D40" s="57">
        <v>1800</v>
      </c>
      <c r="E40" s="58">
        <f t="shared" si="1"/>
        <v>23778000</v>
      </c>
      <c r="F40" s="59"/>
      <c r="G40" s="49"/>
    </row>
    <row r="41" spans="1:7" ht="23.25">
      <c r="A41" s="55">
        <v>36</v>
      </c>
      <c r="B41" s="56" t="s">
        <v>53</v>
      </c>
      <c r="C41" s="57">
        <v>16485</v>
      </c>
      <c r="D41" s="57">
        <v>1800</v>
      </c>
      <c r="E41" s="58">
        <f t="shared" si="1"/>
        <v>29673000</v>
      </c>
      <c r="F41" s="59"/>
      <c r="G41" s="49"/>
    </row>
    <row r="42" spans="1:7" ht="23.25">
      <c r="A42" s="55">
        <v>37</v>
      </c>
      <c r="B42" s="56" t="s">
        <v>16</v>
      </c>
      <c r="C42" s="57">
        <v>7380</v>
      </c>
      <c r="D42" s="57">
        <v>1800</v>
      </c>
      <c r="E42" s="58">
        <f t="shared" si="1"/>
        <v>13284000</v>
      </c>
      <c r="F42" s="59"/>
      <c r="G42" s="49"/>
    </row>
    <row r="43" spans="1:7" ht="23.25">
      <c r="A43" s="55">
        <v>38</v>
      </c>
      <c r="B43" s="56" t="s">
        <v>17</v>
      </c>
      <c r="C43" s="57">
        <v>17121</v>
      </c>
      <c r="D43" s="57">
        <v>1800</v>
      </c>
      <c r="E43" s="58">
        <f t="shared" si="1"/>
        <v>30817800</v>
      </c>
      <c r="F43" s="59"/>
      <c r="G43" s="49"/>
    </row>
    <row r="44" spans="1:7" ht="23.25">
      <c r="A44" s="55">
        <v>39</v>
      </c>
      <c r="B44" s="56" t="s">
        <v>18</v>
      </c>
      <c r="C44" s="57">
        <v>12070</v>
      </c>
      <c r="D44" s="57">
        <v>1800</v>
      </c>
      <c r="E44" s="58">
        <f t="shared" si="1"/>
        <v>21726000</v>
      </c>
      <c r="F44" s="59"/>
      <c r="G44" s="49"/>
    </row>
    <row r="45" spans="1:7" ht="23.25">
      <c r="A45" s="55">
        <v>40</v>
      </c>
      <c r="B45" s="56" t="s">
        <v>19</v>
      </c>
      <c r="C45" s="57">
        <v>1970</v>
      </c>
      <c r="D45" s="57">
        <v>1800</v>
      </c>
      <c r="E45" s="58">
        <f t="shared" si="1"/>
        <v>3546000</v>
      </c>
      <c r="F45" s="59"/>
      <c r="G45" s="49"/>
    </row>
    <row r="46" spans="1:7" ht="23.25">
      <c r="A46" s="55">
        <v>41</v>
      </c>
      <c r="B46" s="56" t="s">
        <v>20</v>
      </c>
      <c r="C46" s="57">
        <v>18590</v>
      </c>
      <c r="D46" s="57">
        <v>1800</v>
      </c>
      <c r="E46" s="58">
        <f t="shared" si="1"/>
        <v>33462000</v>
      </c>
      <c r="F46" s="59"/>
      <c r="G46" s="49"/>
    </row>
    <row r="47" spans="1:7" ht="23.25">
      <c r="A47" s="55">
        <v>42</v>
      </c>
      <c r="B47" s="56" t="s">
        <v>21</v>
      </c>
      <c r="C47" s="57">
        <v>6780</v>
      </c>
      <c r="D47" s="57">
        <v>1800</v>
      </c>
      <c r="E47" s="58">
        <f t="shared" si="1"/>
        <v>12204000</v>
      </c>
      <c r="F47" s="59"/>
      <c r="G47" s="49"/>
    </row>
    <row r="48" spans="1:7" ht="23.25">
      <c r="A48" s="55">
        <v>43</v>
      </c>
      <c r="B48" s="56" t="s">
        <v>54</v>
      </c>
      <c r="C48" s="57">
        <v>3810</v>
      </c>
      <c r="D48" s="57">
        <v>1800</v>
      </c>
      <c r="E48" s="58">
        <f t="shared" si="1"/>
        <v>6858000</v>
      </c>
      <c r="F48" s="59"/>
      <c r="G48" s="49"/>
    </row>
    <row r="49" spans="1:7" ht="23.25">
      <c r="A49" s="55">
        <v>44</v>
      </c>
      <c r="B49" s="56" t="s">
        <v>22</v>
      </c>
      <c r="C49" s="57">
        <v>10510</v>
      </c>
      <c r="D49" s="57">
        <v>1800</v>
      </c>
      <c r="E49" s="58">
        <f t="shared" si="1"/>
        <v>18918000</v>
      </c>
      <c r="F49" s="59"/>
      <c r="G49" s="49"/>
    </row>
    <row r="50" spans="1:7" ht="23.25">
      <c r="A50" s="55">
        <v>45</v>
      </c>
      <c r="B50" s="56" t="s">
        <v>180</v>
      </c>
      <c r="C50" s="57">
        <v>5050</v>
      </c>
      <c r="D50" s="57">
        <v>1800</v>
      </c>
      <c r="E50" s="58">
        <f t="shared" si="1"/>
        <v>9090000</v>
      </c>
      <c r="F50" s="59"/>
      <c r="G50" s="49"/>
    </row>
    <row r="51" spans="1:7" ht="23.25">
      <c r="A51" s="55">
        <v>46</v>
      </c>
      <c r="B51" s="56" t="s">
        <v>23</v>
      </c>
      <c r="C51" s="57">
        <v>33680</v>
      </c>
      <c r="D51" s="57">
        <v>1800</v>
      </c>
      <c r="E51" s="58">
        <f t="shared" si="1"/>
        <v>60624000</v>
      </c>
      <c r="F51" s="59"/>
      <c r="G51" s="49"/>
    </row>
    <row r="52" spans="1:7" ht="23.25">
      <c r="A52" s="55">
        <v>47</v>
      </c>
      <c r="B52" s="56" t="s">
        <v>24</v>
      </c>
      <c r="C52" s="57">
        <v>2807</v>
      </c>
      <c r="D52" s="57">
        <v>1800</v>
      </c>
      <c r="E52" s="58">
        <f t="shared" si="1"/>
        <v>5052600</v>
      </c>
      <c r="F52" s="59"/>
      <c r="G52" s="49"/>
    </row>
    <row r="53" spans="1:7" ht="23.25">
      <c r="A53" s="55">
        <v>48</v>
      </c>
      <c r="B53" s="56" t="s">
        <v>25</v>
      </c>
      <c r="C53" s="57">
        <v>9620</v>
      </c>
      <c r="D53" s="57">
        <v>1800</v>
      </c>
      <c r="E53" s="58">
        <f t="shared" si="1"/>
        <v>17316000</v>
      </c>
      <c r="F53" s="59"/>
      <c r="G53" s="49"/>
    </row>
    <row r="54" spans="1:7" ht="23.25">
      <c r="A54" s="55">
        <v>49</v>
      </c>
      <c r="B54" s="56" t="s">
        <v>55</v>
      </c>
      <c r="C54" s="57">
        <v>11640</v>
      </c>
      <c r="D54" s="57">
        <v>1800</v>
      </c>
      <c r="E54" s="58">
        <f t="shared" si="1"/>
        <v>20952000</v>
      </c>
      <c r="F54" s="59"/>
      <c r="G54" s="49"/>
    </row>
    <row r="55" spans="1:7" ht="23.25">
      <c r="A55" s="55">
        <v>50</v>
      </c>
      <c r="B55" s="56" t="s">
        <v>56</v>
      </c>
      <c r="C55" s="57">
        <v>11250</v>
      </c>
      <c r="D55" s="57">
        <v>1800</v>
      </c>
      <c r="E55" s="58">
        <f t="shared" si="1"/>
        <v>20250000</v>
      </c>
      <c r="F55" s="59"/>
      <c r="G55" s="49"/>
    </row>
    <row r="56" spans="1:7" ht="23.25">
      <c r="A56" s="55">
        <v>51</v>
      </c>
      <c r="B56" s="56" t="s">
        <v>26</v>
      </c>
      <c r="C56" s="57">
        <v>18760</v>
      </c>
      <c r="D56" s="57">
        <v>1800</v>
      </c>
      <c r="E56" s="58">
        <f t="shared" si="1"/>
        <v>33768000</v>
      </c>
      <c r="F56" s="59"/>
      <c r="G56" s="49"/>
    </row>
    <row r="57" spans="1:7" ht="23.25">
      <c r="A57" s="55">
        <v>52</v>
      </c>
      <c r="B57" s="56" t="s">
        <v>57</v>
      </c>
      <c r="C57" s="57">
        <v>10670</v>
      </c>
      <c r="D57" s="57">
        <v>1800</v>
      </c>
      <c r="E57" s="58">
        <f t="shared" si="1"/>
        <v>19206000</v>
      </c>
      <c r="F57" s="59"/>
      <c r="G57" s="49"/>
    </row>
    <row r="58" spans="1:7" ht="23.25">
      <c r="A58" s="55">
        <v>53</v>
      </c>
      <c r="B58" s="56" t="s">
        <v>58</v>
      </c>
      <c r="C58" s="57">
        <v>13861</v>
      </c>
      <c r="D58" s="57">
        <v>1800</v>
      </c>
      <c r="E58" s="58">
        <f t="shared" si="1"/>
        <v>24949800</v>
      </c>
      <c r="F58" s="59"/>
      <c r="G58" s="49"/>
    </row>
    <row r="59" spans="1:7" ht="23.25">
      <c r="A59" s="55">
        <v>54</v>
      </c>
      <c r="B59" s="56" t="s">
        <v>27</v>
      </c>
      <c r="C59" s="57">
        <v>26520</v>
      </c>
      <c r="D59" s="57">
        <v>1800</v>
      </c>
      <c r="E59" s="58">
        <f t="shared" si="1"/>
        <v>47736000</v>
      </c>
      <c r="F59" s="59"/>
      <c r="G59" s="49"/>
    </row>
    <row r="60" spans="1:7" ht="23.25">
      <c r="A60" s="55">
        <v>55</v>
      </c>
      <c r="B60" s="56" t="s">
        <v>28</v>
      </c>
      <c r="C60" s="57">
        <v>21910</v>
      </c>
      <c r="D60" s="57">
        <v>1800</v>
      </c>
      <c r="E60" s="58">
        <f t="shared" si="1"/>
        <v>39438000</v>
      </c>
      <c r="F60" s="59"/>
      <c r="G60" s="49"/>
    </row>
    <row r="61" spans="1:7" ht="23.25">
      <c r="A61" s="55">
        <v>56</v>
      </c>
      <c r="B61" s="56" t="s">
        <v>29</v>
      </c>
      <c r="C61" s="57">
        <v>17307</v>
      </c>
      <c r="D61" s="57">
        <v>1800</v>
      </c>
      <c r="E61" s="58">
        <f t="shared" si="1"/>
        <v>31152600</v>
      </c>
      <c r="F61" s="59"/>
      <c r="G61" s="49"/>
    </row>
    <row r="62" spans="1:7" ht="23.25">
      <c r="A62" s="55">
        <v>57</v>
      </c>
      <c r="B62" s="56" t="s">
        <v>30</v>
      </c>
      <c r="C62" s="57">
        <v>5088</v>
      </c>
      <c r="D62" s="57">
        <v>1800</v>
      </c>
      <c r="E62" s="58">
        <f t="shared" si="1"/>
        <v>9158400</v>
      </c>
      <c r="F62" s="59"/>
      <c r="G62" s="49"/>
    </row>
    <row r="63" spans="1:7" ht="23.25">
      <c r="A63" s="55">
        <v>58</v>
      </c>
      <c r="B63" s="56" t="s">
        <v>31</v>
      </c>
      <c r="C63" s="57">
        <v>7850</v>
      </c>
      <c r="D63" s="57">
        <v>1800</v>
      </c>
      <c r="E63" s="58">
        <f t="shared" si="1"/>
        <v>14130000</v>
      </c>
      <c r="F63" s="59"/>
      <c r="G63" s="49"/>
    </row>
    <row r="64" spans="1:7" ht="23.25">
      <c r="A64" s="55">
        <v>59</v>
      </c>
      <c r="B64" s="56" t="s">
        <v>32</v>
      </c>
      <c r="C64" s="57">
        <v>2160</v>
      </c>
      <c r="D64" s="57">
        <v>1800</v>
      </c>
      <c r="E64" s="58">
        <f t="shared" si="1"/>
        <v>3888000</v>
      </c>
      <c r="F64" s="59"/>
      <c r="G64" s="49"/>
    </row>
    <row r="65" spans="1:7" ht="23.25">
      <c r="A65" s="55">
        <v>60</v>
      </c>
      <c r="B65" s="56" t="s">
        <v>33</v>
      </c>
      <c r="C65" s="57">
        <v>3120</v>
      </c>
      <c r="D65" s="57">
        <v>1800</v>
      </c>
      <c r="E65" s="58">
        <f t="shared" si="1"/>
        <v>5616000</v>
      </c>
      <c r="F65" s="59"/>
      <c r="G65" s="49"/>
    </row>
    <row r="66" spans="1:7" ht="23.25">
      <c r="A66" s="55">
        <v>61</v>
      </c>
      <c r="B66" s="56" t="s">
        <v>34</v>
      </c>
      <c r="C66" s="57">
        <v>8492</v>
      </c>
      <c r="D66" s="57">
        <v>1800</v>
      </c>
      <c r="E66" s="58">
        <f t="shared" si="1"/>
        <v>15285600</v>
      </c>
      <c r="F66" s="59"/>
      <c r="G66" s="49"/>
    </row>
    <row r="67" spans="1:7" ht="23.25">
      <c r="A67" s="55">
        <v>62</v>
      </c>
      <c r="B67" s="56" t="s">
        <v>59</v>
      </c>
      <c r="C67" s="57">
        <v>9800</v>
      </c>
      <c r="D67" s="57">
        <v>1800</v>
      </c>
      <c r="E67" s="58">
        <f t="shared" si="1"/>
        <v>17640000</v>
      </c>
      <c r="F67" s="59"/>
      <c r="G67" s="49"/>
    </row>
    <row r="68" spans="1:7" ht="23.25">
      <c r="A68" s="55">
        <v>63</v>
      </c>
      <c r="B68" s="56" t="s">
        <v>60</v>
      </c>
      <c r="C68" s="57">
        <v>4380</v>
      </c>
      <c r="D68" s="57">
        <v>1800</v>
      </c>
      <c r="E68" s="58">
        <f t="shared" si="1"/>
        <v>7884000</v>
      </c>
      <c r="F68" s="59"/>
      <c r="G68" s="49"/>
    </row>
    <row r="69" spans="1:7" ht="23.25">
      <c r="A69" s="55">
        <v>64</v>
      </c>
      <c r="B69" s="56" t="s">
        <v>61</v>
      </c>
      <c r="C69" s="57">
        <v>12760</v>
      </c>
      <c r="D69" s="57">
        <v>1800</v>
      </c>
      <c r="E69" s="58">
        <f t="shared" si="1"/>
        <v>22968000</v>
      </c>
      <c r="F69" s="59"/>
      <c r="G69" s="49"/>
    </row>
    <row r="70" spans="1:7" ht="23.25">
      <c r="A70" s="55">
        <v>65</v>
      </c>
      <c r="B70" s="56" t="s">
        <v>35</v>
      </c>
      <c r="C70" s="57">
        <v>14400</v>
      </c>
      <c r="D70" s="57">
        <v>1800</v>
      </c>
      <c r="E70" s="58">
        <f aca="true" t="shared" si="2" ref="E70:E80">SUM(C70*D70)</f>
        <v>25920000</v>
      </c>
      <c r="F70" s="59"/>
      <c r="G70" s="49"/>
    </row>
    <row r="71" spans="1:7" ht="23.25">
      <c r="A71" s="55">
        <v>66</v>
      </c>
      <c r="B71" s="56" t="s">
        <v>62</v>
      </c>
      <c r="C71" s="57">
        <v>16890</v>
      </c>
      <c r="D71" s="57">
        <v>1800</v>
      </c>
      <c r="E71" s="58">
        <f t="shared" si="2"/>
        <v>30402000</v>
      </c>
      <c r="F71" s="59"/>
      <c r="G71" s="49"/>
    </row>
    <row r="72" spans="1:7" ht="23.25">
      <c r="A72" s="55">
        <v>67</v>
      </c>
      <c r="B72" s="56" t="s">
        <v>36</v>
      </c>
      <c r="C72" s="57">
        <v>24650</v>
      </c>
      <c r="D72" s="57">
        <v>1800</v>
      </c>
      <c r="E72" s="58">
        <f t="shared" si="2"/>
        <v>44370000</v>
      </c>
      <c r="F72" s="59"/>
      <c r="G72" s="49"/>
    </row>
    <row r="73" spans="1:7" ht="23.25">
      <c r="A73" s="55">
        <v>68</v>
      </c>
      <c r="B73" s="56" t="s">
        <v>37</v>
      </c>
      <c r="C73" s="57">
        <v>17171</v>
      </c>
      <c r="D73" s="57">
        <v>1800</v>
      </c>
      <c r="E73" s="58">
        <f t="shared" si="2"/>
        <v>30907800</v>
      </c>
      <c r="F73" s="59"/>
      <c r="G73" s="49"/>
    </row>
    <row r="74" spans="1:7" ht="23.25">
      <c r="A74" s="55">
        <v>69</v>
      </c>
      <c r="B74" s="56" t="s">
        <v>38</v>
      </c>
      <c r="C74" s="57">
        <v>9530</v>
      </c>
      <c r="D74" s="57">
        <v>1800</v>
      </c>
      <c r="E74" s="58">
        <f t="shared" si="2"/>
        <v>17154000</v>
      </c>
      <c r="F74" s="59"/>
      <c r="G74" s="49"/>
    </row>
    <row r="75" spans="1:7" ht="23.25">
      <c r="A75" s="55">
        <v>70</v>
      </c>
      <c r="B75" s="56" t="s">
        <v>39</v>
      </c>
      <c r="C75" s="57">
        <v>4770</v>
      </c>
      <c r="D75" s="57">
        <v>1800</v>
      </c>
      <c r="E75" s="58">
        <f t="shared" si="2"/>
        <v>8586000</v>
      </c>
      <c r="F75" s="59"/>
      <c r="G75" s="49"/>
    </row>
    <row r="76" spans="1:7" ht="23.25">
      <c r="A76" s="55">
        <v>71</v>
      </c>
      <c r="B76" s="56" t="s">
        <v>40</v>
      </c>
      <c r="C76" s="57">
        <v>7176</v>
      </c>
      <c r="D76" s="57">
        <v>1800</v>
      </c>
      <c r="E76" s="58">
        <f t="shared" si="2"/>
        <v>12916800</v>
      </c>
      <c r="F76" s="59"/>
      <c r="G76" s="49"/>
    </row>
    <row r="77" spans="1:7" ht="23.25">
      <c r="A77" s="55">
        <v>72</v>
      </c>
      <c r="B77" s="56" t="s">
        <v>41</v>
      </c>
      <c r="C77" s="57">
        <v>27967</v>
      </c>
      <c r="D77" s="57">
        <v>1800</v>
      </c>
      <c r="E77" s="58">
        <f t="shared" si="2"/>
        <v>50340600</v>
      </c>
      <c r="F77" s="59"/>
      <c r="G77" s="49"/>
    </row>
    <row r="78" spans="1:7" ht="23.25">
      <c r="A78" s="55">
        <v>73</v>
      </c>
      <c r="B78" s="56" t="s">
        <v>42</v>
      </c>
      <c r="C78" s="57">
        <v>10570</v>
      </c>
      <c r="D78" s="57">
        <v>1800</v>
      </c>
      <c r="E78" s="58">
        <f t="shared" si="2"/>
        <v>19026000</v>
      </c>
      <c r="F78" s="59"/>
      <c r="G78" s="49"/>
    </row>
    <row r="79" spans="1:7" ht="23.25">
      <c r="A79" s="55">
        <v>74</v>
      </c>
      <c r="B79" s="56" t="s">
        <v>63</v>
      </c>
      <c r="C79" s="57">
        <v>6280</v>
      </c>
      <c r="D79" s="57">
        <v>1800</v>
      </c>
      <c r="E79" s="58">
        <f t="shared" si="2"/>
        <v>11304000</v>
      </c>
      <c r="F79" s="59"/>
      <c r="G79" s="49"/>
    </row>
    <row r="80" spans="1:7" ht="23.25">
      <c r="A80" s="55">
        <v>75</v>
      </c>
      <c r="B80" s="56" t="s">
        <v>43</v>
      </c>
      <c r="C80" s="57">
        <v>33650</v>
      </c>
      <c r="D80" s="57">
        <v>1800</v>
      </c>
      <c r="E80" s="58">
        <f t="shared" si="2"/>
        <v>60570000</v>
      </c>
      <c r="F80" s="59"/>
      <c r="G80" s="49"/>
    </row>
    <row r="81" spans="1:7" ht="23.25">
      <c r="A81" s="89" t="s">
        <v>64</v>
      </c>
      <c r="B81" s="89"/>
      <c r="C81" s="60">
        <f>SUM(C6:C80)</f>
        <v>1005633</v>
      </c>
      <c r="D81" s="60"/>
      <c r="E81" s="61">
        <f>SUM(E6:E80)</f>
        <v>1810139400</v>
      </c>
      <c r="F81" s="62"/>
      <c r="G81" s="49"/>
    </row>
    <row r="85" ht="29.25">
      <c r="E85" s="76">
        <v>1810139400</v>
      </c>
    </row>
    <row r="86" ht="29.25">
      <c r="E86" s="76">
        <v>1810139400</v>
      </c>
    </row>
    <row r="87" ht="29.25">
      <c r="E87" s="76">
        <f>SUM(E85:E86)</f>
        <v>3620278800</v>
      </c>
    </row>
    <row r="89" ht="26.25">
      <c r="E89" s="77">
        <f>+E90-E87</f>
        <v>3620278800</v>
      </c>
    </row>
    <row r="90" ht="29.25">
      <c r="E90" s="76">
        <v>7240557600</v>
      </c>
    </row>
  </sheetData>
  <sheetProtection/>
  <mergeCells count="7">
    <mergeCell ref="A81:B81"/>
    <mergeCell ref="A1:F1"/>
    <mergeCell ref="A2:F2"/>
    <mergeCell ref="A4:A5"/>
    <mergeCell ref="B4:B5"/>
    <mergeCell ref="E4:E5"/>
    <mergeCell ref="F4:F5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90"/>
  <sheetViews>
    <sheetView zoomScaleSheetLayoutView="100" workbookViewId="0" topLeftCell="A1">
      <selection activeCell="E15" sqref="E15"/>
    </sheetView>
  </sheetViews>
  <sheetFormatPr defaultColWidth="9.140625" defaultRowHeight="12.75"/>
  <cols>
    <col min="1" max="1" width="5.7109375" style="13" customWidth="1"/>
    <col min="2" max="2" width="14.140625" style="13" customWidth="1"/>
    <col min="3" max="3" width="16.57421875" style="15" customWidth="1"/>
    <col min="4" max="4" width="14.00390625" style="13" customWidth="1"/>
    <col min="5" max="5" width="13.8515625" style="13" customWidth="1"/>
    <col min="6" max="6" width="16.7109375" style="13" customWidth="1"/>
    <col min="7" max="7" width="17.57421875" style="30" customWidth="1"/>
    <col min="8" max="8" width="32.00390625" style="15" customWidth="1"/>
    <col min="9" max="9" width="14.28125" style="16" customWidth="1"/>
    <col min="10" max="16384" width="9.140625" style="13" customWidth="1"/>
  </cols>
  <sheetData>
    <row r="1" spans="1:9" ht="27.75" customHeight="1">
      <c r="A1" s="101" t="s">
        <v>244</v>
      </c>
      <c r="B1" s="101"/>
      <c r="C1" s="101"/>
      <c r="D1" s="101"/>
      <c r="E1" s="101"/>
      <c r="F1" s="101"/>
      <c r="G1" s="101"/>
      <c r="H1" s="101"/>
      <c r="I1" s="101"/>
    </row>
    <row r="2" spans="1:9" ht="24" customHeight="1">
      <c r="A2" s="101" t="s">
        <v>245</v>
      </c>
      <c r="B2" s="101"/>
      <c r="C2" s="101"/>
      <c r="D2" s="101"/>
      <c r="E2" s="101"/>
      <c r="F2" s="101"/>
      <c r="G2" s="101"/>
      <c r="H2" s="101"/>
      <c r="I2" s="101"/>
    </row>
    <row r="3" spans="1:9" ht="21.75" customHeight="1">
      <c r="A3" s="102" t="s">
        <v>256</v>
      </c>
      <c r="B3" s="102"/>
      <c r="C3" s="102"/>
      <c r="D3" s="102"/>
      <c r="E3" s="102"/>
      <c r="F3" s="102"/>
      <c r="G3" s="102"/>
      <c r="H3" s="102"/>
      <c r="I3" s="102"/>
    </row>
    <row r="4" spans="1:9" ht="21.75" customHeight="1">
      <c r="A4" s="102" t="s">
        <v>275</v>
      </c>
      <c r="B4" s="102"/>
      <c r="C4" s="102"/>
      <c r="D4" s="102"/>
      <c r="E4" s="102"/>
      <c r="F4" s="102"/>
      <c r="G4" s="102"/>
      <c r="H4" s="102"/>
      <c r="I4" s="102"/>
    </row>
    <row r="5" spans="2:3" ht="10.5" customHeight="1">
      <c r="B5" s="29"/>
      <c r="C5" s="14"/>
    </row>
    <row r="6" spans="3:9" s="17" customFormat="1" ht="23.25" customHeight="1">
      <c r="C6" s="97" t="s">
        <v>279</v>
      </c>
      <c r="D6" s="98"/>
      <c r="E6" s="99"/>
      <c r="F6" s="18" t="s">
        <v>246</v>
      </c>
      <c r="G6" s="31" t="s">
        <v>259</v>
      </c>
      <c r="H6" s="19"/>
      <c r="I6" s="20"/>
    </row>
    <row r="7" spans="3:9" s="17" customFormat="1" ht="23.25" customHeight="1">
      <c r="C7" s="21" t="s">
        <v>274</v>
      </c>
      <c r="D7" s="22"/>
      <c r="E7" s="23"/>
      <c r="F7" s="21"/>
      <c r="G7" s="32"/>
      <c r="H7" s="19"/>
      <c r="I7" s="20"/>
    </row>
    <row r="8" spans="2:8" ht="9.75" customHeight="1">
      <c r="B8" s="100"/>
      <c r="C8" s="100"/>
      <c r="D8" s="100"/>
      <c r="E8" s="100"/>
      <c r="F8" s="100"/>
      <c r="G8" s="100"/>
      <c r="H8" s="100"/>
    </row>
    <row r="9" spans="1:9" s="27" customFormat="1" ht="45" customHeight="1">
      <c r="A9" s="24" t="s">
        <v>77</v>
      </c>
      <c r="B9" s="24" t="s">
        <v>78</v>
      </c>
      <c r="C9" s="25" t="s">
        <v>79</v>
      </c>
      <c r="D9" s="24" t="s">
        <v>80</v>
      </c>
      <c r="E9" s="24" t="s">
        <v>81</v>
      </c>
      <c r="F9" s="24" t="s">
        <v>82</v>
      </c>
      <c r="G9" s="33" t="s">
        <v>83</v>
      </c>
      <c r="H9" s="25" t="s">
        <v>84</v>
      </c>
      <c r="I9" s="26" t="s">
        <v>45</v>
      </c>
    </row>
    <row r="10" spans="1:9" s="37" customFormat="1" ht="25.5" customHeight="1">
      <c r="A10" s="34" t="s">
        <v>85</v>
      </c>
      <c r="B10" s="34">
        <v>5411420</v>
      </c>
      <c r="C10" s="35" t="s">
        <v>271</v>
      </c>
      <c r="D10" s="34">
        <v>5000</v>
      </c>
      <c r="E10" s="36" t="s">
        <v>86</v>
      </c>
      <c r="F10" s="36" t="s">
        <v>87</v>
      </c>
      <c r="G10" s="75">
        <f>SUM(G11:G85)</f>
        <v>1810139400</v>
      </c>
      <c r="H10" s="66" t="s">
        <v>272</v>
      </c>
      <c r="I10" s="36" t="s">
        <v>88</v>
      </c>
    </row>
    <row r="11" spans="1:9" s="37" customFormat="1" ht="25.5" customHeight="1">
      <c r="A11" s="38" t="s">
        <v>89</v>
      </c>
      <c r="B11" s="38">
        <v>5411420</v>
      </c>
      <c r="C11" s="39" t="s">
        <v>271</v>
      </c>
      <c r="D11" s="38">
        <v>5000</v>
      </c>
      <c r="E11" s="40" t="s">
        <v>90</v>
      </c>
      <c r="F11" s="40" t="s">
        <v>91</v>
      </c>
      <c r="G11" s="64">
        <v>13105800</v>
      </c>
      <c r="H11" s="39" t="s">
        <v>272</v>
      </c>
      <c r="I11" s="40" t="s">
        <v>65</v>
      </c>
    </row>
    <row r="12" spans="1:9" s="37" customFormat="1" ht="25.5" customHeight="1">
      <c r="A12" s="38" t="s">
        <v>89</v>
      </c>
      <c r="B12" s="38">
        <v>5411420</v>
      </c>
      <c r="C12" s="39" t="s">
        <v>271</v>
      </c>
      <c r="D12" s="38">
        <v>5000</v>
      </c>
      <c r="E12" s="40" t="s">
        <v>92</v>
      </c>
      <c r="F12" s="40" t="s">
        <v>93</v>
      </c>
      <c r="G12" s="64">
        <v>24660000</v>
      </c>
      <c r="H12" s="39" t="s">
        <v>272</v>
      </c>
      <c r="I12" s="40" t="s">
        <v>46</v>
      </c>
    </row>
    <row r="13" spans="1:9" s="37" customFormat="1" ht="25.5" customHeight="1">
      <c r="A13" s="38" t="s">
        <v>89</v>
      </c>
      <c r="B13" s="38">
        <v>5411420</v>
      </c>
      <c r="C13" s="39" t="s">
        <v>271</v>
      </c>
      <c r="D13" s="38">
        <v>5000</v>
      </c>
      <c r="E13" s="40" t="s">
        <v>94</v>
      </c>
      <c r="F13" s="40" t="s">
        <v>95</v>
      </c>
      <c r="G13" s="64">
        <v>32562000</v>
      </c>
      <c r="H13" s="39" t="s">
        <v>272</v>
      </c>
      <c r="I13" s="40" t="s">
        <v>66</v>
      </c>
    </row>
    <row r="14" spans="1:9" s="41" customFormat="1" ht="25.5" customHeight="1">
      <c r="A14" s="38" t="s">
        <v>89</v>
      </c>
      <c r="B14" s="38">
        <v>5411420</v>
      </c>
      <c r="C14" s="39" t="s">
        <v>271</v>
      </c>
      <c r="D14" s="38">
        <v>5000</v>
      </c>
      <c r="E14" s="40" t="s">
        <v>96</v>
      </c>
      <c r="F14" s="40" t="s">
        <v>97</v>
      </c>
      <c r="G14" s="64">
        <v>19693800</v>
      </c>
      <c r="H14" s="39" t="s">
        <v>272</v>
      </c>
      <c r="I14" s="40" t="s">
        <v>67</v>
      </c>
    </row>
    <row r="15" spans="1:9" s="41" customFormat="1" ht="25.5" customHeight="1">
      <c r="A15" s="38" t="s">
        <v>247</v>
      </c>
      <c r="B15" s="38">
        <v>5411420</v>
      </c>
      <c r="C15" s="39" t="s">
        <v>271</v>
      </c>
      <c r="D15" s="38">
        <v>5000</v>
      </c>
      <c r="E15" s="40" t="s">
        <v>98</v>
      </c>
      <c r="F15" s="40" t="s">
        <v>99</v>
      </c>
      <c r="G15" s="64">
        <v>60318000</v>
      </c>
      <c r="H15" s="39" t="s">
        <v>272</v>
      </c>
      <c r="I15" s="40" t="s">
        <v>68</v>
      </c>
    </row>
    <row r="16" spans="1:9" s="41" customFormat="1" ht="25.5" customHeight="1">
      <c r="A16" s="38" t="s">
        <v>247</v>
      </c>
      <c r="B16" s="38">
        <v>5411420</v>
      </c>
      <c r="C16" s="39" t="s">
        <v>271</v>
      </c>
      <c r="D16" s="38">
        <v>5000</v>
      </c>
      <c r="E16" s="40" t="s">
        <v>100</v>
      </c>
      <c r="F16" s="40" t="s">
        <v>101</v>
      </c>
      <c r="G16" s="64">
        <v>15552000</v>
      </c>
      <c r="H16" s="39" t="s">
        <v>272</v>
      </c>
      <c r="I16" s="40" t="s">
        <v>69</v>
      </c>
    </row>
    <row r="17" spans="1:9" s="41" customFormat="1" ht="25.5" customHeight="1">
      <c r="A17" s="38" t="s">
        <v>247</v>
      </c>
      <c r="B17" s="38">
        <v>5411420</v>
      </c>
      <c r="C17" s="39" t="s">
        <v>271</v>
      </c>
      <c r="D17" s="38">
        <v>5000</v>
      </c>
      <c r="E17" s="40" t="s">
        <v>102</v>
      </c>
      <c r="F17" s="40" t="s">
        <v>103</v>
      </c>
      <c r="G17" s="64">
        <v>18660600</v>
      </c>
      <c r="H17" s="39" t="s">
        <v>272</v>
      </c>
      <c r="I17" s="40" t="s">
        <v>70</v>
      </c>
    </row>
    <row r="18" spans="1:9" s="41" customFormat="1" ht="25.5" customHeight="1">
      <c r="A18" s="38" t="s">
        <v>247</v>
      </c>
      <c r="B18" s="38">
        <v>5411420</v>
      </c>
      <c r="C18" s="39" t="s">
        <v>271</v>
      </c>
      <c r="D18" s="38">
        <v>5000</v>
      </c>
      <c r="E18" s="40" t="s">
        <v>104</v>
      </c>
      <c r="F18" s="40" t="s">
        <v>105</v>
      </c>
      <c r="G18" s="64">
        <v>22842000</v>
      </c>
      <c r="H18" s="39" t="s">
        <v>272</v>
      </c>
      <c r="I18" s="40" t="s">
        <v>71</v>
      </c>
    </row>
    <row r="19" spans="1:9" s="41" customFormat="1" ht="25.5" customHeight="1">
      <c r="A19" s="38" t="s">
        <v>247</v>
      </c>
      <c r="B19" s="38">
        <v>5411420</v>
      </c>
      <c r="C19" s="39" t="s">
        <v>271</v>
      </c>
      <c r="D19" s="38">
        <v>5000</v>
      </c>
      <c r="E19" s="40" t="s">
        <v>106</v>
      </c>
      <c r="F19" s="40" t="s">
        <v>107</v>
      </c>
      <c r="G19" s="64">
        <v>16560000</v>
      </c>
      <c r="H19" s="39" t="s">
        <v>272</v>
      </c>
      <c r="I19" s="40" t="s">
        <v>72</v>
      </c>
    </row>
    <row r="20" spans="1:9" s="41" customFormat="1" ht="25.5" customHeight="1">
      <c r="A20" s="38" t="s">
        <v>247</v>
      </c>
      <c r="B20" s="38">
        <v>5411420</v>
      </c>
      <c r="C20" s="39" t="s">
        <v>271</v>
      </c>
      <c r="D20" s="38">
        <v>5000</v>
      </c>
      <c r="E20" s="40" t="s">
        <v>108</v>
      </c>
      <c r="F20" s="40" t="s">
        <v>109</v>
      </c>
      <c r="G20" s="64">
        <v>41598000</v>
      </c>
      <c r="H20" s="39" t="s">
        <v>272</v>
      </c>
      <c r="I20" s="40" t="s">
        <v>73</v>
      </c>
    </row>
    <row r="21" spans="1:9" s="41" customFormat="1" ht="25.5" customHeight="1">
      <c r="A21" s="38" t="s">
        <v>247</v>
      </c>
      <c r="B21" s="38">
        <v>5411420</v>
      </c>
      <c r="C21" s="39" t="s">
        <v>271</v>
      </c>
      <c r="D21" s="38">
        <v>5000</v>
      </c>
      <c r="E21" s="40" t="s">
        <v>110</v>
      </c>
      <c r="F21" s="40" t="s">
        <v>111</v>
      </c>
      <c r="G21" s="64">
        <v>19494000</v>
      </c>
      <c r="H21" s="39" t="s">
        <v>272</v>
      </c>
      <c r="I21" s="40" t="s">
        <v>74</v>
      </c>
    </row>
    <row r="22" spans="1:9" s="41" customFormat="1" ht="25.5" customHeight="1">
      <c r="A22" s="38" t="s">
        <v>247</v>
      </c>
      <c r="B22" s="38">
        <v>5411420</v>
      </c>
      <c r="C22" s="39" t="s">
        <v>271</v>
      </c>
      <c r="D22" s="38">
        <v>5000</v>
      </c>
      <c r="E22" s="40" t="s">
        <v>112</v>
      </c>
      <c r="F22" s="40" t="s">
        <v>113</v>
      </c>
      <c r="G22" s="64">
        <v>43794000</v>
      </c>
      <c r="H22" s="39" t="s">
        <v>272</v>
      </c>
      <c r="I22" s="40" t="s">
        <v>75</v>
      </c>
    </row>
    <row r="23" spans="1:9" s="41" customFormat="1" ht="25.5" customHeight="1">
      <c r="A23" s="38" t="s">
        <v>247</v>
      </c>
      <c r="B23" s="38">
        <v>5411420</v>
      </c>
      <c r="C23" s="39" t="s">
        <v>271</v>
      </c>
      <c r="D23" s="38">
        <v>5000</v>
      </c>
      <c r="E23" s="40" t="s">
        <v>114</v>
      </c>
      <c r="F23" s="40" t="s">
        <v>115</v>
      </c>
      <c r="G23" s="64">
        <v>60642000</v>
      </c>
      <c r="H23" s="39" t="s">
        <v>272</v>
      </c>
      <c r="I23" s="40" t="s">
        <v>76</v>
      </c>
    </row>
    <row r="24" spans="1:9" s="41" customFormat="1" ht="25.5" customHeight="1">
      <c r="A24" s="38" t="s">
        <v>247</v>
      </c>
      <c r="B24" s="38">
        <v>5411420</v>
      </c>
      <c r="C24" s="39" t="s">
        <v>271</v>
      </c>
      <c r="D24" s="38">
        <v>5000</v>
      </c>
      <c r="E24" s="40" t="s">
        <v>116</v>
      </c>
      <c r="F24" s="40" t="s">
        <v>117</v>
      </c>
      <c r="G24" s="64">
        <v>17760600</v>
      </c>
      <c r="H24" s="39" t="s">
        <v>272</v>
      </c>
      <c r="I24" s="40" t="s">
        <v>47</v>
      </c>
    </row>
    <row r="25" spans="1:9" s="41" customFormat="1" ht="25.5" customHeight="1">
      <c r="A25" s="38" t="s">
        <v>247</v>
      </c>
      <c r="B25" s="38">
        <v>5411420</v>
      </c>
      <c r="C25" s="39" t="s">
        <v>271</v>
      </c>
      <c r="D25" s="38">
        <v>5000</v>
      </c>
      <c r="E25" s="40" t="s">
        <v>118</v>
      </c>
      <c r="F25" s="40" t="s">
        <v>119</v>
      </c>
      <c r="G25" s="64">
        <v>7668000</v>
      </c>
      <c r="H25" s="39" t="s">
        <v>272</v>
      </c>
      <c r="I25" s="40" t="s">
        <v>0</v>
      </c>
    </row>
    <row r="26" spans="1:9" s="41" customFormat="1" ht="25.5" customHeight="1">
      <c r="A26" s="38" t="s">
        <v>247</v>
      </c>
      <c r="B26" s="38">
        <v>5411420</v>
      </c>
      <c r="C26" s="39" t="s">
        <v>271</v>
      </c>
      <c r="D26" s="38">
        <v>5000</v>
      </c>
      <c r="E26" s="40" t="s">
        <v>120</v>
      </c>
      <c r="F26" s="40" t="s">
        <v>121</v>
      </c>
      <c r="G26" s="64">
        <v>19116000</v>
      </c>
      <c r="H26" s="39" t="s">
        <v>272</v>
      </c>
      <c r="I26" s="40" t="s">
        <v>1</v>
      </c>
    </row>
    <row r="27" spans="1:9" s="41" customFormat="1" ht="25.5" customHeight="1">
      <c r="A27" s="38" t="s">
        <v>247</v>
      </c>
      <c r="B27" s="38">
        <v>5411420</v>
      </c>
      <c r="C27" s="39" t="s">
        <v>271</v>
      </c>
      <c r="D27" s="38">
        <v>5000</v>
      </c>
      <c r="E27" s="40" t="s">
        <v>122</v>
      </c>
      <c r="F27" s="40" t="s">
        <v>123</v>
      </c>
      <c r="G27" s="64">
        <v>7113600</v>
      </c>
      <c r="H27" s="39" t="s">
        <v>272</v>
      </c>
      <c r="I27" s="40" t="s">
        <v>2</v>
      </c>
    </row>
    <row r="28" spans="1:9" s="41" customFormat="1" ht="25.5" customHeight="1">
      <c r="A28" s="38" t="s">
        <v>247</v>
      </c>
      <c r="B28" s="38">
        <v>5411420</v>
      </c>
      <c r="C28" s="39" t="s">
        <v>271</v>
      </c>
      <c r="D28" s="38">
        <v>5000</v>
      </c>
      <c r="E28" s="40" t="s">
        <v>124</v>
      </c>
      <c r="F28" s="40" t="s">
        <v>125</v>
      </c>
      <c r="G28" s="64">
        <v>17334000</v>
      </c>
      <c r="H28" s="39" t="s">
        <v>272</v>
      </c>
      <c r="I28" s="40" t="s">
        <v>3</v>
      </c>
    </row>
    <row r="29" spans="1:9" s="41" customFormat="1" ht="25.5" customHeight="1">
      <c r="A29" s="38" t="s">
        <v>247</v>
      </c>
      <c r="B29" s="38">
        <v>5411420</v>
      </c>
      <c r="C29" s="39" t="s">
        <v>271</v>
      </c>
      <c r="D29" s="38">
        <v>5000</v>
      </c>
      <c r="E29" s="40" t="s">
        <v>126</v>
      </c>
      <c r="F29" s="40" t="s">
        <v>127</v>
      </c>
      <c r="G29" s="64">
        <v>23108400</v>
      </c>
      <c r="H29" s="39" t="s">
        <v>272</v>
      </c>
      <c r="I29" s="40" t="s">
        <v>48</v>
      </c>
    </row>
    <row r="30" spans="1:9" s="41" customFormat="1" ht="25.5" customHeight="1">
      <c r="A30" s="38" t="s">
        <v>247</v>
      </c>
      <c r="B30" s="38">
        <v>5411420</v>
      </c>
      <c r="C30" s="39" t="s">
        <v>271</v>
      </c>
      <c r="D30" s="38">
        <v>5000</v>
      </c>
      <c r="E30" s="40" t="s">
        <v>128</v>
      </c>
      <c r="F30" s="40" t="s">
        <v>129</v>
      </c>
      <c r="G30" s="64">
        <v>93150000</v>
      </c>
      <c r="H30" s="39" t="s">
        <v>272</v>
      </c>
      <c r="I30" s="40" t="s">
        <v>4</v>
      </c>
    </row>
    <row r="31" spans="1:9" s="41" customFormat="1" ht="25.5" customHeight="1">
      <c r="A31" s="38" t="s">
        <v>247</v>
      </c>
      <c r="B31" s="38">
        <v>5411420</v>
      </c>
      <c r="C31" s="39" t="s">
        <v>271</v>
      </c>
      <c r="D31" s="38">
        <v>5000</v>
      </c>
      <c r="E31" s="40" t="s">
        <v>130</v>
      </c>
      <c r="F31" s="40" t="s">
        <v>131</v>
      </c>
      <c r="G31" s="64">
        <v>45756000</v>
      </c>
      <c r="H31" s="39" t="s">
        <v>272</v>
      </c>
      <c r="I31" s="40" t="s">
        <v>49</v>
      </c>
    </row>
    <row r="32" spans="1:9" s="41" customFormat="1" ht="25.5" customHeight="1">
      <c r="A32" s="38" t="s">
        <v>247</v>
      </c>
      <c r="B32" s="38">
        <v>5411420</v>
      </c>
      <c r="C32" s="39" t="s">
        <v>271</v>
      </c>
      <c r="D32" s="38">
        <v>5000</v>
      </c>
      <c r="E32" s="40" t="s">
        <v>132</v>
      </c>
      <c r="F32" s="40" t="s">
        <v>133</v>
      </c>
      <c r="G32" s="64">
        <v>31536000</v>
      </c>
      <c r="H32" s="39" t="s">
        <v>272</v>
      </c>
      <c r="I32" s="40" t="s">
        <v>5</v>
      </c>
    </row>
    <row r="33" spans="1:9" s="41" customFormat="1" ht="25.5" customHeight="1">
      <c r="A33" s="38" t="s">
        <v>247</v>
      </c>
      <c r="B33" s="38">
        <v>5411420</v>
      </c>
      <c r="C33" s="39" t="s">
        <v>271</v>
      </c>
      <c r="D33" s="38">
        <v>5000</v>
      </c>
      <c r="E33" s="40" t="s">
        <v>134</v>
      </c>
      <c r="F33" s="40" t="s">
        <v>135</v>
      </c>
      <c r="G33" s="64">
        <v>14130000</v>
      </c>
      <c r="H33" s="39" t="s">
        <v>272</v>
      </c>
      <c r="I33" s="40" t="s">
        <v>6</v>
      </c>
    </row>
    <row r="34" spans="1:9" s="41" customFormat="1" ht="25.5" customHeight="1">
      <c r="A34" s="38" t="s">
        <v>247</v>
      </c>
      <c r="B34" s="38">
        <v>5411420</v>
      </c>
      <c r="C34" s="39" t="s">
        <v>271</v>
      </c>
      <c r="D34" s="38">
        <v>5000</v>
      </c>
      <c r="E34" s="40" t="s">
        <v>136</v>
      </c>
      <c r="F34" s="40" t="s">
        <v>137</v>
      </c>
      <c r="G34" s="64">
        <v>14169600</v>
      </c>
      <c r="H34" s="39" t="s">
        <v>272</v>
      </c>
      <c r="I34" s="40" t="s">
        <v>50</v>
      </c>
    </row>
    <row r="35" spans="1:9" s="41" customFormat="1" ht="25.5" customHeight="1">
      <c r="A35" s="38" t="s">
        <v>247</v>
      </c>
      <c r="B35" s="38">
        <v>5411420</v>
      </c>
      <c r="C35" s="39" t="s">
        <v>271</v>
      </c>
      <c r="D35" s="38">
        <v>5000</v>
      </c>
      <c r="E35" s="40" t="s">
        <v>138</v>
      </c>
      <c r="F35" s="40" t="s">
        <v>139</v>
      </c>
      <c r="G35" s="64">
        <v>19422000</v>
      </c>
      <c r="H35" s="39" t="s">
        <v>272</v>
      </c>
      <c r="I35" s="40" t="s">
        <v>7</v>
      </c>
    </row>
    <row r="36" spans="1:9" s="41" customFormat="1" ht="25.5" customHeight="1">
      <c r="A36" s="38" t="s">
        <v>247</v>
      </c>
      <c r="B36" s="38">
        <v>5411420</v>
      </c>
      <c r="C36" s="39" t="s">
        <v>271</v>
      </c>
      <c r="D36" s="38">
        <v>5000</v>
      </c>
      <c r="E36" s="40" t="s">
        <v>140</v>
      </c>
      <c r="F36" s="40" t="s">
        <v>141</v>
      </c>
      <c r="G36" s="64">
        <v>49230000</v>
      </c>
      <c r="H36" s="39" t="s">
        <v>272</v>
      </c>
      <c r="I36" s="40" t="s">
        <v>8</v>
      </c>
    </row>
    <row r="37" spans="1:9" s="41" customFormat="1" ht="25.5" customHeight="1">
      <c r="A37" s="38" t="s">
        <v>247</v>
      </c>
      <c r="B37" s="38">
        <v>5411420</v>
      </c>
      <c r="C37" s="39" t="s">
        <v>271</v>
      </c>
      <c r="D37" s="38">
        <v>5000</v>
      </c>
      <c r="E37" s="40" t="s">
        <v>142</v>
      </c>
      <c r="F37" s="40" t="s">
        <v>143</v>
      </c>
      <c r="G37" s="64">
        <v>14850000</v>
      </c>
      <c r="H37" s="39" t="s">
        <v>272</v>
      </c>
      <c r="I37" s="40" t="s">
        <v>9</v>
      </c>
    </row>
    <row r="38" spans="1:9" s="41" customFormat="1" ht="25.5" customHeight="1">
      <c r="A38" s="38" t="s">
        <v>247</v>
      </c>
      <c r="B38" s="38">
        <v>5411420</v>
      </c>
      <c r="C38" s="39" t="s">
        <v>271</v>
      </c>
      <c r="D38" s="38">
        <v>5000</v>
      </c>
      <c r="E38" s="40" t="s">
        <v>144</v>
      </c>
      <c r="F38" s="40" t="s">
        <v>145</v>
      </c>
      <c r="G38" s="64">
        <v>13060800</v>
      </c>
      <c r="H38" s="39" t="s">
        <v>272</v>
      </c>
      <c r="I38" s="40" t="s">
        <v>51</v>
      </c>
    </row>
    <row r="39" spans="1:9" s="41" customFormat="1" ht="25.5" customHeight="1">
      <c r="A39" s="38" t="s">
        <v>247</v>
      </c>
      <c r="B39" s="38">
        <v>5411420</v>
      </c>
      <c r="C39" s="39" t="s">
        <v>271</v>
      </c>
      <c r="D39" s="38">
        <v>5000</v>
      </c>
      <c r="E39" s="40" t="s">
        <v>146</v>
      </c>
      <c r="F39" s="40" t="s">
        <v>147</v>
      </c>
      <c r="G39" s="64">
        <v>15894000</v>
      </c>
      <c r="H39" s="39" t="s">
        <v>272</v>
      </c>
      <c r="I39" s="40" t="s">
        <v>52</v>
      </c>
    </row>
    <row r="40" spans="1:9" s="41" customFormat="1" ht="25.5" customHeight="1">
      <c r="A40" s="38" t="s">
        <v>247</v>
      </c>
      <c r="B40" s="38">
        <v>5411420</v>
      </c>
      <c r="C40" s="39" t="s">
        <v>271</v>
      </c>
      <c r="D40" s="38">
        <v>5000</v>
      </c>
      <c r="E40" s="40" t="s">
        <v>148</v>
      </c>
      <c r="F40" s="40" t="s">
        <v>149</v>
      </c>
      <c r="G40" s="64">
        <v>11428200</v>
      </c>
      <c r="H40" s="39" t="s">
        <v>272</v>
      </c>
      <c r="I40" s="40" t="s">
        <v>10</v>
      </c>
    </row>
    <row r="41" spans="1:9" s="41" customFormat="1" ht="25.5" customHeight="1">
      <c r="A41" s="38" t="s">
        <v>247</v>
      </c>
      <c r="B41" s="38">
        <v>5411420</v>
      </c>
      <c r="C41" s="39" t="s">
        <v>271</v>
      </c>
      <c r="D41" s="38">
        <v>5000</v>
      </c>
      <c r="E41" s="40" t="s">
        <v>150</v>
      </c>
      <c r="F41" s="40" t="s">
        <v>151</v>
      </c>
      <c r="G41" s="64">
        <v>20187000</v>
      </c>
      <c r="H41" s="39" t="s">
        <v>272</v>
      </c>
      <c r="I41" s="40" t="s">
        <v>11</v>
      </c>
    </row>
    <row r="42" spans="1:9" s="41" customFormat="1" ht="25.5" customHeight="1">
      <c r="A42" s="38" t="s">
        <v>247</v>
      </c>
      <c r="B42" s="38">
        <v>5411420</v>
      </c>
      <c r="C42" s="39" t="s">
        <v>271</v>
      </c>
      <c r="D42" s="38">
        <v>5000</v>
      </c>
      <c r="E42" s="40" t="s">
        <v>152</v>
      </c>
      <c r="F42" s="40" t="s">
        <v>153</v>
      </c>
      <c r="G42" s="64">
        <v>26442000</v>
      </c>
      <c r="H42" s="39" t="s">
        <v>272</v>
      </c>
      <c r="I42" s="40" t="s">
        <v>12</v>
      </c>
    </row>
    <row r="43" spans="1:9" s="41" customFormat="1" ht="25.5" customHeight="1">
      <c r="A43" s="38" t="s">
        <v>247</v>
      </c>
      <c r="B43" s="38">
        <v>5411420</v>
      </c>
      <c r="C43" s="39" t="s">
        <v>271</v>
      </c>
      <c r="D43" s="38">
        <v>5000</v>
      </c>
      <c r="E43" s="40" t="s">
        <v>154</v>
      </c>
      <c r="F43" s="40" t="s">
        <v>155</v>
      </c>
      <c r="G43" s="64">
        <v>9360000</v>
      </c>
      <c r="H43" s="39" t="s">
        <v>272</v>
      </c>
      <c r="I43" s="40" t="s">
        <v>13</v>
      </c>
    </row>
    <row r="44" spans="1:9" s="41" customFormat="1" ht="25.5" customHeight="1">
      <c r="A44" s="38" t="s">
        <v>247</v>
      </c>
      <c r="B44" s="38">
        <v>5411420</v>
      </c>
      <c r="C44" s="39" t="s">
        <v>271</v>
      </c>
      <c r="D44" s="38">
        <v>5000</v>
      </c>
      <c r="E44" s="40" t="s">
        <v>156</v>
      </c>
      <c r="F44" s="40" t="s">
        <v>157</v>
      </c>
      <c r="G44" s="64">
        <v>18072000</v>
      </c>
      <c r="H44" s="39" t="s">
        <v>272</v>
      </c>
      <c r="I44" s="40" t="s">
        <v>14</v>
      </c>
    </row>
    <row r="45" spans="1:9" s="41" customFormat="1" ht="25.5" customHeight="1">
      <c r="A45" s="38" t="s">
        <v>247</v>
      </c>
      <c r="B45" s="38">
        <v>5411420</v>
      </c>
      <c r="C45" s="39" t="s">
        <v>271</v>
      </c>
      <c r="D45" s="38">
        <v>5000</v>
      </c>
      <c r="E45" s="40" t="s">
        <v>158</v>
      </c>
      <c r="F45" s="40" t="s">
        <v>159</v>
      </c>
      <c r="G45" s="64">
        <v>23778000</v>
      </c>
      <c r="H45" s="39" t="s">
        <v>272</v>
      </c>
      <c r="I45" s="40" t="s">
        <v>15</v>
      </c>
    </row>
    <row r="46" spans="1:9" s="41" customFormat="1" ht="25.5" customHeight="1">
      <c r="A46" s="38" t="s">
        <v>247</v>
      </c>
      <c r="B46" s="38">
        <v>5411420</v>
      </c>
      <c r="C46" s="39" t="s">
        <v>271</v>
      </c>
      <c r="D46" s="38">
        <v>5000</v>
      </c>
      <c r="E46" s="40" t="s">
        <v>160</v>
      </c>
      <c r="F46" s="40" t="s">
        <v>161</v>
      </c>
      <c r="G46" s="64">
        <v>29673000</v>
      </c>
      <c r="H46" s="39" t="s">
        <v>272</v>
      </c>
      <c r="I46" s="40" t="s">
        <v>53</v>
      </c>
    </row>
    <row r="47" spans="1:9" s="41" customFormat="1" ht="25.5" customHeight="1">
      <c r="A47" s="38" t="s">
        <v>247</v>
      </c>
      <c r="B47" s="38">
        <v>5411420</v>
      </c>
      <c r="C47" s="39" t="s">
        <v>271</v>
      </c>
      <c r="D47" s="38">
        <v>5000</v>
      </c>
      <c r="E47" s="40" t="s">
        <v>162</v>
      </c>
      <c r="F47" s="40" t="s">
        <v>163</v>
      </c>
      <c r="G47" s="64">
        <v>13284000</v>
      </c>
      <c r="H47" s="39" t="s">
        <v>272</v>
      </c>
      <c r="I47" s="40" t="s">
        <v>16</v>
      </c>
    </row>
    <row r="48" spans="1:9" s="41" customFormat="1" ht="25.5" customHeight="1">
      <c r="A48" s="38" t="s">
        <v>247</v>
      </c>
      <c r="B48" s="38">
        <v>5411420</v>
      </c>
      <c r="C48" s="39" t="s">
        <v>271</v>
      </c>
      <c r="D48" s="38">
        <v>5000</v>
      </c>
      <c r="E48" s="40" t="s">
        <v>164</v>
      </c>
      <c r="F48" s="40" t="s">
        <v>165</v>
      </c>
      <c r="G48" s="64">
        <v>30817800</v>
      </c>
      <c r="H48" s="39" t="s">
        <v>272</v>
      </c>
      <c r="I48" s="40" t="s">
        <v>17</v>
      </c>
    </row>
    <row r="49" spans="1:9" s="41" customFormat="1" ht="25.5" customHeight="1">
      <c r="A49" s="38" t="s">
        <v>247</v>
      </c>
      <c r="B49" s="38">
        <v>5411420</v>
      </c>
      <c r="C49" s="39" t="s">
        <v>271</v>
      </c>
      <c r="D49" s="38">
        <v>5000</v>
      </c>
      <c r="E49" s="40" t="s">
        <v>166</v>
      </c>
      <c r="F49" s="40" t="s">
        <v>167</v>
      </c>
      <c r="G49" s="64">
        <v>21726000</v>
      </c>
      <c r="H49" s="39" t="s">
        <v>272</v>
      </c>
      <c r="I49" s="40" t="s">
        <v>18</v>
      </c>
    </row>
    <row r="50" spans="1:9" s="41" customFormat="1" ht="25.5" customHeight="1">
      <c r="A50" s="38" t="s">
        <v>247</v>
      </c>
      <c r="B50" s="38">
        <v>5411420</v>
      </c>
      <c r="C50" s="39" t="s">
        <v>271</v>
      </c>
      <c r="D50" s="38">
        <v>5000</v>
      </c>
      <c r="E50" s="40" t="s">
        <v>168</v>
      </c>
      <c r="F50" s="40" t="s">
        <v>169</v>
      </c>
      <c r="G50" s="64">
        <v>3546000</v>
      </c>
      <c r="H50" s="39" t="s">
        <v>272</v>
      </c>
      <c r="I50" s="40" t="s">
        <v>19</v>
      </c>
    </row>
    <row r="51" spans="1:9" s="41" customFormat="1" ht="25.5" customHeight="1">
      <c r="A51" s="38" t="s">
        <v>247</v>
      </c>
      <c r="B51" s="38">
        <v>5411420</v>
      </c>
      <c r="C51" s="39" t="s">
        <v>271</v>
      </c>
      <c r="D51" s="38">
        <v>5000</v>
      </c>
      <c r="E51" s="40" t="s">
        <v>170</v>
      </c>
      <c r="F51" s="40" t="s">
        <v>171</v>
      </c>
      <c r="G51" s="64">
        <v>33462000</v>
      </c>
      <c r="H51" s="39" t="s">
        <v>272</v>
      </c>
      <c r="I51" s="40" t="s">
        <v>20</v>
      </c>
    </row>
    <row r="52" spans="1:9" s="41" customFormat="1" ht="25.5" customHeight="1">
      <c r="A52" s="38" t="s">
        <v>247</v>
      </c>
      <c r="B52" s="38">
        <v>5411420</v>
      </c>
      <c r="C52" s="39" t="s">
        <v>271</v>
      </c>
      <c r="D52" s="38">
        <v>5000</v>
      </c>
      <c r="E52" s="40" t="s">
        <v>172</v>
      </c>
      <c r="F52" s="40" t="s">
        <v>173</v>
      </c>
      <c r="G52" s="64">
        <v>12204000</v>
      </c>
      <c r="H52" s="39" t="s">
        <v>272</v>
      </c>
      <c r="I52" s="40" t="s">
        <v>21</v>
      </c>
    </row>
    <row r="53" spans="1:9" s="41" customFormat="1" ht="25.5" customHeight="1">
      <c r="A53" s="38" t="s">
        <v>247</v>
      </c>
      <c r="B53" s="38">
        <v>5411420</v>
      </c>
      <c r="C53" s="39" t="s">
        <v>271</v>
      </c>
      <c r="D53" s="38">
        <v>5000</v>
      </c>
      <c r="E53" s="40" t="s">
        <v>174</v>
      </c>
      <c r="F53" s="40" t="s">
        <v>175</v>
      </c>
      <c r="G53" s="64">
        <v>6858000</v>
      </c>
      <c r="H53" s="39" t="s">
        <v>272</v>
      </c>
      <c r="I53" s="40" t="s">
        <v>54</v>
      </c>
    </row>
    <row r="54" spans="1:9" s="41" customFormat="1" ht="25.5" customHeight="1">
      <c r="A54" s="38" t="s">
        <v>247</v>
      </c>
      <c r="B54" s="38">
        <v>5411420</v>
      </c>
      <c r="C54" s="39" t="s">
        <v>271</v>
      </c>
      <c r="D54" s="38">
        <v>5000</v>
      </c>
      <c r="E54" s="40" t="s">
        <v>176</v>
      </c>
      <c r="F54" s="40" t="s">
        <v>177</v>
      </c>
      <c r="G54" s="64">
        <v>18918000</v>
      </c>
      <c r="H54" s="39" t="s">
        <v>272</v>
      </c>
      <c r="I54" s="40" t="s">
        <v>22</v>
      </c>
    </row>
    <row r="55" spans="1:9" s="41" customFormat="1" ht="25.5" customHeight="1">
      <c r="A55" s="38" t="s">
        <v>247</v>
      </c>
      <c r="B55" s="38">
        <v>5411420</v>
      </c>
      <c r="C55" s="39" t="s">
        <v>271</v>
      </c>
      <c r="D55" s="38">
        <v>5000</v>
      </c>
      <c r="E55" s="40" t="s">
        <v>178</v>
      </c>
      <c r="F55" s="40" t="s">
        <v>179</v>
      </c>
      <c r="G55" s="64">
        <v>9090000</v>
      </c>
      <c r="H55" s="39" t="s">
        <v>272</v>
      </c>
      <c r="I55" s="40" t="s">
        <v>180</v>
      </c>
    </row>
    <row r="56" spans="1:9" s="41" customFormat="1" ht="25.5" customHeight="1">
      <c r="A56" s="38" t="s">
        <v>247</v>
      </c>
      <c r="B56" s="38">
        <v>5411420</v>
      </c>
      <c r="C56" s="39" t="s">
        <v>271</v>
      </c>
      <c r="D56" s="38">
        <v>5000</v>
      </c>
      <c r="E56" s="40" t="s">
        <v>181</v>
      </c>
      <c r="F56" s="40" t="s">
        <v>182</v>
      </c>
      <c r="G56" s="64">
        <v>60624000</v>
      </c>
      <c r="H56" s="39" t="s">
        <v>272</v>
      </c>
      <c r="I56" s="40" t="s">
        <v>23</v>
      </c>
    </row>
    <row r="57" spans="1:9" s="41" customFormat="1" ht="25.5" customHeight="1">
      <c r="A57" s="38" t="s">
        <v>247</v>
      </c>
      <c r="B57" s="38">
        <v>5411420</v>
      </c>
      <c r="C57" s="39" t="s">
        <v>271</v>
      </c>
      <c r="D57" s="38">
        <v>5000</v>
      </c>
      <c r="E57" s="40" t="s">
        <v>183</v>
      </c>
      <c r="F57" s="40" t="s">
        <v>184</v>
      </c>
      <c r="G57" s="64">
        <v>5052600</v>
      </c>
      <c r="H57" s="39" t="s">
        <v>272</v>
      </c>
      <c r="I57" s="40" t="s">
        <v>24</v>
      </c>
    </row>
    <row r="58" spans="1:9" s="41" customFormat="1" ht="25.5" customHeight="1">
      <c r="A58" s="38" t="s">
        <v>247</v>
      </c>
      <c r="B58" s="38">
        <v>5411420</v>
      </c>
      <c r="C58" s="39" t="s">
        <v>271</v>
      </c>
      <c r="D58" s="38">
        <v>5000</v>
      </c>
      <c r="E58" s="40" t="s">
        <v>185</v>
      </c>
      <c r="F58" s="40" t="s">
        <v>186</v>
      </c>
      <c r="G58" s="64">
        <v>17316000</v>
      </c>
      <c r="H58" s="39" t="s">
        <v>272</v>
      </c>
      <c r="I58" s="40" t="s">
        <v>25</v>
      </c>
    </row>
    <row r="59" spans="1:9" s="41" customFormat="1" ht="25.5" customHeight="1">
      <c r="A59" s="38" t="s">
        <v>247</v>
      </c>
      <c r="B59" s="38">
        <v>5411420</v>
      </c>
      <c r="C59" s="39" t="s">
        <v>271</v>
      </c>
      <c r="D59" s="38">
        <v>5000</v>
      </c>
      <c r="E59" s="40" t="s">
        <v>187</v>
      </c>
      <c r="F59" s="40" t="s">
        <v>188</v>
      </c>
      <c r="G59" s="64">
        <v>20952000</v>
      </c>
      <c r="H59" s="39" t="s">
        <v>272</v>
      </c>
      <c r="I59" s="40" t="s">
        <v>248</v>
      </c>
    </row>
    <row r="60" spans="1:9" s="41" customFormat="1" ht="25.5" customHeight="1">
      <c r="A60" s="38" t="s">
        <v>247</v>
      </c>
      <c r="B60" s="38">
        <v>5411420</v>
      </c>
      <c r="C60" s="39" t="s">
        <v>271</v>
      </c>
      <c r="D60" s="38">
        <v>5000</v>
      </c>
      <c r="E60" s="40" t="s">
        <v>189</v>
      </c>
      <c r="F60" s="40" t="s">
        <v>190</v>
      </c>
      <c r="G60" s="64">
        <v>20250000</v>
      </c>
      <c r="H60" s="39" t="s">
        <v>272</v>
      </c>
      <c r="I60" s="40" t="s">
        <v>56</v>
      </c>
    </row>
    <row r="61" spans="1:9" s="41" customFormat="1" ht="25.5" customHeight="1">
      <c r="A61" s="38" t="s">
        <v>247</v>
      </c>
      <c r="B61" s="38">
        <v>5411420</v>
      </c>
      <c r="C61" s="39" t="s">
        <v>271</v>
      </c>
      <c r="D61" s="38">
        <v>5000</v>
      </c>
      <c r="E61" s="40" t="s">
        <v>191</v>
      </c>
      <c r="F61" s="40" t="s">
        <v>192</v>
      </c>
      <c r="G61" s="64">
        <v>33768000</v>
      </c>
      <c r="H61" s="39" t="s">
        <v>272</v>
      </c>
      <c r="I61" s="40" t="s">
        <v>26</v>
      </c>
    </row>
    <row r="62" spans="1:9" s="41" customFormat="1" ht="25.5" customHeight="1">
      <c r="A62" s="38" t="s">
        <v>247</v>
      </c>
      <c r="B62" s="38">
        <v>5411420</v>
      </c>
      <c r="C62" s="39" t="s">
        <v>271</v>
      </c>
      <c r="D62" s="38">
        <v>5000</v>
      </c>
      <c r="E62" s="40" t="s">
        <v>193</v>
      </c>
      <c r="F62" s="40" t="s">
        <v>194</v>
      </c>
      <c r="G62" s="64">
        <v>19206000</v>
      </c>
      <c r="H62" s="39" t="s">
        <v>272</v>
      </c>
      <c r="I62" s="40" t="s">
        <v>57</v>
      </c>
    </row>
    <row r="63" spans="1:9" s="41" customFormat="1" ht="25.5" customHeight="1">
      <c r="A63" s="38" t="s">
        <v>247</v>
      </c>
      <c r="B63" s="38">
        <v>5411420</v>
      </c>
      <c r="C63" s="39" t="s">
        <v>271</v>
      </c>
      <c r="D63" s="38">
        <v>5000</v>
      </c>
      <c r="E63" s="40" t="s">
        <v>195</v>
      </c>
      <c r="F63" s="40" t="s">
        <v>196</v>
      </c>
      <c r="G63" s="64">
        <v>24949800</v>
      </c>
      <c r="H63" s="39" t="s">
        <v>272</v>
      </c>
      <c r="I63" s="40" t="s">
        <v>58</v>
      </c>
    </row>
    <row r="64" spans="1:9" s="41" customFormat="1" ht="25.5" customHeight="1">
      <c r="A64" s="38" t="s">
        <v>247</v>
      </c>
      <c r="B64" s="38">
        <v>5411420</v>
      </c>
      <c r="C64" s="39" t="s">
        <v>271</v>
      </c>
      <c r="D64" s="38">
        <v>5000</v>
      </c>
      <c r="E64" s="40" t="s">
        <v>197</v>
      </c>
      <c r="F64" s="40" t="s">
        <v>198</v>
      </c>
      <c r="G64" s="64">
        <v>47736000</v>
      </c>
      <c r="H64" s="39" t="s">
        <v>272</v>
      </c>
      <c r="I64" s="40" t="s">
        <v>27</v>
      </c>
    </row>
    <row r="65" spans="1:9" s="41" customFormat="1" ht="25.5" customHeight="1">
      <c r="A65" s="38" t="s">
        <v>247</v>
      </c>
      <c r="B65" s="38">
        <v>5411420</v>
      </c>
      <c r="C65" s="39" t="s">
        <v>271</v>
      </c>
      <c r="D65" s="38">
        <v>5000</v>
      </c>
      <c r="E65" s="40" t="s">
        <v>199</v>
      </c>
      <c r="F65" s="40" t="s">
        <v>200</v>
      </c>
      <c r="G65" s="64">
        <v>39438000</v>
      </c>
      <c r="H65" s="39" t="s">
        <v>272</v>
      </c>
      <c r="I65" s="40" t="s">
        <v>28</v>
      </c>
    </row>
    <row r="66" spans="1:9" s="41" customFormat="1" ht="25.5" customHeight="1">
      <c r="A66" s="38" t="s">
        <v>247</v>
      </c>
      <c r="B66" s="38">
        <v>5411420</v>
      </c>
      <c r="C66" s="39" t="s">
        <v>271</v>
      </c>
      <c r="D66" s="38">
        <v>5000</v>
      </c>
      <c r="E66" s="40" t="s">
        <v>201</v>
      </c>
      <c r="F66" s="40" t="s">
        <v>202</v>
      </c>
      <c r="G66" s="64">
        <v>31152600</v>
      </c>
      <c r="H66" s="39" t="s">
        <v>272</v>
      </c>
      <c r="I66" s="40" t="s">
        <v>29</v>
      </c>
    </row>
    <row r="67" spans="1:9" s="41" customFormat="1" ht="25.5" customHeight="1">
      <c r="A67" s="38" t="s">
        <v>247</v>
      </c>
      <c r="B67" s="38">
        <v>5411420</v>
      </c>
      <c r="C67" s="39" t="s">
        <v>271</v>
      </c>
      <c r="D67" s="38">
        <v>5000</v>
      </c>
      <c r="E67" s="40" t="s">
        <v>203</v>
      </c>
      <c r="F67" s="40" t="s">
        <v>204</v>
      </c>
      <c r="G67" s="64">
        <v>9158400</v>
      </c>
      <c r="H67" s="39" t="s">
        <v>272</v>
      </c>
      <c r="I67" s="40" t="s">
        <v>30</v>
      </c>
    </row>
    <row r="68" spans="1:9" s="41" customFormat="1" ht="25.5" customHeight="1">
      <c r="A68" s="38" t="s">
        <v>247</v>
      </c>
      <c r="B68" s="38">
        <v>5411420</v>
      </c>
      <c r="C68" s="39" t="s">
        <v>271</v>
      </c>
      <c r="D68" s="38">
        <v>5000</v>
      </c>
      <c r="E68" s="40" t="s">
        <v>205</v>
      </c>
      <c r="F68" s="40" t="s">
        <v>206</v>
      </c>
      <c r="G68" s="64">
        <v>14130000</v>
      </c>
      <c r="H68" s="39" t="s">
        <v>272</v>
      </c>
      <c r="I68" s="40" t="s">
        <v>31</v>
      </c>
    </row>
    <row r="69" spans="1:9" s="41" customFormat="1" ht="25.5" customHeight="1">
      <c r="A69" s="38" t="s">
        <v>247</v>
      </c>
      <c r="B69" s="38">
        <v>5411420</v>
      </c>
      <c r="C69" s="39" t="s">
        <v>271</v>
      </c>
      <c r="D69" s="38">
        <v>5000</v>
      </c>
      <c r="E69" s="40" t="s">
        <v>207</v>
      </c>
      <c r="F69" s="40" t="s">
        <v>208</v>
      </c>
      <c r="G69" s="64">
        <v>3888000</v>
      </c>
      <c r="H69" s="39" t="s">
        <v>272</v>
      </c>
      <c r="I69" s="40" t="s">
        <v>32</v>
      </c>
    </row>
    <row r="70" spans="1:9" s="41" customFormat="1" ht="25.5" customHeight="1">
      <c r="A70" s="38" t="s">
        <v>247</v>
      </c>
      <c r="B70" s="38">
        <v>5411420</v>
      </c>
      <c r="C70" s="39" t="s">
        <v>271</v>
      </c>
      <c r="D70" s="38">
        <v>5000</v>
      </c>
      <c r="E70" s="40" t="s">
        <v>209</v>
      </c>
      <c r="F70" s="40" t="s">
        <v>210</v>
      </c>
      <c r="G70" s="64">
        <v>5616000</v>
      </c>
      <c r="H70" s="39" t="s">
        <v>272</v>
      </c>
      <c r="I70" s="40" t="s">
        <v>33</v>
      </c>
    </row>
    <row r="71" spans="1:9" s="41" customFormat="1" ht="25.5" customHeight="1">
      <c r="A71" s="38" t="s">
        <v>247</v>
      </c>
      <c r="B71" s="38">
        <v>5411420</v>
      </c>
      <c r="C71" s="39" t="s">
        <v>271</v>
      </c>
      <c r="D71" s="38">
        <v>5000</v>
      </c>
      <c r="E71" s="40" t="s">
        <v>211</v>
      </c>
      <c r="F71" s="40" t="s">
        <v>212</v>
      </c>
      <c r="G71" s="64">
        <v>15285600</v>
      </c>
      <c r="H71" s="39" t="s">
        <v>272</v>
      </c>
      <c r="I71" s="40" t="s">
        <v>34</v>
      </c>
    </row>
    <row r="72" spans="1:9" s="41" customFormat="1" ht="25.5" customHeight="1">
      <c r="A72" s="38" t="s">
        <v>247</v>
      </c>
      <c r="B72" s="38">
        <v>5411420</v>
      </c>
      <c r="C72" s="39" t="s">
        <v>271</v>
      </c>
      <c r="D72" s="38">
        <v>5000</v>
      </c>
      <c r="E72" s="40" t="s">
        <v>213</v>
      </c>
      <c r="F72" s="40" t="s">
        <v>214</v>
      </c>
      <c r="G72" s="64">
        <v>17640000</v>
      </c>
      <c r="H72" s="39" t="s">
        <v>272</v>
      </c>
      <c r="I72" s="40" t="s">
        <v>59</v>
      </c>
    </row>
    <row r="73" spans="1:9" s="41" customFormat="1" ht="25.5" customHeight="1">
      <c r="A73" s="38" t="s">
        <v>247</v>
      </c>
      <c r="B73" s="38">
        <v>5411420</v>
      </c>
      <c r="C73" s="39" t="s">
        <v>271</v>
      </c>
      <c r="D73" s="38">
        <v>5000</v>
      </c>
      <c r="E73" s="40" t="s">
        <v>215</v>
      </c>
      <c r="F73" s="40" t="s">
        <v>216</v>
      </c>
      <c r="G73" s="64">
        <v>7884000</v>
      </c>
      <c r="H73" s="39" t="s">
        <v>272</v>
      </c>
      <c r="I73" s="40" t="s">
        <v>60</v>
      </c>
    </row>
    <row r="74" spans="1:9" s="41" customFormat="1" ht="25.5" customHeight="1">
      <c r="A74" s="38" t="s">
        <v>247</v>
      </c>
      <c r="B74" s="38">
        <v>5411420</v>
      </c>
      <c r="C74" s="39" t="s">
        <v>271</v>
      </c>
      <c r="D74" s="38">
        <v>5000</v>
      </c>
      <c r="E74" s="40" t="s">
        <v>217</v>
      </c>
      <c r="F74" s="40" t="s">
        <v>218</v>
      </c>
      <c r="G74" s="64">
        <v>22968000</v>
      </c>
      <c r="H74" s="39" t="s">
        <v>272</v>
      </c>
      <c r="I74" s="40" t="s">
        <v>61</v>
      </c>
    </row>
    <row r="75" spans="1:9" s="41" customFormat="1" ht="25.5" customHeight="1">
      <c r="A75" s="38" t="s">
        <v>247</v>
      </c>
      <c r="B75" s="38">
        <v>5411420</v>
      </c>
      <c r="C75" s="39" t="s">
        <v>271</v>
      </c>
      <c r="D75" s="38">
        <v>5000</v>
      </c>
      <c r="E75" s="40" t="s">
        <v>219</v>
      </c>
      <c r="F75" s="40" t="s">
        <v>220</v>
      </c>
      <c r="G75" s="64">
        <v>25920000</v>
      </c>
      <c r="H75" s="39" t="s">
        <v>272</v>
      </c>
      <c r="I75" s="40" t="s">
        <v>35</v>
      </c>
    </row>
    <row r="76" spans="1:9" s="41" customFormat="1" ht="25.5" customHeight="1">
      <c r="A76" s="38" t="s">
        <v>247</v>
      </c>
      <c r="B76" s="38">
        <v>5411420</v>
      </c>
      <c r="C76" s="39" t="s">
        <v>271</v>
      </c>
      <c r="D76" s="38">
        <v>5000</v>
      </c>
      <c r="E76" s="40" t="s">
        <v>221</v>
      </c>
      <c r="F76" s="40" t="s">
        <v>222</v>
      </c>
      <c r="G76" s="64">
        <v>30402000</v>
      </c>
      <c r="H76" s="39" t="s">
        <v>272</v>
      </c>
      <c r="I76" s="40" t="s">
        <v>62</v>
      </c>
    </row>
    <row r="77" spans="1:9" s="41" customFormat="1" ht="25.5" customHeight="1">
      <c r="A77" s="38" t="s">
        <v>247</v>
      </c>
      <c r="B77" s="38">
        <v>5411420</v>
      </c>
      <c r="C77" s="39" t="s">
        <v>271</v>
      </c>
      <c r="D77" s="38">
        <v>5000</v>
      </c>
      <c r="E77" s="40" t="s">
        <v>223</v>
      </c>
      <c r="F77" s="40" t="s">
        <v>224</v>
      </c>
      <c r="G77" s="64">
        <v>44370000</v>
      </c>
      <c r="H77" s="39" t="s">
        <v>272</v>
      </c>
      <c r="I77" s="40" t="s">
        <v>36</v>
      </c>
    </row>
    <row r="78" spans="1:9" s="41" customFormat="1" ht="25.5" customHeight="1">
      <c r="A78" s="38" t="s">
        <v>247</v>
      </c>
      <c r="B78" s="38">
        <v>5411420</v>
      </c>
      <c r="C78" s="39" t="s">
        <v>271</v>
      </c>
      <c r="D78" s="38">
        <v>5000</v>
      </c>
      <c r="E78" s="40" t="s">
        <v>225</v>
      </c>
      <c r="F78" s="40" t="s">
        <v>226</v>
      </c>
      <c r="G78" s="64">
        <v>30907800</v>
      </c>
      <c r="H78" s="39" t="s">
        <v>272</v>
      </c>
      <c r="I78" s="40" t="s">
        <v>37</v>
      </c>
    </row>
    <row r="79" spans="1:9" s="41" customFormat="1" ht="25.5" customHeight="1">
      <c r="A79" s="38" t="s">
        <v>247</v>
      </c>
      <c r="B79" s="38">
        <v>5411420</v>
      </c>
      <c r="C79" s="39" t="s">
        <v>271</v>
      </c>
      <c r="D79" s="38">
        <v>5000</v>
      </c>
      <c r="E79" s="40" t="s">
        <v>227</v>
      </c>
      <c r="F79" s="40" t="s">
        <v>228</v>
      </c>
      <c r="G79" s="64">
        <v>17154000</v>
      </c>
      <c r="H79" s="39" t="s">
        <v>272</v>
      </c>
      <c r="I79" s="40" t="s">
        <v>38</v>
      </c>
    </row>
    <row r="80" spans="1:9" s="41" customFormat="1" ht="25.5" customHeight="1">
      <c r="A80" s="38" t="s">
        <v>247</v>
      </c>
      <c r="B80" s="38">
        <v>5411420</v>
      </c>
      <c r="C80" s="39" t="s">
        <v>271</v>
      </c>
      <c r="D80" s="38">
        <v>5000</v>
      </c>
      <c r="E80" s="40" t="s">
        <v>229</v>
      </c>
      <c r="F80" s="40" t="s">
        <v>230</v>
      </c>
      <c r="G80" s="64">
        <v>8586000</v>
      </c>
      <c r="H80" s="39" t="s">
        <v>272</v>
      </c>
      <c r="I80" s="40" t="s">
        <v>39</v>
      </c>
    </row>
    <row r="81" spans="1:9" s="41" customFormat="1" ht="25.5" customHeight="1">
      <c r="A81" s="38" t="s">
        <v>247</v>
      </c>
      <c r="B81" s="38">
        <v>5411420</v>
      </c>
      <c r="C81" s="39" t="s">
        <v>271</v>
      </c>
      <c r="D81" s="38">
        <v>5000</v>
      </c>
      <c r="E81" s="40" t="s">
        <v>231</v>
      </c>
      <c r="F81" s="40" t="s">
        <v>232</v>
      </c>
      <c r="G81" s="64">
        <v>12916800</v>
      </c>
      <c r="H81" s="39" t="s">
        <v>272</v>
      </c>
      <c r="I81" s="40" t="s">
        <v>40</v>
      </c>
    </row>
    <row r="82" spans="1:9" s="41" customFormat="1" ht="25.5" customHeight="1">
      <c r="A82" s="38" t="s">
        <v>247</v>
      </c>
      <c r="B82" s="38">
        <v>5411420</v>
      </c>
      <c r="C82" s="39" t="s">
        <v>271</v>
      </c>
      <c r="D82" s="38">
        <v>5000</v>
      </c>
      <c r="E82" s="40" t="s">
        <v>233</v>
      </c>
      <c r="F82" s="40" t="s">
        <v>234</v>
      </c>
      <c r="G82" s="64">
        <v>50340600</v>
      </c>
      <c r="H82" s="39" t="s">
        <v>272</v>
      </c>
      <c r="I82" s="40" t="s">
        <v>41</v>
      </c>
    </row>
    <row r="83" spans="1:9" s="41" customFormat="1" ht="25.5" customHeight="1">
      <c r="A83" s="38" t="s">
        <v>247</v>
      </c>
      <c r="B83" s="38">
        <v>5411420</v>
      </c>
      <c r="C83" s="39" t="s">
        <v>271</v>
      </c>
      <c r="D83" s="38">
        <v>5000</v>
      </c>
      <c r="E83" s="40" t="s">
        <v>235</v>
      </c>
      <c r="F83" s="40" t="s">
        <v>236</v>
      </c>
      <c r="G83" s="64">
        <v>19026000</v>
      </c>
      <c r="H83" s="39" t="s">
        <v>272</v>
      </c>
      <c r="I83" s="40" t="s">
        <v>42</v>
      </c>
    </row>
    <row r="84" spans="1:9" s="41" customFormat="1" ht="25.5" customHeight="1">
      <c r="A84" s="38" t="s">
        <v>247</v>
      </c>
      <c r="B84" s="38">
        <v>5411420</v>
      </c>
      <c r="C84" s="39" t="s">
        <v>271</v>
      </c>
      <c r="D84" s="38">
        <v>5000</v>
      </c>
      <c r="E84" s="40" t="s">
        <v>237</v>
      </c>
      <c r="F84" s="40" t="s">
        <v>238</v>
      </c>
      <c r="G84" s="64">
        <v>11304000</v>
      </c>
      <c r="H84" s="39" t="s">
        <v>272</v>
      </c>
      <c r="I84" s="40" t="s">
        <v>63</v>
      </c>
    </row>
    <row r="85" spans="1:9" s="41" customFormat="1" ht="25.5" customHeight="1">
      <c r="A85" s="42" t="s">
        <v>247</v>
      </c>
      <c r="B85" s="42">
        <v>5411420</v>
      </c>
      <c r="C85" s="74" t="s">
        <v>271</v>
      </c>
      <c r="D85" s="42">
        <v>5000</v>
      </c>
      <c r="E85" s="43" t="s">
        <v>239</v>
      </c>
      <c r="F85" s="43" t="s">
        <v>240</v>
      </c>
      <c r="G85" s="65">
        <v>60570000</v>
      </c>
      <c r="H85" s="74" t="s">
        <v>272</v>
      </c>
      <c r="I85" s="43" t="s">
        <v>43</v>
      </c>
    </row>
    <row r="86" spans="1:9" s="41" customFormat="1" ht="18.75" customHeight="1">
      <c r="A86" s="44"/>
      <c r="B86" s="44"/>
      <c r="C86" s="45"/>
      <c r="D86" s="44"/>
      <c r="E86" s="46"/>
      <c r="F86" s="46"/>
      <c r="G86" s="47"/>
      <c r="H86" s="48"/>
      <c r="I86" s="46"/>
    </row>
    <row r="87" spans="3:6" ht="39.75" customHeight="1">
      <c r="C87" s="15" t="s">
        <v>241</v>
      </c>
      <c r="F87" s="13" t="s">
        <v>242</v>
      </c>
    </row>
    <row r="88" ht="21" customHeight="1">
      <c r="C88" s="28" t="s">
        <v>258</v>
      </c>
    </row>
    <row r="89" spans="3:6" ht="32.25" customHeight="1">
      <c r="C89" s="15" t="s">
        <v>241</v>
      </c>
      <c r="F89" s="13" t="s">
        <v>243</v>
      </c>
    </row>
    <row r="90" ht="21" customHeight="1">
      <c r="C90" s="15" t="s">
        <v>249</v>
      </c>
    </row>
  </sheetData>
  <mergeCells count="6">
    <mergeCell ref="C6:E6"/>
    <mergeCell ref="B8:H8"/>
    <mergeCell ref="A1:I1"/>
    <mergeCell ref="A3:I3"/>
    <mergeCell ref="A4:I4"/>
    <mergeCell ref="A2:I2"/>
  </mergeCells>
  <printOptions horizontalCentered="1"/>
  <pageMargins left="0.1968503937007874" right="0" top="0.7086614173228347" bottom="0.4724409448818898" header="0.5118110236220472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2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.75" outlineLevelRow="2"/>
  <cols>
    <col min="1" max="1" width="6.421875" style="86" customWidth="1"/>
    <col min="2" max="2" width="34.8515625" style="86" customWidth="1"/>
    <col min="3" max="3" width="27.140625" style="78" customWidth="1"/>
    <col min="4" max="4" width="26.57421875" style="88" customWidth="1"/>
    <col min="5" max="5" width="27.00390625" style="88" customWidth="1"/>
    <col min="6" max="16384" width="9.140625" style="78" customWidth="1"/>
  </cols>
  <sheetData>
    <row r="1" spans="1:5" ht="23.25">
      <c r="A1" s="103" t="s">
        <v>276</v>
      </c>
      <c r="B1" s="103"/>
      <c r="C1" s="103"/>
      <c r="D1" s="103"/>
      <c r="E1" s="103"/>
    </row>
    <row r="2" spans="1:5" ht="23.25" outlineLevel="1">
      <c r="A2" s="103" t="s">
        <v>267</v>
      </c>
      <c r="B2" s="103"/>
      <c r="C2" s="103"/>
      <c r="D2" s="103"/>
      <c r="E2" s="103"/>
    </row>
    <row r="3" spans="1:5" ht="23.25" outlineLevel="1">
      <c r="A3" s="103" t="s">
        <v>280</v>
      </c>
      <c r="B3" s="103"/>
      <c r="C3" s="103"/>
      <c r="D3" s="103"/>
      <c r="E3" s="103"/>
    </row>
    <row r="4" spans="1:5" ht="23.25" outlineLevel="1">
      <c r="A4" s="103" t="s">
        <v>277</v>
      </c>
      <c r="B4" s="103"/>
      <c r="C4" s="103"/>
      <c r="D4" s="103"/>
      <c r="E4" s="103"/>
    </row>
    <row r="5" spans="1:5" ht="23.25" outlineLevel="1">
      <c r="A5" s="103" t="s">
        <v>278</v>
      </c>
      <c r="B5" s="103"/>
      <c r="C5" s="103"/>
      <c r="D5" s="103"/>
      <c r="E5" s="103"/>
    </row>
    <row r="6" spans="1:5" ht="10.5" customHeight="1" outlineLevel="1">
      <c r="A6" s="79"/>
      <c r="B6" s="79"/>
      <c r="C6" s="79"/>
      <c r="D6" s="79"/>
      <c r="E6" s="79"/>
    </row>
    <row r="7" spans="1:5" s="82" customFormat="1" ht="60" customHeight="1" outlineLevel="2">
      <c r="A7" s="80" t="s">
        <v>44</v>
      </c>
      <c r="B7" s="80" t="s">
        <v>45</v>
      </c>
      <c r="C7" s="81" t="s">
        <v>266</v>
      </c>
      <c r="D7" s="81" t="s">
        <v>260</v>
      </c>
      <c r="E7" s="81" t="s">
        <v>64</v>
      </c>
    </row>
    <row r="8" spans="1:5" ht="60" customHeight="1" outlineLevel="2">
      <c r="A8" s="83" t="s">
        <v>281</v>
      </c>
      <c r="B8" s="105" t="s">
        <v>65</v>
      </c>
      <c r="C8" s="84">
        <v>7281</v>
      </c>
      <c r="D8" s="85">
        <v>13105800</v>
      </c>
      <c r="E8" s="85">
        <v>13105800</v>
      </c>
    </row>
    <row r="9" spans="1:5" ht="60" customHeight="1" outlineLevel="1">
      <c r="A9" s="83" t="s">
        <v>281</v>
      </c>
      <c r="B9" s="105" t="s">
        <v>46</v>
      </c>
      <c r="C9" s="84">
        <v>13700</v>
      </c>
      <c r="D9" s="85">
        <v>24660000</v>
      </c>
      <c r="E9" s="85">
        <v>24660000</v>
      </c>
    </row>
    <row r="10" spans="1:5" ht="60" customHeight="1" outlineLevel="2">
      <c r="A10" s="83" t="s">
        <v>281</v>
      </c>
      <c r="B10" s="105" t="s">
        <v>66</v>
      </c>
      <c r="C10" s="84">
        <v>18090</v>
      </c>
      <c r="D10" s="85">
        <v>32562000</v>
      </c>
      <c r="E10" s="85">
        <v>32562000</v>
      </c>
    </row>
    <row r="11" spans="1:5" ht="60" customHeight="1" outlineLevel="1">
      <c r="A11" s="83" t="s">
        <v>281</v>
      </c>
      <c r="B11" s="105" t="s">
        <v>67</v>
      </c>
      <c r="C11" s="84">
        <v>10941</v>
      </c>
      <c r="D11" s="85">
        <v>19693800</v>
      </c>
      <c r="E11" s="85">
        <v>19693800</v>
      </c>
    </row>
    <row r="12" spans="1:5" ht="60" customHeight="1" outlineLevel="2">
      <c r="A12" s="83" t="s">
        <v>281</v>
      </c>
      <c r="B12" s="105" t="s">
        <v>68</v>
      </c>
      <c r="C12" s="84">
        <v>33510</v>
      </c>
      <c r="D12" s="85">
        <v>60318000</v>
      </c>
      <c r="E12" s="85">
        <v>60318000</v>
      </c>
    </row>
    <row r="13" spans="1:5" ht="60" customHeight="1" outlineLevel="1">
      <c r="A13" s="83" t="s">
        <v>281</v>
      </c>
      <c r="B13" s="105" t="s">
        <v>69</v>
      </c>
      <c r="C13" s="84">
        <v>8640</v>
      </c>
      <c r="D13" s="85">
        <v>15552000</v>
      </c>
      <c r="E13" s="85">
        <v>15552000</v>
      </c>
    </row>
    <row r="14" spans="1:5" ht="60" customHeight="1" outlineLevel="2">
      <c r="A14" s="83" t="s">
        <v>281</v>
      </c>
      <c r="B14" s="105" t="s">
        <v>70</v>
      </c>
      <c r="C14" s="84">
        <v>10367</v>
      </c>
      <c r="D14" s="85">
        <v>18660600</v>
      </c>
      <c r="E14" s="85">
        <v>18660600</v>
      </c>
    </row>
    <row r="15" spans="1:5" ht="60" customHeight="1" outlineLevel="1">
      <c r="A15" s="83" t="s">
        <v>281</v>
      </c>
      <c r="B15" s="105" t="s">
        <v>71</v>
      </c>
      <c r="C15" s="84">
        <v>12690</v>
      </c>
      <c r="D15" s="85">
        <v>22842000</v>
      </c>
      <c r="E15" s="85">
        <v>22842000</v>
      </c>
    </row>
    <row r="16" spans="1:5" ht="60" customHeight="1" outlineLevel="2">
      <c r="A16" s="83" t="s">
        <v>281</v>
      </c>
      <c r="B16" s="105" t="s">
        <v>72</v>
      </c>
      <c r="C16" s="84">
        <v>9200</v>
      </c>
      <c r="D16" s="85">
        <v>16560000</v>
      </c>
      <c r="E16" s="85">
        <v>16560000</v>
      </c>
    </row>
    <row r="17" spans="1:5" ht="60" customHeight="1" outlineLevel="1">
      <c r="A17" s="83" t="s">
        <v>281</v>
      </c>
      <c r="B17" s="105" t="s">
        <v>73</v>
      </c>
      <c r="C17" s="84">
        <v>23110</v>
      </c>
      <c r="D17" s="85">
        <v>41598000</v>
      </c>
      <c r="E17" s="85">
        <v>41598000</v>
      </c>
    </row>
    <row r="18" spans="1:5" ht="60" customHeight="1" outlineLevel="2">
      <c r="A18" s="83" t="s">
        <v>281</v>
      </c>
      <c r="B18" s="105" t="s">
        <v>74</v>
      </c>
      <c r="C18" s="84">
        <v>10830</v>
      </c>
      <c r="D18" s="85">
        <v>19494000</v>
      </c>
      <c r="E18" s="85">
        <v>19494000</v>
      </c>
    </row>
    <row r="19" spans="1:5" ht="60" customHeight="1" outlineLevel="1">
      <c r="A19" s="83" t="s">
        <v>281</v>
      </c>
      <c r="B19" s="105" t="s">
        <v>75</v>
      </c>
      <c r="C19" s="84">
        <v>24330</v>
      </c>
      <c r="D19" s="85">
        <v>43794000</v>
      </c>
      <c r="E19" s="85">
        <v>43794000</v>
      </c>
    </row>
    <row r="20" spans="1:5" ht="60" customHeight="1" outlineLevel="2">
      <c r="A20" s="83" t="s">
        <v>281</v>
      </c>
      <c r="B20" s="105" t="s">
        <v>76</v>
      </c>
      <c r="C20" s="84">
        <v>33690</v>
      </c>
      <c r="D20" s="85">
        <v>60642000</v>
      </c>
      <c r="E20" s="85">
        <v>60642000</v>
      </c>
    </row>
    <row r="21" spans="1:5" ht="60" customHeight="1" outlineLevel="1">
      <c r="A21" s="83" t="s">
        <v>281</v>
      </c>
      <c r="B21" s="105" t="s">
        <v>47</v>
      </c>
      <c r="C21" s="84">
        <v>9867</v>
      </c>
      <c r="D21" s="85">
        <v>17760600</v>
      </c>
      <c r="E21" s="85">
        <v>17760600</v>
      </c>
    </row>
    <row r="22" spans="1:5" ht="60" customHeight="1" outlineLevel="2">
      <c r="A22" s="83" t="s">
        <v>281</v>
      </c>
      <c r="B22" s="105" t="s">
        <v>0</v>
      </c>
      <c r="C22" s="84">
        <v>4260</v>
      </c>
      <c r="D22" s="85">
        <v>7668000</v>
      </c>
      <c r="E22" s="85">
        <v>7668000</v>
      </c>
    </row>
    <row r="23" spans="1:5" ht="60" customHeight="1" outlineLevel="1">
      <c r="A23" s="83" t="s">
        <v>281</v>
      </c>
      <c r="B23" s="105" t="s">
        <v>1</v>
      </c>
      <c r="C23" s="84">
        <v>10620</v>
      </c>
      <c r="D23" s="85">
        <v>19116000</v>
      </c>
      <c r="E23" s="85">
        <v>19116000</v>
      </c>
    </row>
    <row r="24" spans="1:5" ht="60" customHeight="1" outlineLevel="2">
      <c r="A24" s="83" t="s">
        <v>281</v>
      </c>
      <c r="B24" s="105" t="s">
        <v>2</v>
      </c>
      <c r="C24" s="84">
        <v>3952</v>
      </c>
      <c r="D24" s="85">
        <v>7113600</v>
      </c>
      <c r="E24" s="85">
        <v>7113600</v>
      </c>
    </row>
    <row r="25" spans="1:5" ht="60" customHeight="1" outlineLevel="1">
      <c r="A25" s="83" t="s">
        <v>281</v>
      </c>
      <c r="B25" s="105" t="s">
        <v>3</v>
      </c>
      <c r="C25" s="84">
        <v>9630</v>
      </c>
      <c r="D25" s="85">
        <v>17334000</v>
      </c>
      <c r="E25" s="85">
        <v>17334000</v>
      </c>
    </row>
    <row r="26" spans="1:5" ht="60" customHeight="1" outlineLevel="2">
      <c r="A26" s="83" t="s">
        <v>281</v>
      </c>
      <c r="B26" s="105" t="s">
        <v>48</v>
      </c>
      <c r="C26" s="84">
        <v>12838</v>
      </c>
      <c r="D26" s="85">
        <v>23108400</v>
      </c>
      <c r="E26" s="85">
        <v>23108400</v>
      </c>
    </row>
    <row r="27" spans="1:5" ht="60" customHeight="1" outlineLevel="1">
      <c r="A27" s="83" t="s">
        <v>281</v>
      </c>
      <c r="B27" s="105" t="s">
        <v>4</v>
      </c>
      <c r="C27" s="84">
        <v>51750</v>
      </c>
      <c r="D27" s="85">
        <v>93150000</v>
      </c>
      <c r="E27" s="85">
        <v>93150000</v>
      </c>
    </row>
    <row r="28" spans="1:5" ht="60" customHeight="1" outlineLevel="2">
      <c r="A28" s="83" t="s">
        <v>281</v>
      </c>
      <c r="B28" s="105" t="s">
        <v>49</v>
      </c>
      <c r="C28" s="84">
        <v>25420</v>
      </c>
      <c r="D28" s="85">
        <v>45756000</v>
      </c>
      <c r="E28" s="85">
        <v>45756000</v>
      </c>
    </row>
    <row r="29" spans="1:5" ht="60" customHeight="1" outlineLevel="1">
      <c r="A29" s="83" t="s">
        <v>281</v>
      </c>
      <c r="B29" s="105" t="s">
        <v>5</v>
      </c>
      <c r="C29" s="84">
        <v>17520</v>
      </c>
      <c r="D29" s="85">
        <v>31536000</v>
      </c>
      <c r="E29" s="85">
        <v>31536000</v>
      </c>
    </row>
    <row r="30" spans="1:5" ht="60" customHeight="1" outlineLevel="2">
      <c r="A30" s="83" t="s">
        <v>281</v>
      </c>
      <c r="B30" s="105" t="s">
        <v>6</v>
      </c>
      <c r="C30" s="84">
        <v>7850</v>
      </c>
      <c r="D30" s="85">
        <v>14130000</v>
      </c>
      <c r="E30" s="85">
        <v>14130000</v>
      </c>
    </row>
    <row r="31" spans="1:5" ht="60" customHeight="1" outlineLevel="1">
      <c r="A31" s="83" t="s">
        <v>281</v>
      </c>
      <c r="B31" s="105" t="s">
        <v>50</v>
      </c>
      <c r="C31" s="84">
        <v>7872</v>
      </c>
      <c r="D31" s="85">
        <v>14169600</v>
      </c>
      <c r="E31" s="85">
        <v>14169600</v>
      </c>
    </row>
    <row r="32" spans="1:5" ht="60" customHeight="1" outlineLevel="2">
      <c r="A32" s="83" t="s">
        <v>281</v>
      </c>
      <c r="B32" s="105" t="s">
        <v>7</v>
      </c>
      <c r="C32" s="84">
        <v>10790</v>
      </c>
      <c r="D32" s="85">
        <v>19422000</v>
      </c>
      <c r="E32" s="85">
        <v>19422000</v>
      </c>
    </row>
    <row r="33" spans="1:5" ht="60" customHeight="1" outlineLevel="1">
      <c r="A33" s="83" t="s">
        <v>281</v>
      </c>
      <c r="B33" s="105" t="s">
        <v>8</v>
      </c>
      <c r="C33" s="84">
        <v>27350</v>
      </c>
      <c r="D33" s="85">
        <v>49230000</v>
      </c>
      <c r="E33" s="85">
        <v>49230000</v>
      </c>
    </row>
    <row r="34" spans="1:5" ht="60" customHeight="1" outlineLevel="2">
      <c r="A34" s="83" t="s">
        <v>281</v>
      </c>
      <c r="B34" s="105" t="s">
        <v>9</v>
      </c>
      <c r="C34" s="84">
        <v>8250</v>
      </c>
      <c r="D34" s="85">
        <v>14850000</v>
      </c>
      <c r="E34" s="85">
        <v>14850000</v>
      </c>
    </row>
    <row r="35" spans="1:5" ht="60" customHeight="1" outlineLevel="1">
      <c r="A35" s="83" t="s">
        <v>281</v>
      </c>
      <c r="B35" s="105" t="s">
        <v>51</v>
      </c>
      <c r="C35" s="84">
        <v>7256</v>
      </c>
      <c r="D35" s="85">
        <v>13060800</v>
      </c>
      <c r="E35" s="85">
        <v>13060800</v>
      </c>
    </row>
    <row r="36" spans="1:5" ht="60" customHeight="1" outlineLevel="2">
      <c r="A36" s="83" t="s">
        <v>281</v>
      </c>
      <c r="B36" s="105" t="s">
        <v>52</v>
      </c>
      <c r="C36" s="84">
        <v>8830</v>
      </c>
      <c r="D36" s="85">
        <v>15894000</v>
      </c>
      <c r="E36" s="85">
        <v>15894000</v>
      </c>
    </row>
    <row r="37" spans="1:5" ht="60" customHeight="1" outlineLevel="1">
      <c r="A37" s="83" t="s">
        <v>281</v>
      </c>
      <c r="B37" s="105" t="s">
        <v>10</v>
      </c>
      <c r="C37" s="84">
        <v>6349</v>
      </c>
      <c r="D37" s="85">
        <v>11428200</v>
      </c>
      <c r="E37" s="85">
        <v>11428200</v>
      </c>
    </row>
    <row r="38" spans="1:5" ht="60" customHeight="1" outlineLevel="2">
      <c r="A38" s="83" t="s">
        <v>281</v>
      </c>
      <c r="B38" s="105" t="s">
        <v>11</v>
      </c>
      <c r="C38" s="84">
        <v>11215</v>
      </c>
      <c r="D38" s="85">
        <v>20187000</v>
      </c>
      <c r="E38" s="85">
        <v>20187000</v>
      </c>
    </row>
    <row r="39" spans="1:5" ht="60" customHeight="1" outlineLevel="1">
      <c r="A39" s="83" t="s">
        <v>281</v>
      </c>
      <c r="B39" s="105" t="s">
        <v>12</v>
      </c>
      <c r="C39" s="84">
        <v>14690</v>
      </c>
      <c r="D39" s="85">
        <v>26442000</v>
      </c>
      <c r="E39" s="85">
        <v>26442000</v>
      </c>
    </row>
    <row r="40" spans="1:5" ht="60" customHeight="1" outlineLevel="2">
      <c r="A40" s="83" t="s">
        <v>281</v>
      </c>
      <c r="B40" s="105" t="s">
        <v>13</v>
      </c>
      <c r="C40" s="84">
        <v>5200</v>
      </c>
      <c r="D40" s="85">
        <v>9360000</v>
      </c>
      <c r="E40" s="85">
        <v>9360000</v>
      </c>
    </row>
    <row r="41" spans="1:5" ht="60" customHeight="1" outlineLevel="1">
      <c r="A41" s="83" t="s">
        <v>281</v>
      </c>
      <c r="B41" s="105" t="s">
        <v>14</v>
      </c>
      <c r="C41" s="84">
        <v>10040</v>
      </c>
      <c r="D41" s="85">
        <v>18072000</v>
      </c>
      <c r="E41" s="85">
        <v>18072000</v>
      </c>
    </row>
    <row r="42" spans="1:5" ht="60" customHeight="1" outlineLevel="2">
      <c r="A42" s="83" t="s">
        <v>281</v>
      </c>
      <c r="B42" s="105" t="s">
        <v>15</v>
      </c>
      <c r="C42" s="84">
        <v>13210</v>
      </c>
      <c r="D42" s="85">
        <v>23778000</v>
      </c>
      <c r="E42" s="85">
        <v>23778000</v>
      </c>
    </row>
    <row r="43" spans="1:5" ht="60" customHeight="1" outlineLevel="1">
      <c r="A43" s="83" t="s">
        <v>281</v>
      </c>
      <c r="B43" s="105" t="s">
        <v>53</v>
      </c>
      <c r="C43" s="84">
        <v>16485</v>
      </c>
      <c r="D43" s="85">
        <v>29673000</v>
      </c>
      <c r="E43" s="85">
        <v>29673000</v>
      </c>
    </row>
    <row r="44" spans="1:5" ht="60" customHeight="1" outlineLevel="2">
      <c r="A44" s="83" t="s">
        <v>281</v>
      </c>
      <c r="B44" s="105" t="s">
        <v>16</v>
      </c>
      <c r="C44" s="84">
        <v>7380</v>
      </c>
      <c r="D44" s="85">
        <v>13284000</v>
      </c>
      <c r="E44" s="85">
        <v>13284000</v>
      </c>
    </row>
    <row r="45" spans="1:5" ht="60" customHeight="1" outlineLevel="1">
      <c r="A45" s="83" t="s">
        <v>281</v>
      </c>
      <c r="B45" s="105" t="s">
        <v>17</v>
      </c>
      <c r="C45" s="84">
        <v>17121</v>
      </c>
      <c r="D45" s="85">
        <v>30817800</v>
      </c>
      <c r="E45" s="85">
        <v>30817800</v>
      </c>
    </row>
    <row r="46" spans="1:5" ht="60" customHeight="1" outlineLevel="2">
      <c r="A46" s="83" t="s">
        <v>281</v>
      </c>
      <c r="B46" s="105" t="s">
        <v>18</v>
      </c>
      <c r="C46" s="84">
        <v>12070</v>
      </c>
      <c r="D46" s="85">
        <v>21726000</v>
      </c>
      <c r="E46" s="85">
        <v>21726000</v>
      </c>
    </row>
    <row r="47" spans="1:5" ht="60" customHeight="1" outlineLevel="1">
      <c r="A47" s="83" t="s">
        <v>281</v>
      </c>
      <c r="B47" s="105" t="s">
        <v>19</v>
      </c>
      <c r="C47" s="84">
        <v>1970</v>
      </c>
      <c r="D47" s="85">
        <v>3546000</v>
      </c>
      <c r="E47" s="85">
        <v>3546000</v>
      </c>
    </row>
    <row r="48" spans="1:5" ht="60" customHeight="1" outlineLevel="2">
      <c r="A48" s="83" t="s">
        <v>281</v>
      </c>
      <c r="B48" s="105" t="s">
        <v>20</v>
      </c>
      <c r="C48" s="84">
        <v>18590</v>
      </c>
      <c r="D48" s="85">
        <v>33462000</v>
      </c>
      <c r="E48" s="85">
        <v>33462000</v>
      </c>
    </row>
    <row r="49" spans="1:5" ht="60" customHeight="1" outlineLevel="1">
      <c r="A49" s="83" t="s">
        <v>281</v>
      </c>
      <c r="B49" s="105" t="s">
        <v>21</v>
      </c>
      <c r="C49" s="84">
        <v>6780</v>
      </c>
      <c r="D49" s="85">
        <v>12204000</v>
      </c>
      <c r="E49" s="85">
        <v>12204000</v>
      </c>
    </row>
    <row r="50" spans="1:5" ht="60" customHeight="1" outlineLevel="2">
      <c r="A50" s="83" t="s">
        <v>281</v>
      </c>
      <c r="B50" s="105" t="s">
        <v>54</v>
      </c>
      <c r="C50" s="84">
        <v>3810</v>
      </c>
      <c r="D50" s="85">
        <v>6858000</v>
      </c>
      <c r="E50" s="85">
        <v>6858000</v>
      </c>
    </row>
    <row r="51" spans="1:5" ht="60" customHeight="1" outlineLevel="1">
      <c r="A51" s="83" t="s">
        <v>281</v>
      </c>
      <c r="B51" s="105" t="s">
        <v>22</v>
      </c>
      <c r="C51" s="84">
        <v>10510</v>
      </c>
      <c r="D51" s="85">
        <v>18918000</v>
      </c>
      <c r="E51" s="85">
        <v>18918000</v>
      </c>
    </row>
    <row r="52" spans="1:5" ht="60" customHeight="1" outlineLevel="2">
      <c r="A52" s="83" t="s">
        <v>281</v>
      </c>
      <c r="B52" s="105" t="s">
        <v>180</v>
      </c>
      <c r="C52" s="84">
        <v>5050</v>
      </c>
      <c r="D52" s="85">
        <v>9090000</v>
      </c>
      <c r="E52" s="85">
        <v>9090000</v>
      </c>
    </row>
    <row r="53" spans="1:5" ht="60" customHeight="1" outlineLevel="1">
      <c r="A53" s="83" t="s">
        <v>281</v>
      </c>
      <c r="B53" s="105" t="s">
        <v>23</v>
      </c>
      <c r="C53" s="84">
        <v>33680</v>
      </c>
      <c r="D53" s="85">
        <v>60624000</v>
      </c>
      <c r="E53" s="85">
        <v>60624000</v>
      </c>
    </row>
    <row r="54" spans="1:5" ht="60" customHeight="1" outlineLevel="2">
      <c r="A54" s="83" t="s">
        <v>281</v>
      </c>
      <c r="B54" s="105" t="s">
        <v>24</v>
      </c>
      <c r="C54" s="84">
        <v>2807</v>
      </c>
      <c r="D54" s="85">
        <v>5052600</v>
      </c>
      <c r="E54" s="85">
        <v>5052600</v>
      </c>
    </row>
    <row r="55" spans="1:5" ht="60" customHeight="1" outlineLevel="1">
      <c r="A55" s="83" t="s">
        <v>281</v>
      </c>
      <c r="B55" s="105" t="s">
        <v>25</v>
      </c>
      <c r="C55" s="84">
        <v>9620</v>
      </c>
      <c r="D55" s="85">
        <v>17316000</v>
      </c>
      <c r="E55" s="85">
        <v>17316000</v>
      </c>
    </row>
    <row r="56" spans="1:5" ht="60" customHeight="1" outlineLevel="2">
      <c r="A56" s="83" t="s">
        <v>281</v>
      </c>
      <c r="B56" s="105" t="s">
        <v>55</v>
      </c>
      <c r="C56" s="84">
        <v>11640</v>
      </c>
      <c r="D56" s="85">
        <v>20952000</v>
      </c>
      <c r="E56" s="85">
        <v>20952000</v>
      </c>
    </row>
    <row r="57" spans="1:5" ht="60" customHeight="1" outlineLevel="1">
      <c r="A57" s="83" t="s">
        <v>281</v>
      </c>
      <c r="B57" s="105" t="s">
        <v>56</v>
      </c>
      <c r="C57" s="84">
        <v>11250</v>
      </c>
      <c r="D57" s="85">
        <v>20250000</v>
      </c>
      <c r="E57" s="85">
        <v>20250000</v>
      </c>
    </row>
    <row r="58" spans="1:5" ht="60" customHeight="1" outlineLevel="2">
      <c r="A58" s="83" t="s">
        <v>281</v>
      </c>
      <c r="B58" s="105" t="s">
        <v>26</v>
      </c>
      <c r="C58" s="84">
        <v>18760</v>
      </c>
      <c r="D58" s="85">
        <v>33768000</v>
      </c>
      <c r="E58" s="85">
        <v>33768000</v>
      </c>
    </row>
    <row r="59" spans="1:5" ht="60" customHeight="1" outlineLevel="1">
      <c r="A59" s="83" t="s">
        <v>281</v>
      </c>
      <c r="B59" s="105" t="s">
        <v>57</v>
      </c>
      <c r="C59" s="84">
        <v>10670</v>
      </c>
      <c r="D59" s="85">
        <v>19206000</v>
      </c>
      <c r="E59" s="85">
        <v>19206000</v>
      </c>
    </row>
    <row r="60" spans="1:5" ht="60" customHeight="1" outlineLevel="2">
      <c r="A60" s="83" t="s">
        <v>281</v>
      </c>
      <c r="B60" s="105" t="s">
        <v>58</v>
      </c>
      <c r="C60" s="84">
        <v>13861</v>
      </c>
      <c r="D60" s="85">
        <v>24949800</v>
      </c>
      <c r="E60" s="85">
        <v>24949800</v>
      </c>
    </row>
    <row r="61" spans="1:5" ht="60" customHeight="1" outlineLevel="1">
      <c r="A61" s="83" t="s">
        <v>281</v>
      </c>
      <c r="B61" s="105" t="s">
        <v>27</v>
      </c>
      <c r="C61" s="84">
        <v>26520</v>
      </c>
      <c r="D61" s="85">
        <v>47736000</v>
      </c>
      <c r="E61" s="85">
        <v>47736000</v>
      </c>
    </row>
    <row r="62" spans="1:5" ht="60" customHeight="1" outlineLevel="2">
      <c r="A62" s="83" t="s">
        <v>281</v>
      </c>
      <c r="B62" s="105" t="s">
        <v>28</v>
      </c>
      <c r="C62" s="84">
        <v>21910</v>
      </c>
      <c r="D62" s="85">
        <v>39438000</v>
      </c>
      <c r="E62" s="85">
        <v>39438000</v>
      </c>
    </row>
    <row r="63" spans="1:5" ht="60" customHeight="1" outlineLevel="1">
      <c r="A63" s="83" t="s">
        <v>281</v>
      </c>
      <c r="B63" s="105" t="s">
        <v>29</v>
      </c>
      <c r="C63" s="84">
        <v>17307</v>
      </c>
      <c r="D63" s="85">
        <v>31152600</v>
      </c>
      <c r="E63" s="85">
        <v>31152600</v>
      </c>
    </row>
    <row r="64" spans="1:5" ht="60" customHeight="1" outlineLevel="2">
      <c r="A64" s="83" t="s">
        <v>281</v>
      </c>
      <c r="B64" s="105" t="s">
        <v>30</v>
      </c>
      <c r="C64" s="84">
        <v>5088</v>
      </c>
      <c r="D64" s="85">
        <v>9158400</v>
      </c>
      <c r="E64" s="85">
        <v>9158400</v>
      </c>
    </row>
    <row r="65" spans="1:5" ht="60" customHeight="1" outlineLevel="1">
      <c r="A65" s="83" t="s">
        <v>281</v>
      </c>
      <c r="B65" s="105" t="s">
        <v>31</v>
      </c>
      <c r="C65" s="84">
        <v>7850</v>
      </c>
      <c r="D65" s="85">
        <v>14130000</v>
      </c>
      <c r="E65" s="85">
        <v>14130000</v>
      </c>
    </row>
    <row r="66" spans="1:5" ht="60" customHeight="1" outlineLevel="2">
      <c r="A66" s="83" t="s">
        <v>281</v>
      </c>
      <c r="B66" s="105" t="s">
        <v>32</v>
      </c>
      <c r="C66" s="84">
        <v>2160</v>
      </c>
      <c r="D66" s="85">
        <v>3888000</v>
      </c>
      <c r="E66" s="85">
        <v>3888000</v>
      </c>
    </row>
    <row r="67" spans="1:5" ht="60" customHeight="1" outlineLevel="1">
      <c r="A67" s="83" t="s">
        <v>281</v>
      </c>
      <c r="B67" s="105" t="s">
        <v>33</v>
      </c>
      <c r="C67" s="84">
        <v>3120</v>
      </c>
      <c r="D67" s="85">
        <v>5616000</v>
      </c>
      <c r="E67" s="85">
        <v>5616000</v>
      </c>
    </row>
    <row r="68" spans="1:5" ht="60" customHeight="1" outlineLevel="2">
      <c r="A68" s="83" t="s">
        <v>281</v>
      </c>
      <c r="B68" s="105" t="s">
        <v>34</v>
      </c>
      <c r="C68" s="84">
        <v>8492</v>
      </c>
      <c r="D68" s="85">
        <v>15285600</v>
      </c>
      <c r="E68" s="85">
        <v>15285600</v>
      </c>
    </row>
    <row r="69" spans="1:5" ht="60" customHeight="1" outlineLevel="1">
      <c r="A69" s="83" t="s">
        <v>281</v>
      </c>
      <c r="B69" s="105" t="s">
        <v>59</v>
      </c>
      <c r="C69" s="84">
        <v>9800</v>
      </c>
      <c r="D69" s="85">
        <v>17640000</v>
      </c>
      <c r="E69" s="85">
        <v>17640000</v>
      </c>
    </row>
    <row r="70" spans="1:5" ht="60" customHeight="1" outlineLevel="2">
      <c r="A70" s="83" t="s">
        <v>281</v>
      </c>
      <c r="B70" s="105" t="s">
        <v>60</v>
      </c>
      <c r="C70" s="84">
        <v>4380</v>
      </c>
      <c r="D70" s="85">
        <v>7884000</v>
      </c>
      <c r="E70" s="85">
        <v>7884000</v>
      </c>
    </row>
    <row r="71" spans="1:5" ht="60" customHeight="1" outlineLevel="1">
      <c r="A71" s="83" t="s">
        <v>281</v>
      </c>
      <c r="B71" s="105" t="s">
        <v>61</v>
      </c>
      <c r="C71" s="84">
        <v>12760</v>
      </c>
      <c r="D71" s="85">
        <v>22968000</v>
      </c>
      <c r="E71" s="85">
        <v>22968000</v>
      </c>
    </row>
    <row r="72" spans="1:5" ht="60" customHeight="1" outlineLevel="2">
      <c r="A72" s="83" t="s">
        <v>281</v>
      </c>
      <c r="B72" s="105" t="s">
        <v>35</v>
      </c>
      <c r="C72" s="84">
        <v>14400</v>
      </c>
      <c r="D72" s="85">
        <v>25920000</v>
      </c>
      <c r="E72" s="85">
        <v>25920000</v>
      </c>
    </row>
    <row r="73" spans="1:5" ht="60" customHeight="1" outlineLevel="1">
      <c r="A73" s="83" t="s">
        <v>281</v>
      </c>
      <c r="B73" s="105" t="s">
        <v>62</v>
      </c>
      <c r="C73" s="84">
        <v>16890</v>
      </c>
      <c r="D73" s="85">
        <v>30402000</v>
      </c>
      <c r="E73" s="85">
        <v>30402000</v>
      </c>
    </row>
    <row r="74" spans="1:5" ht="60" customHeight="1" outlineLevel="2">
      <c r="A74" s="83" t="s">
        <v>281</v>
      </c>
      <c r="B74" s="105" t="s">
        <v>36</v>
      </c>
      <c r="C74" s="84">
        <v>24650</v>
      </c>
      <c r="D74" s="85">
        <v>44370000</v>
      </c>
      <c r="E74" s="85">
        <v>44370000</v>
      </c>
    </row>
    <row r="75" spans="1:5" ht="60" customHeight="1" outlineLevel="1">
      <c r="A75" s="83" t="s">
        <v>281</v>
      </c>
      <c r="B75" s="105" t="s">
        <v>37</v>
      </c>
      <c r="C75" s="84">
        <v>17171</v>
      </c>
      <c r="D75" s="85">
        <v>30907800</v>
      </c>
      <c r="E75" s="85">
        <v>30907800</v>
      </c>
    </row>
    <row r="76" spans="1:5" ht="60" customHeight="1" outlineLevel="2">
      <c r="A76" s="83" t="s">
        <v>281</v>
      </c>
      <c r="B76" s="105" t="s">
        <v>38</v>
      </c>
      <c r="C76" s="84">
        <v>9530</v>
      </c>
      <c r="D76" s="85">
        <v>17154000</v>
      </c>
      <c r="E76" s="85">
        <v>17154000</v>
      </c>
    </row>
    <row r="77" spans="1:5" ht="60" customHeight="1" outlineLevel="1">
      <c r="A77" s="83" t="s">
        <v>281</v>
      </c>
      <c r="B77" s="105" t="s">
        <v>39</v>
      </c>
      <c r="C77" s="84">
        <v>4770</v>
      </c>
      <c r="D77" s="85">
        <v>8586000</v>
      </c>
      <c r="E77" s="85">
        <v>8586000</v>
      </c>
    </row>
    <row r="78" spans="1:5" ht="60" customHeight="1" outlineLevel="2">
      <c r="A78" s="83" t="s">
        <v>281</v>
      </c>
      <c r="B78" s="105" t="s">
        <v>40</v>
      </c>
      <c r="C78" s="84">
        <v>7176</v>
      </c>
      <c r="D78" s="85">
        <v>12916800</v>
      </c>
      <c r="E78" s="85">
        <v>12916800</v>
      </c>
    </row>
    <row r="79" spans="1:5" ht="60" customHeight="1" outlineLevel="1">
      <c r="A79" s="83" t="s">
        <v>281</v>
      </c>
      <c r="B79" s="105" t="s">
        <v>41</v>
      </c>
      <c r="C79" s="84">
        <v>27967</v>
      </c>
      <c r="D79" s="85">
        <v>50340600</v>
      </c>
      <c r="E79" s="85">
        <v>50340600</v>
      </c>
    </row>
    <row r="80" spans="1:5" ht="60" customHeight="1" outlineLevel="2">
      <c r="A80" s="83" t="s">
        <v>281</v>
      </c>
      <c r="B80" s="105" t="s">
        <v>42</v>
      </c>
      <c r="C80" s="84">
        <v>10570</v>
      </c>
      <c r="D80" s="85">
        <v>19026000</v>
      </c>
      <c r="E80" s="85">
        <v>19026000</v>
      </c>
    </row>
    <row r="81" spans="1:5" ht="60" customHeight="1" outlineLevel="1">
      <c r="A81" s="83" t="s">
        <v>281</v>
      </c>
      <c r="B81" s="105" t="s">
        <v>63</v>
      </c>
      <c r="C81" s="84">
        <v>6280</v>
      </c>
      <c r="D81" s="85">
        <v>11304000</v>
      </c>
      <c r="E81" s="85">
        <v>11304000</v>
      </c>
    </row>
    <row r="82" spans="1:5" ht="60" customHeight="1" outlineLevel="2">
      <c r="A82" s="83" t="s">
        <v>281</v>
      </c>
      <c r="B82" s="105" t="s">
        <v>43</v>
      </c>
      <c r="C82" s="84">
        <v>33650</v>
      </c>
      <c r="D82" s="85">
        <v>60570000</v>
      </c>
      <c r="E82" s="85">
        <v>60570000</v>
      </c>
    </row>
    <row r="83" spans="4:5" ht="60" customHeight="1">
      <c r="D83" s="87">
        <f>SUM(D8:D82)</f>
        <v>1810139400</v>
      </c>
      <c r="E83" s="87">
        <f>SUM(E8:E82)</f>
        <v>1810139400</v>
      </c>
    </row>
    <row r="84" spans="4:5" ht="60" customHeight="1">
      <c r="D84" s="87"/>
      <c r="E84" s="87"/>
    </row>
    <row r="85" spans="4:5" ht="60" customHeight="1">
      <c r="D85" s="87"/>
      <c r="E85" s="87"/>
    </row>
    <row r="86" spans="4:5" ht="60" customHeight="1">
      <c r="D86" s="87"/>
      <c r="E86" s="87"/>
    </row>
    <row r="87" spans="4:5" ht="60" customHeight="1">
      <c r="D87" s="87"/>
      <c r="E87" s="87"/>
    </row>
    <row r="88" spans="4:5" ht="60" customHeight="1">
      <c r="D88" s="87"/>
      <c r="E88" s="87"/>
    </row>
    <row r="89" spans="4:5" ht="60" customHeight="1">
      <c r="D89" s="87"/>
      <c r="E89" s="87"/>
    </row>
    <row r="90" spans="4:5" ht="60" customHeight="1">
      <c r="D90" s="87"/>
      <c r="E90" s="87"/>
    </row>
    <row r="91" spans="4:5" ht="60" customHeight="1">
      <c r="D91" s="87"/>
      <c r="E91" s="87"/>
    </row>
    <row r="92" spans="4:5" ht="60" customHeight="1">
      <c r="D92" s="87"/>
      <c r="E92" s="87"/>
    </row>
    <row r="93" spans="4:5" ht="64.5" customHeight="1">
      <c r="D93" s="87"/>
      <c r="E93" s="87"/>
    </row>
    <row r="94" spans="4:5" ht="64.5" customHeight="1">
      <c r="D94" s="87"/>
      <c r="E94" s="87"/>
    </row>
    <row r="95" spans="4:5" ht="64.5" customHeight="1">
      <c r="D95" s="87"/>
      <c r="E95" s="87"/>
    </row>
    <row r="96" spans="4:5" ht="64.5" customHeight="1">
      <c r="D96" s="87"/>
      <c r="E96" s="87"/>
    </row>
    <row r="97" spans="4:5" ht="64.5" customHeight="1">
      <c r="D97" s="87"/>
      <c r="E97" s="87"/>
    </row>
    <row r="98" spans="4:5" ht="64.5" customHeight="1">
      <c r="D98" s="87"/>
      <c r="E98" s="87"/>
    </row>
    <row r="99" spans="4:5" ht="64.5" customHeight="1">
      <c r="D99" s="87"/>
      <c r="E99" s="87"/>
    </row>
    <row r="100" spans="4:5" ht="64.5" customHeight="1">
      <c r="D100" s="87"/>
      <c r="E100" s="87"/>
    </row>
    <row r="101" spans="4:5" ht="64.5" customHeight="1">
      <c r="D101" s="87"/>
      <c r="E101" s="87"/>
    </row>
    <row r="102" spans="4:5" ht="64.5" customHeight="1">
      <c r="D102" s="87"/>
      <c r="E102" s="87"/>
    </row>
    <row r="103" ht="64.5" customHeight="1"/>
    <row r="104" ht="64.5" customHeight="1"/>
    <row r="105" ht="64.5" customHeight="1"/>
    <row r="106" ht="64.5" customHeight="1"/>
    <row r="107" ht="64.5" customHeight="1"/>
    <row r="108" ht="64.5" customHeight="1"/>
    <row r="109" ht="64.5" customHeight="1"/>
    <row r="110" ht="64.5" customHeight="1"/>
    <row r="111" ht="64.5" customHeight="1"/>
    <row r="112" ht="64.5" customHeight="1"/>
    <row r="113" ht="64.5" customHeight="1"/>
    <row r="114" ht="64.5" customHeight="1"/>
    <row r="115" ht="64.5" customHeight="1"/>
    <row r="116" ht="64.5" customHeight="1"/>
    <row r="117" ht="64.5" customHeight="1"/>
    <row r="118" ht="64.5" customHeight="1"/>
    <row r="119" ht="64.5" customHeight="1"/>
    <row r="120" ht="64.5" customHeight="1"/>
    <row r="121" ht="64.5" customHeight="1"/>
    <row r="122" ht="64.5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</sheetData>
  <mergeCells count="5">
    <mergeCell ref="A5:E5"/>
    <mergeCell ref="A1:E1"/>
    <mergeCell ref="A2:E2"/>
    <mergeCell ref="A3:E3"/>
    <mergeCell ref="A4:E4"/>
  </mergeCells>
  <printOptions horizontalCentered="1"/>
  <pageMargins left="0.23" right="0" top="1.22" bottom="2.8" header="0.4330708661417323" footer="0.4724409448818898"/>
  <pageSetup horizontalDpi="300" verticalDpi="300" orientation="landscape" paperSize="9" r:id="rId1"/>
  <rowBreaks count="74" manualBreakCount="74">
    <brk id="8" max="255" man="1"/>
    <brk id="9" min="3" max="4" man="1"/>
    <brk id="10" max="255" man="1"/>
    <brk id="11" min="3" max="4" man="1"/>
    <brk id="12" max="255" man="1"/>
    <brk id="13" min="3" max="4" man="1"/>
    <brk id="14" max="255" man="1"/>
    <brk id="15" min="3" max="4" man="1"/>
    <brk id="16" max="255" man="1"/>
    <brk id="17" min="3" max="4" man="1"/>
    <brk id="18" max="255" man="1"/>
    <brk id="19" min="3" max="4" man="1"/>
    <brk id="20" max="255" man="1"/>
    <brk id="21" min="3" max="4" man="1"/>
    <brk id="22" max="255" man="1"/>
    <brk id="23" min="3" max="4" man="1"/>
    <brk id="24" max="255" man="1"/>
    <brk id="25" min="3" max="4" man="1"/>
    <brk id="26" max="255" man="1"/>
    <brk id="27" min="3" max="4" man="1"/>
    <brk id="28" max="255" man="1"/>
    <brk id="29" min="3" max="4" man="1"/>
    <brk id="30" max="255" man="1"/>
    <brk id="31" min="3" max="4" man="1"/>
    <brk id="32" max="255" man="1"/>
    <brk id="33" min="3" max="4" man="1"/>
    <brk id="34" max="255" man="1"/>
    <brk id="35" min="3" max="4" man="1"/>
    <brk id="36" max="255" man="1"/>
    <brk id="37" min="3" max="4" man="1"/>
    <brk id="38" max="255" man="1"/>
    <brk id="39" min="3" max="4" man="1"/>
    <brk id="40" max="255" man="1"/>
    <brk id="41" min="3" max="4" man="1"/>
    <brk id="42" max="255" man="1"/>
    <brk id="43" min="3" max="4" man="1"/>
    <brk id="44" max="255" man="1"/>
    <brk id="45" min="3" max="4" man="1"/>
    <brk id="46" max="255" man="1"/>
    <brk id="47" min="3" max="4" man="1"/>
    <brk id="48" max="255" man="1"/>
    <brk id="49" min="3" max="4" man="1"/>
    <brk id="50" max="255" man="1"/>
    <brk id="51" min="3" max="4" man="1"/>
    <brk id="52" max="255" man="1"/>
    <brk id="53" min="3" max="4" man="1"/>
    <brk id="54" max="255" man="1"/>
    <brk id="55" min="3" max="4" man="1"/>
    <brk id="56" max="255" man="1"/>
    <brk id="57" min="3" max="4" man="1"/>
    <brk id="58" max="255" man="1"/>
    <brk id="59" min="3" max="4" man="1"/>
    <brk id="60" max="255" man="1"/>
    <brk id="61" min="3" max="4" man="1"/>
    <brk id="62" max="255" man="1"/>
    <brk id="63" min="3" max="4" man="1"/>
    <brk id="64" max="255" man="1"/>
    <brk id="65" min="3" max="4" man="1"/>
    <brk id="66" max="255" man="1"/>
    <brk id="67" min="3" max="4" man="1"/>
    <brk id="68" max="255" man="1"/>
    <brk id="69" min="3" max="4" man="1"/>
    <brk id="70" max="255" man="1"/>
    <brk id="71" min="3" max="4" man="1"/>
    <brk id="72" max="255" man="1"/>
    <brk id="73" min="3" max="4" man="1"/>
    <brk id="74" max="255" man="1"/>
    <brk id="75" min="3" max="4" man="1"/>
    <brk id="76" max="255" man="1"/>
    <brk id="77" min="3" max="4" man="1"/>
    <brk id="78" max="255" man="1"/>
    <brk id="79" min="3" max="4" man="1"/>
    <brk id="80" max="255" man="1"/>
    <brk id="81" min="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120" zoomScaleSheetLayoutView="120" workbookViewId="0" topLeftCell="A1">
      <selection activeCell="D7" sqref="D7"/>
    </sheetView>
  </sheetViews>
  <sheetFormatPr defaultColWidth="9.140625" defaultRowHeight="12.75" outlineLevelRow="1"/>
  <cols>
    <col min="1" max="1" width="5.28125" style="3" customWidth="1"/>
    <col min="2" max="2" width="20.7109375" style="3" customWidth="1"/>
    <col min="3" max="3" width="23.00390625" style="3" hidden="1" customWidth="1"/>
    <col min="4" max="4" width="19.140625" style="6" customWidth="1"/>
    <col min="5" max="6" width="15.7109375" style="6" customWidth="1"/>
    <col min="7" max="7" width="18.57421875" style="6" customWidth="1"/>
    <col min="8" max="16384" width="9.140625" style="3" customWidth="1"/>
  </cols>
  <sheetData>
    <row r="1" spans="1:7" s="10" customFormat="1" ht="21">
      <c r="A1" s="104" t="s">
        <v>257</v>
      </c>
      <c r="B1" s="104"/>
      <c r="C1" s="104"/>
      <c r="D1" s="104"/>
      <c r="E1" s="104"/>
      <c r="F1" s="104"/>
      <c r="G1" s="104"/>
    </row>
    <row r="2" spans="1:7" s="10" customFormat="1" ht="21" outlineLevel="1">
      <c r="A2" s="104" t="s">
        <v>269</v>
      </c>
      <c r="B2" s="104"/>
      <c r="C2" s="104"/>
      <c r="D2" s="104"/>
      <c r="E2" s="104"/>
      <c r="F2" s="104"/>
      <c r="G2" s="104"/>
    </row>
    <row r="3" spans="1:7" s="10" customFormat="1" ht="21" outlineLevel="1">
      <c r="A3" s="104" t="s">
        <v>275</v>
      </c>
      <c r="B3" s="104"/>
      <c r="C3" s="104"/>
      <c r="D3" s="104"/>
      <c r="E3" s="104"/>
      <c r="F3" s="104"/>
      <c r="G3" s="104"/>
    </row>
    <row r="4" spans="1:7" s="10" customFormat="1" ht="21" outlineLevel="1">
      <c r="A4" s="104" t="s">
        <v>268</v>
      </c>
      <c r="B4" s="104"/>
      <c r="C4" s="104"/>
      <c r="D4" s="104"/>
      <c r="E4" s="104"/>
      <c r="F4" s="104"/>
      <c r="G4" s="104"/>
    </row>
    <row r="5" spans="1:7" ht="39" customHeight="1">
      <c r="A5" s="71" t="s">
        <v>250</v>
      </c>
      <c r="B5" s="71" t="s">
        <v>45</v>
      </c>
      <c r="C5" s="72" t="s">
        <v>251</v>
      </c>
      <c r="D5" s="73" t="s">
        <v>270</v>
      </c>
      <c r="E5" s="73" t="s">
        <v>252</v>
      </c>
      <c r="F5" s="73" t="s">
        <v>253</v>
      </c>
      <c r="G5" s="73" t="s">
        <v>254</v>
      </c>
    </row>
    <row r="6" spans="1:7" ht="21.75" customHeight="1">
      <c r="A6" s="7">
        <v>1</v>
      </c>
      <c r="B6" s="67" t="str">
        <f>+ข้อมุล!B6</f>
        <v>กระบี่</v>
      </c>
      <c r="C6" s="8">
        <v>2</v>
      </c>
      <c r="D6" s="9">
        <f>+ข้อมุล!E6</f>
        <v>13105800</v>
      </c>
      <c r="E6" s="1" t="s">
        <v>282</v>
      </c>
      <c r="F6" s="7">
        <v>576</v>
      </c>
      <c r="G6" s="11">
        <v>19750</v>
      </c>
    </row>
    <row r="7" spans="1:10" ht="21.75" customHeight="1">
      <c r="A7" s="4">
        <v>2</v>
      </c>
      <c r="B7" s="68" t="str">
        <f>+ข้อมุล!B7</f>
        <v>กาญจนบุรี</v>
      </c>
      <c r="C7" s="5">
        <v>6</v>
      </c>
      <c r="D7" s="69">
        <f>+ข้อมุล!E7</f>
        <v>24660000</v>
      </c>
      <c r="E7" s="2" t="s">
        <v>283</v>
      </c>
      <c r="F7" s="4">
        <v>577</v>
      </c>
      <c r="G7" s="12">
        <v>19750</v>
      </c>
      <c r="J7" s="3" t="s">
        <v>255</v>
      </c>
    </row>
    <row r="8" spans="1:7" ht="21.75" customHeight="1">
      <c r="A8" s="4">
        <v>3</v>
      </c>
      <c r="B8" s="68" t="str">
        <f>+ข้อมุล!B8</f>
        <v>กาฬสินธุ์</v>
      </c>
      <c r="C8" s="5">
        <v>10</v>
      </c>
      <c r="D8" s="69">
        <f>+ข้อมุล!E8</f>
        <v>32562000</v>
      </c>
      <c r="E8" s="2" t="s">
        <v>284</v>
      </c>
      <c r="F8" s="4">
        <v>578</v>
      </c>
      <c r="G8" s="12">
        <v>19750</v>
      </c>
    </row>
    <row r="9" spans="1:7" ht="21.75" customHeight="1">
      <c r="A9" s="4">
        <v>4</v>
      </c>
      <c r="B9" s="68" t="str">
        <f>+ข้อมุล!B9</f>
        <v>กำแพงเพชร</v>
      </c>
      <c r="C9" s="5">
        <v>3</v>
      </c>
      <c r="D9" s="69">
        <f>+ข้อมุล!E9</f>
        <v>19693800</v>
      </c>
      <c r="E9" s="2" t="s">
        <v>285</v>
      </c>
      <c r="F9" s="4">
        <v>579</v>
      </c>
      <c r="G9" s="12">
        <v>19750</v>
      </c>
    </row>
    <row r="10" spans="1:7" ht="21.75" customHeight="1">
      <c r="A10" s="4">
        <v>5</v>
      </c>
      <c r="B10" s="68" t="str">
        <f>+ข้อมุล!B10</f>
        <v>ขอนแก่น</v>
      </c>
      <c r="C10" s="5">
        <v>4</v>
      </c>
      <c r="D10" s="69">
        <f>+ข้อมุล!E10</f>
        <v>60318000</v>
      </c>
      <c r="E10" s="2" t="s">
        <v>286</v>
      </c>
      <c r="F10" s="4">
        <v>580</v>
      </c>
      <c r="G10" s="12">
        <v>19750</v>
      </c>
    </row>
    <row r="11" spans="1:7" ht="21.75" customHeight="1">
      <c r="A11" s="4">
        <v>6</v>
      </c>
      <c r="B11" s="68" t="str">
        <f>+ข้อมุล!B11</f>
        <v>จันทบุรี</v>
      </c>
      <c r="C11" s="5">
        <v>6</v>
      </c>
      <c r="D11" s="69">
        <f>+ข้อมุล!E11</f>
        <v>15552000</v>
      </c>
      <c r="E11" s="2" t="s">
        <v>287</v>
      </c>
      <c r="F11" s="4">
        <v>581</v>
      </c>
      <c r="G11" s="12">
        <v>19750</v>
      </c>
    </row>
    <row r="12" spans="1:7" ht="21.75" customHeight="1">
      <c r="A12" s="4">
        <v>7</v>
      </c>
      <c r="B12" s="68" t="str">
        <f>+ข้อมุล!B12</f>
        <v>ฉะเชิงเทรา</v>
      </c>
      <c r="C12" s="5">
        <v>8</v>
      </c>
      <c r="D12" s="69">
        <f>+ข้อมุล!E12</f>
        <v>18660600</v>
      </c>
      <c r="E12" s="2" t="s">
        <v>288</v>
      </c>
      <c r="F12" s="4">
        <v>582</v>
      </c>
      <c r="G12" s="12">
        <v>19750</v>
      </c>
    </row>
    <row r="13" spans="1:7" ht="21.75" customHeight="1">
      <c r="A13" s="4">
        <v>8</v>
      </c>
      <c r="B13" s="68" t="str">
        <f>+ข้อมุล!B13</f>
        <v>ชลบุรี</v>
      </c>
      <c r="C13" s="5">
        <v>5</v>
      </c>
      <c r="D13" s="69">
        <f>+ข้อมุล!E13</f>
        <v>22842000</v>
      </c>
      <c r="E13" s="2" t="s">
        <v>289</v>
      </c>
      <c r="F13" s="4">
        <v>583</v>
      </c>
      <c r="G13" s="12">
        <v>19750</v>
      </c>
    </row>
    <row r="14" spans="1:7" ht="21.75" customHeight="1">
      <c r="A14" s="4">
        <v>9</v>
      </c>
      <c r="B14" s="68" t="str">
        <f>+ข้อมุล!B14</f>
        <v>ชัยนาท</v>
      </c>
      <c r="C14" s="5">
        <v>7</v>
      </c>
      <c r="D14" s="69">
        <f>+ข้อมุล!E14</f>
        <v>16560000</v>
      </c>
      <c r="E14" s="2" t="s">
        <v>290</v>
      </c>
      <c r="F14" s="4">
        <v>584</v>
      </c>
      <c r="G14" s="12">
        <v>19750</v>
      </c>
    </row>
    <row r="15" spans="1:7" ht="21.75" customHeight="1">
      <c r="A15" s="4">
        <v>10</v>
      </c>
      <c r="B15" s="68" t="str">
        <f>+ข้อมุล!B15</f>
        <v>ชัยภูมิ</v>
      </c>
      <c r="C15" s="5">
        <v>9</v>
      </c>
      <c r="D15" s="69">
        <f>+ข้อมุล!E15</f>
        <v>41598000</v>
      </c>
      <c r="E15" s="2" t="s">
        <v>291</v>
      </c>
      <c r="F15" s="4">
        <v>585</v>
      </c>
      <c r="G15" s="12">
        <v>19750</v>
      </c>
    </row>
    <row r="16" spans="1:7" ht="21.75" customHeight="1">
      <c r="A16" s="4">
        <v>11</v>
      </c>
      <c r="B16" s="68" t="str">
        <f>+ข้อมุล!B16</f>
        <v>ชุมพร</v>
      </c>
      <c r="C16" s="5">
        <v>4</v>
      </c>
      <c r="D16" s="69">
        <f>+ข้อมุล!E16</f>
        <v>19494000</v>
      </c>
      <c r="E16" s="2" t="s">
        <v>292</v>
      </c>
      <c r="F16" s="4">
        <v>586</v>
      </c>
      <c r="G16" s="12">
        <v>19750</v>
      </c>
    </row>
    <row r="17" spans="1:7" ht="21.75" customHeight="1">
      <c r="A17" s="4">
        <v>12</v>
      </c>
      <c r="B17" s="68" t="str">
        <f>+ข้อมุล!B17</f>
        <v>เชียงราย</v>
      </c>
      <c r="C17" s="5">
        <v>10</v>
      </c>
      <c r="D17" s="69">
        <f>+ข้อมุล!E17</f>
        <v>43794000</v>
      </c>
      <c r="E17" s="2" t="s">
        <v>293</v>
      </c>
      <c r="F17" s="4">
        <v>587</v>
      </c>
      <c r="G17" s="12">
        <v>19750</v>
      </c>
    </row>
    <row r="18" spans="1:7" ht="21.75" customHeight="1">
      <c r="A18" s="4">
        <v>13</v>
      </c>
      <c r="B18" s="68" t="str">
        <f>+ข้อมุล!B18</f>
        <v>เชียงใหม่</v>
      </c>
      <c r="C18" s="5">
        <v>6</v>
      </c>
      <c r="D18" s="69">
        <f>+ข้อมุล!E18</f>
        <v>60642000</v>
      </c>
      <c r="E18" s="2" t="s">
        <v>294</v>
      </c>
      <c r="F18" s="4">
        <v>588</v>
      </c>
      <c r="G18" s="12">
        <v>19750</v>
      </c>
    </row>
    <row r="19" spans="1:7" ht="21.75" customHeight="1">
      <c r="A19" s="4">
        <v>14</v>
      </c>
      <c r="B19" s="68" t="str">
        <f>+ข้อมุล!B19</f>
        <v>ตรัง</v>
      </c>
      <c r="C19" s="5">
        <v>6</v>
      </c>
      <c r="D19" s="69">
        <f>+ข้อมุล!E19</f>
        <v>17760600</v>
      </c>
      <c r="E19" s="2" t="s">
        <v>295</v>
      </c>
      <c r="F19" s="4">
        <v>589</v>
      </c>
      <c r="G19" s="12">
        <v>19750</v>
      </c>
    </row>
    <row r="20" spans="1:7" ht="21.75" customHeight="1">
      <c r="A20" s="4">
        <v>15</v>
      </c>
      <c r="B20" s="68" t="str">
        <f>+ข้อมุล!B20</f>
        <v>ตราด</v>
      </c>
      <c r="C20" s="5">
        <v>11</v>
      </c>
      <c r="D20" s="69">
        <f>+ข้อมุล!E20</f>
        <v>7668000</v>
      </c>
      <c r="E20" s="2" t="s">
        <v>296</v>
      </c>
      <c r="F20" s="4">
        <v>590</v>
      </c>
      <c r="G20" s="12">
        <v>19750</v>
      </c>
    </row>
    <row r="21" spans="1:7" ht="21.75" customHeight="1">
      <c r="A21" s="4">
        <v>16</v>
      </c>
      <c r="B21" s="68" t="str">
        <f>+ข้อมุล!B21</f>
        <v>ตาก</v>
      </c>
      <c r="C21" s="5">
        <v>8</v>
      </c>
      <c r="D21" s="69">
        <f>+ข้อมุล!E21</f>
        <v>19116000</v>
      </c>
      <c r="E21" s="2" t="s">
        <v>297</v>
      </c>
      <c r="F21" s="4">
        <v>591</v>
      </c>
      <c r="G21" s="12">
        <v>19750</v>
      </c>
    </row>
    <row r="22" spans="1:7" ht="21.75" customHeight="1">
      <c r="A22" s="4">
        <v>17</v>
      </c>
      <c r="B22" s="68" t="str">
        <f>+ข้อมุล!B22</f>
        <v>นครนายก</v>
      </c>
      <c r="C22" s="5">
        <v>7</v>
      </c>
      <c r="D22" s="69">
        <f>+ข้อมุล!E22</f>
        <v>7113600</v>
      </c>
      <c r="E22" s="2" t="s">
        <v>298</v>
      </c>
      <c r="F22" s="4">
        <v>592</v>
      </c>
      <c r="G22" s="12">
        <v>19750</v>
      </c>
    </row>
    <row r="23" spans="1:7" ht="21.75" customHeight="1">
      <c r="A23" s="4">
        <v>18</v>
      </c>
      <c r="B23" s="68" t="str">
        <f>+ข้อมุล!B23</f>
        <v>นครปฐม</v>
      </c>
      <c r="C23" s="5">
        <v>4</v>
      </c>
      <c r="D23" s="69">
        <f>+ข้อมุล!E23</f>
        <v>17334000</v>
      </c>
      <c r="E23" s="2" t="s">
        <v>299</v>
      </c>
      <c r="F23" s="4">
        <v>593</v>
      </c>
      <c r="G23" s="12">
        <v>19750</v>
      </c>
    </row>
    <row r="24" spans="1:7" ht="21.75" customHeight="1">
      <c r="A24" s="4">
        <v>19</v>
      </c>
      <c r="B24" s="68" t="str">
        <f>+ข้อมุล!B24</f>
        <v>นครพนม</v>
      </c>
      <c r="C24" s="5">
        <v>5</v>
      </c>
      <c r="D24" s="69">
        <f>+ข้อมุล!E24</f>
        <v>23108400</v>
      </c>
      <c r="E24" s="2" t="s">
        <v>300</v>
      </c>
      <c r="F24" s="4">
        <v>594</v>
      </c>
      <c r="G24" s="12">
        <v>19750</v>
      </c>
    </row>
    <row r="25" spans="1:7" ht="21.75" customHeight="1">
      <c r="A25" s="4">
        <v>20</v>
      </c>
      <c r="B25" s="68" t="str">
        <f>+ข้อมุล!B25</f>
        <v>นครราชสีมา</v>
      </c>
      <c r="C25" s="5">
        <v>28</v>
      </c>
      <c r="D25" s="69">
        <f>+ข้อมุล!E25</f>
        <v>93150000</v>
      </c>
      <c r="E25" s="2" t="s">
        <v>301</v>
      </c>
      <c r="F25" s="4">
        <v>595</v>
      </c>
      <c r="G25" s="12">
        <v>19750</v>
      </c>
    </row>
    <row r="26" spans="1:7" ht="21.75" customHeight="1">
      <c r="A26" s="4">
        <v>21</v>
      </c>
      <c r="B26" s="68" t="str">
        <f>+ข้อมุล!B26</f>
        <v>นครศรีธรรมราช</v>
      </c>
      <c r="C26" s="5">
        <v>4</v>
      </c>
      <c r="D26" s="69">
        <f>+ข้อมุล!E26</f>
        <v>45756000</v>
      </c>
      <c r="E26" s="2" t="s">
        <v>302</v>
      </c>
      <c r="F26" s="4">
        <v>596</v>
      </c>
      <c r="G26" s="12">
        <v>19750</v>
      </c>
    </row>
    <row r="27" spans="1:7" ht="21.75" customHeight="1">
      <c r="A27" s="4">
        <v>22</v>
      </c>
      <c r="B27" s="68" t="str">
        <f>+ข้อมุล!B27</f>
        <v>นครสวรรค์</v>
      </c>
      <c r="C27" s="5">
        <v>9</v>
      </c>
      <c r="D27" s="69">
        <f>+ข้อมุล!E27</f>
        <v>31536000</v>
      </c>
      <c r="E27" s="2" t="s">
        <v>303</v>
      </c>
      <c r="F27" s="4">
        <v>597</v>
      </c>
      <c r="G27" s="12">
        <v>19750</v>
      </c>
    </row>
    <row r="28" spans="1:7" ht="21.75" customHeight="1">
      <c r="A28" s="4">
        <v>23</v>
      </c>
      <c r="B28" s="68" t="str">
        <f>+ข้อมุล!B28</f>
        <v>นนทบุรี</v>
      </c>
      <c r="C28" s="5">
        <v>8</v>
      </c>
      <c r="D28" s="69">
        <f>+ข้อมุล!E28</f>
        <v>14130000</v>
      </c>
      <c r="E28" s="2" t="s">
        <v>304</v>
      </c>
      <c r="F28" s="4">
        <v>598</v>
      </c>
      <c r="G28" s="12">
        <v>19750</v>
      </c>
    </row>
    <row r="29" spans="1:7" ht="21.75" customHeight="1">
      <c r="A29" s="4">
        <v>24</v>
      </c>
      <c r="B29" s="68" t="str">
        <f>+ข้อมุล!B29</f>
        <v>นราธิวาส</v>
      </c>
      <c r="C29" s="5">
        <v>7</v>
      </c>
      <c r="D29" s="69">
        <f>+ข้อมุล!E29</f>
        <v>14169600</v>
      </c>
      <c r="E29" s="2" t="s">
        <v>305</v>
      </c>
      <c r="F29" s="4">
        <v>599</v>
      </c>
      <c r="G29" s="12">
        <v>19750</v>
      </c>
    </row>
    <row r="30" spans="1:7" ht="21.75" customHeight="1">
      <c r="A30" s="4">
        <v>25</v>
      </c>
      <c r="B30" s="68" t="str">
        <f>+ข้อมุล!B30</f>
        <v>น่าน</v>
      </c>
      <c r="C30" s="5">
        <v>1</v>
      </c>
      <c r="D30" s="69">
        <f>+ข้อมุล!E30</f>
        <v>19422000</v>
      </c>
      <c r="E30" s="2" t="s">
        <v>306</v>
      </c>
      <c r="F30" s="4">
        <v>600</v>
      </c>
      <c r="G30" s="12">
        <v>19750</v>
      </c>
    </row>
    <row r="31" spans="1:7" ht="21.75" customHeight="1">
      <c r="A31" s="4">
        <v>26</v>
      </c>
      <c r="B31" s="68" t="str">
        <f>+ข้อมุล!B31</f>
        <v>บุรีรัมย์</v>
      </c>
      <c r="C31" s="5">
        <v>8</v>
      </c>
      <c r="D31" s="69">
        <f>+ข้อมุล!E31</f>
        <v>49230000</v>
      </c>
      <c r="E31" s="2" t="s">
        <v>307</v>
      </c>
      <c r="F31" s="4">
        <v>601</v>
      </c>
      <c r="G31" s="12">
        <v>19750</v>
      </c>
    </row>
    <row r="32" spans="1:7" ht="21.75" customHeight="1">
      <c r="A32" s="4">
        <v>27</v>
      </c>
      <c r="B32" s="68" t="str">
        <f>+ข้อมุล!B32</f>
        <v>ปทุมธานี</v>
      </c>
      <c r="C32" s="5">
        <v>1</v>
      </c>
      <c r="D32" s="69">
        <f>+ข้อมุล!E32</f>
        <v>14850000</v>
      </c>
      <c r="E32" s="2" t="s">
        <v>308</v>
      </c>
      <c r="F32" s="4">
        <v>602</v>
      </c>
      <c r="G32" s="12">
        <v>19750</v>
      </c>
    </row>
    <row r="33" spans="1:7" ht="21.75" customHeight="1">
      <c r="A33" s="4">
        <v>28</v>
      </c>
      <c r="B33" s="68" t="str">
        <f>+ข้อมุล!B33</f>
        <v>ประจวบคีรีขันธ์</v>
      </c>
      <c r="C33" s="5">
        <v>3</v>
      </c>
      <c r="D33" s="69">
        <f>+ข้อมุล!E33</f>
        <v>13060800</v>
      </c>
      <c r="E33" s="2" t="s">
        <v>309</v>
      </c>
      <c r="F33" s="4">
        <v>603</v>
      </c>
      <c r="G33" s="12">
        <v>19750</v>
      </c>
    </row>
    <row r="34" spans="1:7" ht="21.75" customHeight="1">
      <c r="A34" s="4">
        <v>29</v>
      </c>
      <c r="B34" s="68" t="str">
        <f>+ข้อมุล!B34</f>
        <v>ปราจีนบุรี</v>
      </c>
      <c r="C34" s="5">
        <v>8</v>
      </c>
      <c r="D34" s="69">
        <f>+ข้อมุล!E34</f>
        <v>15894000</v>
      </c>
      <c r="E34" s="2" t="s">
        <v>310</v>
      </c>
      <c r="F34" s="4">
        <v>604</v>
      </c>
      <c r="G34" s="12">
        <v>19750</v>
      </c>
    </row>
    <row r="35" spans="1:7" ht="21.75" customHeight="1">
      <c r="A35" s="4">
        <v>30</v>
      </c>
      <c r="B35" s="68" t="str">
        <f>+ข้อมุล!B35</f>
        <v>ปัตตานี</v>
      </c>
      <c r="C35" s="5">
        <v>10</v>
      </c>
      <c r="D35" s="69">
        <f>+ข้อมุล!E35</f>
        <v>11428200</v>
      </c>
      <c r="E35" s="2" t="s">
        <v>311</v>
      </c>
      <c r="F35" s="4">
        <v>605</v>
      </c>
      <c r="G35" s="12">
        <v>19750</v>
      </c>
    </row>
    <row r="36" spans="1:7" ht="21.75" customHeight="1">
      <c r="A36" s="4">
        <v>31</v>
      </c>
      <c r="B36" s="68" t="str">
        <f>+ข้อมุล!B36</f>
        <v>พระนครศรีอยุธยา</v>
      </c>
      <c r="C36" s="5">
        <v>1</v>
      </c>
      <c r="D36" s="69">
        <f>+ข้อมุล!E36</f>
        <v>20187000</v>
      </c>
      <c r="E36" s="2" t="s">
        <v>312</v>
      </c>
      <c r="F36" s="4">
        <v>606</v>
      </c>
      <c r="G36" s="12">
        <v>19750</v>
      </c>
    </row>
    <row r="37" spans="1:7" ht="21.75" customHeight="1">
      <c r="A37" s="4">
        <v>32</v>
      </c>
      <c r="B37" s="68" t="str">
        <f>+ข้อมุล!B37</f>
        <v>พะเยา</v>
      </c>
      <c r="C37" s="5">
        <v>10</v>
      </c>
      <c r="D37" s="69">
        <f>+ข้อมุล!E37</f>
        <v>26442000</v>
      </c>
      <c r="E37" s="2" t="s">
        <v>313</v>
      </c>
      <c r="F37" s="4">
        <v>607</v>
      </c>
      <c r="G37" s="12">
        <v>19750</v>
      </c>
    </row>
    <row r="38" spans="1:7" ht="21.75" customHeight="1">
      <c r="A38" s="4">
        <v>33</v>
      </c>
      <c r="B38" s="68" t="str">
        <f>+ข้อมุล!B38</f>
        <v>พังงา</v>
      </c>
      <c r="C38" s="5">
        <v>3</v>
      </c>
      <c r="D38" s="69">
        <f>+ข้อมุล!E38</f>
        <v>9360000</v>
      </c>
      <c r="E38" s="2" t="s">
        <v>314</v>
      </c>
      <c r="F38" s="4">
        <v>608</v>
      </c>
      <c r="G38" s="12">
        <v>19750</v>
      </c>
    </row>
    <row r="39" spans="1:7" ht="21.75" customHeight="1">
      <c r="A39" s="4">
        <v>34</v>
      </c>
      <c r="B39" s="68" t="str">
        <f>+ข้อมุล!B39</f>
        <v>พัทลุง</v>
      </c>
      <c r="C39" s="5">
        <v>20</v>
      </c>
      <c r="D39" s="69">
        <f>+ข้อมุล!E39</f>
        <v>18072000</v>
      </c>
      <c r="E39" s="2" t="s">
        <v>315</v>
      </c>
      <c r="F39" s="4">
        <v>609</v>
      </c>
      <c r="G39" s="12">
        <v>19750</v>
      </c>
    </row>
    <row r="40" spans="1:7" ht="21.75" customHeight="1">
      <c r="A40" s="4">
        <v>35</v>
      </c>
      <c r="B40" s="68" t="str">
        <f>+ข้อมุล!B40</f>
        <v>พิจิตร</v>
      </c>
      <c r="C40" s="5">
        <v>10</v>
      </c>
      <c r="D40" s="69">
        <f>+ข้อมุล!E40</f>
        <v>23778000</v>
      </c>
      <c r="E40" s="2" t="s">
        <v>316</v>
      </c>
      <c r="F40" s="4">
        <v>610</v>
      </c>
      <c r="G40" s="12">
        <v>19750</v>
      </c>
    </row>
    <row r="41" spans="1:7" ht="21.75" customHeight="1">
      <c r="A41" s="4">
        <v>36</v>
      </c>
      <c r="B41" s="68" t="str">
        <f>+ข้อมุล!B41</f>
        <v>พิษณุโลก</v>
      </c>
      <c r="C41" s="5">
        <v>3</v>
      </c>
      <c r="D41" s="69">
        <f>+ข้อมุล!E41</f>
        <v>29673000</v>
      </c>
      <c r="E41" s="2" t="s">
        <v>317</v>
      </c>
      <c r="F41" s="4">
        <v>611</v>
      </c>
      <c r="G41" s="12">
        <v>19750</v>
      </c>
    </row>
    <row r="42" spans="1:7" ht="21.75" customHeight="1">
      <c r="A42" s="4">
        <v>37</v>
      </c>
      <c r="B42" s="68" t="str">
        <f>+ข้อมุล!B42</f>
        <v>เพชรบุรี</v>
      </c>
      <c r="C42" s="5">
        <v>11</v>
      </c>
      <c r="D42" s="69">
        <f>+ข้อมุล!E42</f>
        <v>13284000</v>
      </c>
      <c r="E42" s="2" t="s">
        <v>318</v>
      </c>
      <c r="F42" s="4">
        <v>612</v>
      </c>
      <c r="G42" s="12">
        <v>19750</v>
      </c>
    </row>
    <row r="43" spans="1:7" ht="21.75" customHeight="1">
      <c r="A43" s="4">
        <v>38</v>
      </c>
      <c r="B43" s="68" t="str">
        <f>+ข้อมุล!B43</f>
        <v>เพชรบูรณ์</v>
      </c>
      <c r="C43" s="5"/>
      <c r="D43" s="69">
        <f>+ข้อมุล!E43</f>
        <v>30817800</v>
      </c>
      <c r="E43" s="2" t="s">
        <v>319</v>
      </c>
      <c r="F43" s="4">
        <v>613</v>
      </c>
      <c r="G43" s="12">
        <v>19750</v>
      </c>
    </row>
    <row r="44" spans="1:7" ht="21.75" customHeight="1">
      <c r="A44" s="4">
        <v>39</v>
      </c>
      <c r="B44" s="68" t="str">
        <f>+ข้อมุล!B44</f>
        <v>แพร่</v>
      </c>
      <c r="C44" s="5"/>
      <c r="D44" s="69">
        <f>+ข้อมุล!E44</f>
        <v>21726000</v>
      </c>
      <c r="E44" s="2" t="s">
        <v>320</v>
      </c>
      <c r="F44" s="4">
        <v>614</v>
      </c>
      <c r="G44" s="12">
        <v>19750</v>
      </c>
    </row>
    <row r="45" spans="1:7" ht="21.75" customHeight="1">
      <c r="A45" s="4">
        <v>40</v>
      </c>
      <c r="B45" s="68" t="str">
        <f>+ข้อมุล!B45</f>
        <v>ภูเก็ต</v>
      </c>
      <c r="C45" s="5"/>
      <c r="D45" s="69">
        <f>+ข้อมุล!E45</f>
        <v>3546000</v>
      </c>
      <c r="E45" s="2" t="s">
        <v>321</v>
      </c>
      <c r="F45" s="4">
        <v>615</v>
      </c>
      <c r="G45" s="12">
        <v>19750</v>
      </c>
    </row>
    <row r="46" spans="1:7" ht="21.75" customHeight="1">
      <c r="A46" s="4">
        <v>41</v>
      </c>
      <c r="B46" s="68" t="str">
        <f>+ข้อมุล!B46</f>
        <v>มหาสารคาม</v>
      </c>
      <c r="C46" s="5"/>
      <c r="D46" s="69">
        <f>+ข้อมุล!E46</f>
        <v>33462000</v>
      </c>
      <c r="E46" s="2" t="s">
        <v>322</v>
      </c>
      <c r="F46" s="4">
        <v>616</v>
      </c>
      <c r="G46" s="12">
        <v>19750</v>
      </c>
    </row>
    <row r="47" spans="1:7" ht="21.75" customHeight="1">
      <c r="A47" s="4">
        <v>42</v>
      </c>
      <c r="B47" s="68" t="str">
        <f>+ข้อมุล!B47</f>
        <v>มุกดาหาร</v>
      </c>
      <c r="C47" s="5"/>
      <c r="D47" s="69">
        <f>+ข้อมุล!E47</f>
        <v>12204000</v>
      </c>
      <c r="E47" s="2" t="s">
        <v>323</v>
      </c>
      <c r="F47" s="4">
        <v>617</v>
      </c>
      <c r="G47" s="12">
        <v>19750</v>
      </c>
    </row>
    <row r="48" spans="1:7" ht="21.75" customHeight="1">
      <c r="A48" s="4">
        <v>43</v>
      </c>
      <c r="B48" s="68" t="str">
        <f>+ข้อมุล!B48</f>
        <v>แม่ฮ่องสอน</v>
      </c>
      <c r="C48" s="5"/>
      <c r="D48" s="69">
        <f>+ข้อมุล!E48</f>
        <v>6858000</v>
      </c>
      <c r="E48" s="2" t="s">
        <v>324</v>
      </c>
      <c r="F48" s="4">
        <v>618</v>
      </c>
      <c r="G48" s="12">
        <v>19750</v>
      </c>
    </row>
    <row r="49" spans="1:7" ht="21.75" customHeight="1">
      <c r="A49" s="4">
        <v>44</v>
      </c>
      <c r="B49" s="68" t="str">
        <f>+ข้อมุล!B49</f>
        <v>ยโสธร</v>
      </c>
      <c r="C49" s="5"/>
      <c r="D49" s="69">
        <f>+ข้อมุล!E49</f>
        <v>18918000</v>
      </c>
      <c r="E49" s="2" t="s">
        <v>325</v>
      </c>
      <c r="F49" s="4">
        <v>619</v>
      </c>
      <c r="G49" s="12">
        <v>19750</v>
      </c>
    </row>
    <row r="50" spans="1:7" ht="21.75" customHeight="1">
      <c r="A50" s="4">
        <v>45</v>
      </c>
      <c r="B50" s="68" t="str">
        <f>+ข้อมุล!B50</f>
        <v>ยะลา</v>
      </c>
      <c r="C50" s="5"/>
      <c r="D50" s="69">
        <f>+ข้อมุล!E50</f>
        <v>9090000</v>
      </c>
      <c r="E50" s="2" t="s">
        <v>326</v>
      </c>
      <c r="F50" s="4">
        <v>620</v>
      </c>
      <c r="G50" s="12">
        <v>19750</v>
      </c>
    </row>
    <row r="51" spans="1:7" ht="21.75" customHeight="1">
      <c r="A51" s="4">
        <v>46</v>
      </c>
      <c r="B51" s="68" t="str">
        <f>+ข้อมุล!B51</f>
        <v>ร้อยเอ็ด</v>
      </c>
      <c r="C51" s="5"/>
      <c r="D51" s="69">
        <f>+ข้อมุล!E51</f>
        <v>60624000</v>
      </c>
      <c r="E51" s="2" t="s">
        <v>327</v>
      </c>
      <c r="F51" s="4">
        <v>621</v>
      </c>
      <c r="G51" s="12">
        <v>19750</v>
      </c>
    </row>
    <row r="52" spans="1:7" ht="21.75" customHeight="1">
      <c r="A52" s="4">
        <v>47</v>
      </c>
      <c r="B52" s="68" t="str">
        <f>+ข้อมุล!B52</f>
        <v>ระนอง</v>
      </c>
      <c r="C52" s="5"/>
      <c r="D52" s="69">
        <f>+ข้อมุล!E52</f>
        <v>5052600</v>
      </c>
      <c r="E52" s="2" t="s">
        <v>328</v>
      </c>
      <c r="F52" s="4">
        <v>622</v>
      </c>
      <c r="G52" s="12">
        <v>19750</v>
      </c>
    </row>
    <row r="53" spans="1:7" ht="21.75" customHeight="1">
      <c r="A53" s="4">
        <v>48</v>
      </c>
      <c r="B53" s="68" t="str">
        <f>+ข้อมุล!B53</f>
        <v>ระยอง</v>
      </c>
      <c r="C53" s="5"/>
      <c r="D53" s="69">
        <f>+ข้อมุล!E53</f>
        <v>17316000</v>
      </c>
      <c r="E53" s="2" t="s">
        <v>329</v>
      </c>
      <c r="F53" s="4">
        <v>623</v>
      </c>
      <c r="G53" s="12">
        <v>19750</v>
      </c>
    </row>
    <row r="54" spans="1:7" ht="21.75" customHeight="1">
      <c r="A54" s="4">
        <v>49</v>
      </c>
      <c r="B54" s="68" t="str">
        <f>+ข้อมุล!B54</f>
        <v>ราชบุรี</v>
      </c>
      <c r="C54" s="5"/>
      <c r="D54" s="69">
        <f>+ข้อมุล!E54</f>
        <v>20952000</v>
      </c>
      <c r="E54" s="2" t="s">
        <v>330</v>
      </c>
      <c r="F54" s="4">
        <v>624</v>
      </c>
      <c r="G54" s="12">
        <v>19750</v>
      </c>
    </row>
    <row r="55" spans="1:7" ht="21.75" customHeight="1">
      <c r="A55" s="4">
        <v>50</v>
      </c>
      <c r="B55" s="68" t="str">
        <f>+ข้อมุล!B55</f>
        <v>ลพบุรี</v>
      </c>
      <c r="C55" s="5"/>
      <c r="D55" s="69">
        <f>+ข้อมุล!E55</f>
        <v>20250000</v>
      </c>
      <c r="E55" s="2" t="s">
        <v>331</v>
      </c>
      <c r="F55" s="4">
        <v>625</v>
      </c>
      <c r="G55" s="12">
        <v>19750</v>
      </c>
    </row>
    <row r="56" spans="1:7" ht="21.75" customHeight="1">
      <c r="A56" s="4">
        <v>51</v>
      </c>
      <c r="B56" s="68" t="str">
        <f>+ข้อมุล!B56</f>
        <v>ลำปาง</v>
      </c>
      <c r="C56" s="5"/>
      <c r="D56" s="69">
        <f>+ข้อมุล!E56</f>
        <v>33768000</v>
      </c>
      <c r="E56" s="2" t="s">
        <v>332</v>
      </c>
      <c r="F56" s="4">
        <v>626</v>
      </c>
      <c r="G56" s="12">
        <v>19750</v>
      </c>
    </row>
    <row r="57" spans="1:7" ht="21.75" customHeight="1">
      <c r="A57" s="4">
        <v>52</v>
      </c>
      <c r="B57" s="68" t="str">
        <f>+ข้อมุล!B57</f>
        <v>ลำพูน</v>
      </c>
      <c r="C57" s="5"/>
      <c r="D57" s="69">
        <f>+ข้อมุล!E57</f>
        <v>19206000</v>
      </c>
      <c r="E57" s="2" t="s">
        <v>333</v>
      </c>
      <c r="F57" s="4">
        <v>627</v>
      </c>
      <c r="G57" s="12">
        <v>19750</v>
      </c>
    </row>
    <row r="58" spans="1:7" ht="21.75" customHeight="1">
      <c r="A58" s="4">
        <v>53</v>
      </c>
      <c r="B58" s="68" t="str">
        <f>+ข้อมุล!B58</f>
        <v>เลย</v>
      </c>
      <c r="C58" s="5"/>
      <c r="D58" s="69">
        <f>+ข้อมุล!E58</f>
        <v>24949800</v>
      </c>
      <c r="E58" s="2" t="s">
        <v>334</v>
      </c>
      <c r="F58" s="4">
        <v>628</v>
      </c>
      <c r="G58" s="12">
        <v>19750</v>
      </c>
    </row>
    <row r="59" spans="1:7" ht="21.75" customHeight="1">
      <c r="A59" s="4">
        <v>54</v>
      </c>
      <c r="B59" s="68" t="str">
        <f>+ข้อมุล!B59</f>
        <v>ศรีสะเกษ</v>
      </c>
      <c r="C59" s="5"/>
      <c r="D59" s="69">
        <f>+ข้อมุล!E59</f>
        <v>47736000</v>
      </c>
      <c r="E59" s="2" t="s">
        <v>335</v>
      </c>
      <c r="F59" s="4">
        <v>629</v>
      </c>
      <c r="G59" s="12">
        <v>19750</v>
      </c>
    </row>
    <row r="60" spans="1:7" ht="21.75" customHeight="1">
      <c r="A60" s="4">
        <v>55</v>
      </c>
      <c r="B60" s="68" t="str">
        <f>+ข้อมุล!B60</f>
        <v>สกลนคร</v>
      </c>
      <c r="C60" s="5"/>
      <c r="D60" s="69">
        <f>+ข้อมุล!E60</f>
        <v>39438000</v>
      </c>
      <c r="E60" s="2" t="s">
        <v>336</v>
      </c>
      <c r="F60" s="4">
        <v>630</v>
      </c>
      <c r="G60" s="12">
        <v>19750</v>
      </c>
    </row>
    <row r="61" spans="1:7" ht="21.75" customHeight="1">
      <c r="A61" s="4">
        <v>56</v>
      </c>
      <c r="B61" s="68" t="str">
        <f>+ข้อมุล!B61</f>
        <v>สงขลา</v>
      </c>
      <c r="C61" s="5"/>
      <c r="D61" s="69">
        <f>+ข้อมุล!E61</f>
        <v>31152600</v>
      </c>
      <c r="E61" s="2" t="s">
        <v>337</v>
      </c>
      <c r="F61" s="4">
        <v>631</v>
      </c>
      <c r="G61" s="12">
        <v>19750</v>
      </c>
    </row>
    <row r="62" spans="1:7" ht="21.75" customHeight="1">
      <c r="A62" s="4">
        <v>57</v>
      </c>
      <c r="B62" s="68" t="str">
        <f>+ข้อมุล!B62</f>
        <v>สตูล</v>
      </c>
      <c r="C62" s="5"/>
      <c r="D62" s="69">
        <f>+ข้อมุล!E62</f>
        <v>9158400</v>
      </c>
      <c r="E62" s="2" t="s">
        <v>338</v>
      </c>
      <c r="F62" s="4">
        <v>632</v>
      </c>
      <c r="G62" s="12">
        <v>19750</v>
      </c>
    </row>
    <row r="63" spans="1:7" ht="21.75" customHeight="1">
      <c r="A63" s="4">
        <v>58</v>
      </c>
      <c r="B63" s="68" t="str">
        <f>+ข้อมุล!B63</f>
        <v>สมุทรปราการ</v>
      </c>
      <c r="C63" s="5"/>
      <c r="D63" s="69">
        <f>+ข้อมุล!E63</f>
        <v>14130000</v>
      </c>
      <c r="E63" s="2" t="s">
        <v>339</v>
      </c>
      <c r="F63" s="4">
        <v>633</v>
      </c>
      <c r="G63" s="12">
        <v>19750</v>
      </c>
    </row>
    <row r="64" spans="1:7" ht="21.75" customHeight="1">
      <c r="A64" s="4">
        <v>59</v>
      </c>
      <c r="B64" s="68" t="str">
        <f>+ข้อมุล!B64</f>
        <v>สมุทรสงคราม</v>
      </c>
      <c r="C64" s="5"/>
      <c r="D64" s="69">
        <f>+ข้อมุล!E64</f>
        <v>3888000</v>
      </c>
      <c r="E64" s="2" t="s">
        <v>340</v>
      </c>
      <c r="F64" s="4">
        <v>634</v>
      </c>
      <c r="G64" s="12">
        <v>19750</v>
      </c>
    </row>
    <row r="65" spans="1:7" ht="21.75" customHeight="1">
      <c r="A65" s="4">
        <v>60</v>
      </c>
      <c r="B65" s="68" t="str">
        <f>+ข้อมุล!B65</f>
        <v>สมุทรสาคร</v>
      </c>
      <c r="C65" s="5"/>
      <c r="D65" s="69">
        <f>+ข้อมุล!E65</f>
        <v>5616000</v>
      </c>
      <c r="E65" s="2" t="s">
        <v>341</v>
      </c>
      <c r="F65" s="4">
        <v>635</v>
      </c>
      <c r="G65" s="12">
        <v>19750</v>
      </c>
    </row>
    <row r="66" spans="1:7" ht="21.75" customHeight="1">
      <c r="A66" s="4">
        <v>61</v>
      </c>
      <c r="B66" s="68" t="str">
        <f>+ข้อมุล!B66</f>
        <v>สระแก้ว</v>
      </c>
      <c r="C66" s="5"/>
      <c r="D66" s="69">
        <f>+ข้อมุล!E66</f>
        <v>15285600</v>
      </c>
      <c r="E66" s="2" t="s">
        <v>342</v>
      </c>
      <c r="F66" s="4">
        <v>636</v>
      </c>
      <c r="G66" s="12">
        <v>19750</v>
      </c>
    </row>
    <row r="67" spans="1:7" ht="21.75" customHeight="1">
      <c r="A67" s="4">
        <v>62</v>
      </c>
      <c r="B67" s="68" t="str">
        <f>+ข้อมุล!B67</f>
        <v>สระบุรี</v>
      </c>
      <c r="C67" s="5"/>
      <c r="D67" s="69">
        <f>+ข้อมุล!E67</f>
        <v>17640000</v>
      </c>
      <c r="E67" s="2" t="s">
        <v>343</v>
      </c>
      <c r="F67" s="4">
        <v>637</v>
      </c>
      <c r="G67" s="12">
        <v>19750</v>
      </c>
    </row>
    <row r="68" spans="1:7" ht="21.75" customHeight="1">
      <c r="A68" s="4">
        <v>63</v>
      </c>
      <c r="B68" s="68" t="str">
        <f>+ข้อมุล!B68</f>
        <v>สิงห์บุรี</v>
      </c>
      <c r="C68" s="5"/>
      <c r="D68" s="69">
        <f>+ข้อมุล!E68</f>
        <v>7884000</v>
      </c>
      <c r="E68" s="2" t="s">
        <v>344</v>
      </c>
      <c r="F68" s="4">
        <v>638</v>
      </c>
      <c r="G68" s="12">
        <v>19750</v>
      </c>
    </row>
    <row r="69" spans="1:7" ht="21.75" customHeight="1">
      <c r="A69" s="4">
        <v>64</v>
      </c>
      <c r="B69" s="68" t="str">
        <f>+ข้อมุล!B69</f>
        <v>สุโขทัย</v>
      </c>
      <c r="C69" s="5"/>
      <c r="D69" s="69">
        <f>+ข้อมุล!E69</f>
        <v>22968000</v>
      </c>
      <c r="E69" s="2" t="s">
        <v>345</v>
      </c>
      <c r="F69" s="4">
        <v>639</v>
      </c>
      <c r="G69" s="12">
        <v>19750</v>
      </c>
    </row>
    <row r="70" spans="1:7" ht="21.75" customHeight="1">
      <c r="A70" s="4">
        <v>65</v>
      </c>
      <c r="B70" s="68" t="str">
        <f>+ข้อมุล!B70</f>
        <v>สุพรรณบุรี</v>
      </c>
      <c r="C70" s="5"/>
      <c r="D70" s="69">
        <f>+ข้อมุล!E70</f>
        <v>25920000</v>
      </c>
      <c r="E70" s="2" t="s">
        <v>346</v>
      </c>
      <c r="F70" s="4">
        <v>640</v>
      </c>
      <c r="G70" s="12">
        <v>19750</v>
      </c>
    </row>
    <row r="71" spans="1:7" ht="21.75" customHeight="1">
      <c r="A71" s="4">
        <v>66</v>
      </c>
      <c r="B71" s="68" t="str">
        <f>+ข้อมุล!B71</f>
        <v>สุราษฎร์ธานี</v>
      </c>
      <c r="C71" s="5"/>
      <c r="D71" s="69">
        <f>+ข้อมุล!E71</f>
        <v>30402000</v>
      </c>
      <c r="E71" s="2" t="s">
        <v>347</v>
      </c>
      <c r="F71" s="4">
        <v>641</v>
      </c>
      <c r="G71" s="12">
        <v>19750</v>
      </c>
    </row>
    <row r="72" spans="1:7" ht="21.75" customHeight="1">
      <c r="A72" s="4">
        <v>67</v>
      </c>
      <c r="B72" s="68" t="str">
        <f>+ข้อมุล!B72</f>
        <v>สุรินทร์</v>
      </c>
      <c r="C72" s="5"/>
      <c r="D72" s="69">
        <f>+ข้อมุล!E72</f>
        <v>44370000</v>
      </c>
      <c r="E72" s="2" t="s">
        <v>348</v>
      </c>
      <c r="F72" s="4">
        <v>642</v>
      </c>
      <c r="G72" s="12">
        <v>19750</v>
      </c>
    </row>
    <row r="73" spans="1:7" ht="21.75" customHeight="1">
      <c r="A73" s="4">
        <v>68</v>
      </c>
      <c r="B73" s="68" t="str">
        <f>+ข้อมุล!B73</f>
        <v>หนองคาย</v>
      </c>
      <c r="C73" s="5"/>
      <c r="D73" s="69">
        <f>+ข้อมุล!E73</f>
        <v>30907800</v>
      </c>
      <c r="E73" s="2" t="s">
        <v>349</v>
      </c>
      <c r="F73" s="4">
        <v>643</v>
      </c>
      <c r="G73" s="12">
        <v>19750</v>
      </c>
    </row>
    <row r="74" spans="1:7" ht="21.75" customHeight="1">
      <c r="A74" s="4">
        <v>69</v>
      </c>
      <c r="B74" s="68" t="str">
        <f>+ข้อมุล!B74</f>
        <v>หนองบัวลำภู</v>
      </c>
      <c r="C74" s="5"/>
      <c r="D74" s="69">
        <f>+ข้อมุล!E74</f>
        <v>17154000</v>
      </c>
      <c r="E74" s="2" t="s">
        <v>350</v>
      </c>
      <c r="F74" s="4">
        <v>644</v>
      </c>
      <c r="G74" s="12">
        <v>19750</v>
      </c>
    </row>
    <row r="75" spans="1:7" ht="21.75" customHeight="1">
      <c r="A75" s="4">
        <v>70</v>
      </c>
      <c r="B75" s="68" t="str">
        <f>+ข้อมุล!B75</f>
        <v>อ่างทอง</v>
      </c>
      <c r="C75" s="5"/>
      <c r="D75" s="69">
        <f>+ข้อมุล!E75</f>
        <v>8586000</v>
      </c>
      <c r="E75" s="2" t="s">
        <v>351</v>
      </c>
      <c r="F75" s="4">
        <v>645</v>
      </c>
      <c r="G75" s="12">
        <v>19750</v>
      </c>
    </row>
    <row r="76" spans="1:7" ht="21.75" customHeight="1">
      <c r="A76" s="4">
        <v>71</v>
      </c>
      <c r="B76" s="68" t="str">
        <f>+ข้อมุล!B76</f>
        <v>อำนาจเจริญ</v>
      </c>
      <c r="C76" s="5"/>
      <c r="D76" s="69">
        <f>+ข้อมุล!E76</f>
        <v>12916800</v>
      </c>
      <c r="E76" s="2" t="s">
        <v>352</v>
      </c>
      <c r="F76" s="4">
        <v>646</v>
      </c>
      <c r="G76" s="12">
        <v>19750</v>
      </c>
    </row>
    <row r="77" spans="1:7" ht="21.75" customHeight="1">
      <c r="A77" s="4">
        <v>72</v>
      </c>
      <c r="B77" s="68" t="str">
        <f>+ข้อมุล!B77</f>
        <v>อุดรธานี</v>
      </c>
      <c r="C77" s="5"/>
      <c r="D77" s="69">
        <f>+ข้อมุล!E77</f>
        <v>50340600</v>
      </c>
      <c r="E77" s="2" t="s">
        <v>353</v>
      </c>
      <c r="F77" s="4">
        <v>647</v>
      </c>
      <c r="G77" s="12">
        <v>19750</v>
      </c>
    </row>
    <row r="78" spans="1:7" ht="21.75" customHeight="1">
      <c r="A78" s="4">
        <v>73</v>
      </c>
      <c r="B78" s="68" t="str">
        <f>+ข้อมุล!B78</f>
        <v>อุตรดิตถ์</v>
      </c>
      <c r="C78" s="5"/>
      <c r="D78" s="69">
        <f>+ข้อมุล!E78</f>
        <v>19026000</v>
      </c>
      <c r="E78" s="2" t="s">
        <v>354</v>
      </c>
      <c r="F78" s="4">
        <v>648</v>
      </c>
      <c r="G78" s="12">
        <v>19750</v>
      </c>
    </row>
    <row r="79" spans="1:7" ht="21.75" customHeight="1">
      <c r="A79" s="4">
        <v>74</v>
      </c>
      <c r="B79" s="68" t="str">
        <f>+ข้อมุล!B79</f>
        <v>อุทัยธานี</v>
      </c>
      <c r="C79" s="5"/>
      <c r="D79" s="69">
        <f>+ข้อมุล!E79</f>
        <v>11304000</v>
      </c>
      <c r="E79" s="2" t="s">
        <v>355</v>
      </c>
      <c r="F79" s="4">
        <v>649</v>
      </c>
      <c r="G79" s="12">
        <v>19750</v>
      </c>
    </row>
    <row r="80" spans="1:7" ht="21.75" customHeight="1">
      <c r="A80" s="4">
        <v>75</v>
      </c>
      <c r="B80" s="68" t="str">
        <f>+ข้อมุล!B80</f>
        <v>อุบลราชธานี</v>
      </c>
      <c r="C80" s="5"/>
      <c r="D80" s="69">
        <f>+ข้อมุล!E80</f>
        <v>60570000</v>
      </c>
      <c r="E80" s="2" t="s">
        <v>356</v>
      </c>
      <c r="F80" s="4">
        <v>650</v>
      </c>
      <c r="G80" s="12">
        <v>19750</v>
      </c>
    </row>
    <row r="81" spans="1:7" ht="18.75">
      <c r="A81" s="68"/>
      <c r="B81" s="4" t="s">
        <v>64</v>
      </c>
      <c r="C81" s="68"/>
      <c r="D81" s="70">
        <f>SUM(D6:D80)</f>
        <v>1810139400</v>
      </c>
      <c r="E81" s="70">
        <f>SUM(E6:E80)</f>
        <v>0</v>
      </c>
      <c r="F81" s="70"/>
      <c r="G81" s="70"/>
    </row>
    <row r="82" ht="18.75">
      <c r="G82" s="3"/>
    </row>
    <row r="83" ht="18.75">
      <c r="G83" s="3"/>
    </row>
    <row r="84" ht="18.75">
      <c r="G84" s="3"/>
    </row>
    <row r="85" ht="18.75">
      <c r="G85" s="3"/>
    </row>
    <row r="86" ht="18.75">
      <c r="G86" s="3"/>
    </row>
    <row r="87" ht="18.75">
      <c r="G87" s="3"/>
    </row>
    <row r="88" ht="18.75">
      <c r="G88" s="3"/>
    </row>
    <row r="89" ht="18.75">
      <c r="G89" s="3"/>
    </row>
    <row r="90" ht="18.75">
      <c r="G90" s="3"/>
    </row>
    <row r="91" ht="18.75">
      <c r="G91" s="3"/>
    </row>
    <row r="92" ht="18.75">
      <c r="G92" s="3"/>
    </row>
    <row r="93" ht="18.75">
      <c r="G93" s="3"/>
    </row>
    <row r="94" ht="18.75">
      <c r="G94" s="3"/>
    </row>
    <row r="95" ht="18.75">
      <c r="G95" s="3"/>
    </row>
    <row r="96" ht="18.75">
      <c r="G96" s="3"/>
    </row>
    <row r="97" ht="18.75">
      <c r="G97" s="3"/>
    </row>
    <row r="98" ht="18.75">
      <c r="G98" s="3"/>
    </row>
    <row r="99" ht="18.75">
      <c r="G99" s="3"/>
    </row>
    <row r="100" ht="18.75">
      <c r="G100" s="3"/>
    </row>
    <row r="101" ht="18.75">
      <c r="G101" s="3"/>
    </row>
    <row r="102" ht="18.75">
      <c r="G102" s="3"/>
    </row>
    <row r="103" ht="18.75">
      <c r="G103" s="3"/>
    </row>
    <row r="104" ht="18.75">
      <c r="G104" s="3"/>
    </row>
    <row r="105" ht="18.75">
      <c r="G105" s="3"/>
    </row>
    <row r="106" ht="18.75">
      <c r="G106" s="3"/>
    </row>
    <row r="107" ht="18.75">
      <c r="G107" s="3"/>
    </row>
    <row r="108" ht="18.75">
      <c r="G108" s="3"/>
    </row>
    <row r="109" ht="18.75">
      <c r="G109" s="3"/>
    </row>
    <row r="110" ht="18.75">
      <c r="G110" s="3"/>
    </row>
    <row r="111" ht="18.75">
      <c r="G111" s="3"/>
    </row>
    <row r="112" ht="18.75">
      <c r="G112" s="3"/>
    </row>
    <row r="113" ht="18.75">
      <c r="G113" s="3"/>
    </row>
    <row r="114" ht="18.75">
      <c r="G114" s="3"/>
    </row>
    <row r="115" ht="18.75">
      <c r="G115" s="3"/>
    </row>
    <row r="116" ht="18.75">
      <c r="G116" s="3"/>
    </row>
    <row r="117" ht="18.75">
      <c r="G117" s="3"/>
    </row>
  </sheetData>
  <mergeCells count="4">
    <mergeCell ref="A1:G1"/>
    <mergeCell ref="A2:G2"/>
    <mergeCell ref="A4:G4"/>
    <mergeCell ref="A3:G3"/>
  </mergeCells>
  <printOptions horizontalCentered="1"/>
  <pageMargins left="0.49" right="0.47" top="0.57" bottom="0.32" header="0.2755905511811024" footer="0.15748031496062992"/>
  <pageSetup horizontalDpi="600" verticalDpi="600" orientation="portrait" paperSize="9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iLLUSiON</cp:lastModifiedBy>
  <cp:lastPrinted>2011-01-26T09:21:29Z</cp:lastPrinted>
  <dcterms:created xsi:type="dcterms:W3CDTF">2006-08-30T03:01:22Z</dcterms:created>
  <dcterms:modified xsi:type="dcterms:W3CDTF">2011-01-27T06:45:07Z</dcterms:modified>
  <cp:category/>
  <cp:version/>
  <cp:contentType/>
  <cp:contentStatus/>
</cp:coreProperties>
</file>