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955" windowHeight="8190" activeTab="1"/>
  </bookViews>
  <sheets>
    <sheet name="บัญชี (ทั่วไป)" sheetId="1" r:id="rId1"/>
    <sheet name="บัญชี (งบกลาง)" sheetId="2" r:id="rId2"/>
  </sheets>
  <definedNames>
    <definedName name="_xlfn.BAHTTEXT" hidden="1">#NAME?</definedName>
    <definedName name="_xlnm.Print_Area" localSheetId="1">'บัญชี (งบกลาง)'!$B$1:$I$58</definedName>
    <definedName name="_xlnm.Print_Area" localSheetId="0">'บัญชี (ทั่วไป)'!$B$1:$I$105</definedName>
    <definedName name="_xlnm.Print_Titles" localSheetId="1">'บัญชี (งบกลาง)'!$1:$8</definedName>
    <definedName name="_xlnm.Print_Titles" localSheetId="0">'บัญชี (ทั่วไป)'!$1:$7</definedName>
  </definedNames>
  <calcPr fullCalcOnLoad="1"/>
</workbook>
</file>

<file path=xl/sharedStrings.xml><?xml version="1.0" encoding="utf-8"?>
<sst xmlns="http://schemas.openxmlformats.org/spreadsheetml/2006/main" count="255" uniqueCount="240">
  <si>
    <t>บัญชีรายละเอียดประกอบการโอนจัดสรรงบประมาณรายจ่ายเพิ่มเติม  ประจำปีงบประมาณ พ.ศ. 2552</t>
  </si>
  <si>
    <t>แผนงานเสริมสร้างรายได้ พัฒนาคุณภาพชีวิตและความมั่นคงด้านสังคม  โครงการส่งเสริมอาสาสมัครสาธารณสุขประจำหมู่บ้าน (อสม.) เชิงรุก</t>
  </si>
  <si>
    <t xml:space="preserve">เงินอุดหนุนทั่วไปเป็นค่าใช้จ่ายสนับสนุนการดำเนินงานของอาสาสมัครสาธารณสุขประจำหมู่บ้าน (อสม.) (งวดที่ 2 เดือนกรกฎาคม - กันยายน  2552) </t>
  </si>
  <si>
    <t>รหัสงบประมาณ 1500889715500001  แหล่งของเงิน  5211410  กิจกรรมหลัก  15008XXXXD2628  รหัสบัญชีย่อย  0715001</t>
  </si>
  <si>
    <t>ที่</t>
  </si>
  <si>
    <t>จังหวัด</t>
  </si>
  <si>
    <t>อปท.</t>
  </si>
  <si>
    <t xml:space="preserve">    จำนวน อสม. ที่ได้จัดสรรแล้ว    ในงวดที่ 1 (เม.ย.-มิ.ย.)</t>
  </si>
  <si>
    <t>จำนวน อสม.  ที่ได้ปรับเกลี่ย</t>
  </si>
  <si>
    <t xml:space="preserve">    รวมจำนวน อสม.ที่ได้ปรับเกลี่ยแล้ว    จะจัดสรรในงวดที่ 2 (ก.ค.-ก.ย.)</t>
  </si>
  <si>
    <t>จำนวนคน</t>
  </si>
  <si>
    <t>จำนวนเงิน (บาท)</t>
  </si>
  <si>
    <t>กระบี่</t>
  </si>
  <si>
    <t>อบจ.กระบี่</t>
  </si>
  <si>
    <t>กระบี่ ผลรวม</t>
  </si>
  <si>
    <t>กาญจนบุรี</t>
  </si>
  <si>
    <t>อบจ.กาญจนบุรี</t>
  </si>
  <si>
    <t>กาญจนบุรี ผลรวม</t>
  </si>
  <si>
    <t>กาฬสินธุ์</t>
  </si>
  <si>
    <t>อบจ.กาฬสินธุ์</t>
  </si>
  <si>
    <t>กาฬสินธุ์ ผลรวม</t>
  </si>
  <si>
    <t>กำแพงเพชร</t>
  </si>
  <si>
    <t>อบจ.กำแพงเพชร</t>
  </si>
  <si>
    <t>กำแพงเพชร ผลรวม</t>
  </si>
  <si>
    <t>ขอนแก่น</t>
  </si>
  <si>
    <t>อบจ.ขอนแก่น</t>
  </si>
  <si>
    <t>ขอนแก่น ผลรวม</t>
  </si>
  <si>
    <t>จันทบุรี</t>
  </si>
  <si>
    <t>อบจ.จันทบุรี</t>
  </si>
  <si>
    <t>จันทบุรี ผลรวม</t>
  </si>
  <si>
    <t>ฉะเชิงเทรา</t>
  </si>
  <si>
    <t>อบจ.ฉะเชิงเทรา</t>
  </si>
  <si>
    <t>ฉะเชิงเทรา ผลรวม</t>
  </si>
  <si>
    <t>ชลบุรี</t>
  </si>
  <si>
    <t>อบจ.ชลบุรี</t>
  </si>
  <si>
    <t>ชลบุรี ผลรวม</t>
  </si>
  <si>
    <t>ชัยนาท</t>
  </si>
  <si>
    <t>อบจ.ชัยนาท</t>
  </si>
  <si>
    <t>ชัยนาท ผลรวม</t>
  </si>
  <si>
    <t>ชัยภูมิ</t>
  </si>
  <si>
    <t>อบจ.ชัยภูมิ</t>
  </si>
  <si>
    <t>ชัยภูมิ ผลรวม</t>
  </si>
  <si>
    <t>ชุมพร</t>
  </si>
  <si>
    <t>อบจ.ชุมพร</t>
  </si>
  <si>
    <t>ชุมพร ผลรวม</t>
  </si>
  <si>
    <t>เชียงราย</t>
  </si>
  <si>
    <t>อบจ.เชียงราย</t>
  </si>
  <si>
    <t>เชียงราย ผลรวม</t>
  </si>
  <si>
    <t>เชียงใหม่</t>
  </si>
  <si>
    <t>อบจ.เชียงใหม่</t>
  </si>
  <si>
    <t>เชียงใหม่ ผลรวม</t>
  </si>
  <si>
    <t>ตรัง</t>
  </si>
  <si>
    <t>อบจ.ตรัง</t>
  </si>
  <si>
    <t>ตรัง ผลรวม</t>
  </si>
  <si>
    <t>ตราด</t>
  </si>
  <si>
    <t>อบจ.ตราด</t>
  </si>
  <si>
    <t>ตราด ผลรวม</t>
  </si>
  <si>
    <t>ตาก</t>
  </si>
  <si>
    <t>อบจ.ตาก</t>
  </si>
  <si>
    <t>ตาก ผลรวม</t>
  </si>
  <si>
    <t>นครนายก</t>
  </si>
  <si>
    <t>อบจ.นครนายก</t>
  </si>
  <si>
    <t>นครนายก ผลรวม</t>
  </si>
  <si>
    <t>นครปฐม</t>
  </si>
  <si>
    <t>อบจ.นครปฐม</t>
  </si>
  <si>
    <t>นครปฐม ผลรวม</t>
  </si>
  <si>
    <t>นครพนม</t>
  </si>
  <si>
    <t>อบจ.นครพนม</t>
  </si>
  <si>
    <t>นครพนม ผลรวม</t>
  </si>
  <si>
    <t>นครราชสีมา</t>
  </si>
  <si>
    <t>อบจ.นครราชสีมา</t>
  </si>
  <si>
    <t>นครราชสีมา ผลรวม</t>
  </si>
  <si>
    <t>นครศรีธรรมราช</t>
  </si>
  <si>
    <t>อบจ.นครศรีธรรมราช</t>
  </si>
  <si>
    <t>นครศรีธรรมราช ผลรวม</t>
  </si>
  <si>
    <t>นครสวรรค์</t>
  </si>
  <si>
    <t>อบจ.นครสวรรค์</t>
  </si>
  <si>
    <t>นครสวรรค์ ผลรวม</t>
  </si>
  <si>
    <t>นนทบุรี</t>
  </si>
  <si>
    <t>อบจ.นนทบุรี</t>
  </si>
  <si>
    <t>นนทบุรี ผลรวม</t>
  </si>
  <si>
    <t>นราธิวาส</t>
  </si>
  <si>
    <t>อบจ.นราธิวาส</t>
  </si>
  <si>
    <t>นราธิวาส ผลรวม</t>
  </si>
  <si>
    <t>น่าน</t>
  </si>
  <si>
    <t>อบจ.น่าน</t>
  </si>
  <si>
    <t>น่าน ผลรวม</t>
  </si>
  <si>
    <t>บุรีรัมย์</t>
  </si>
  <si>
    <t>อบจ.บุรีรัมย์</t>
  </si>
  <si>
    <t>บุรีรัมย์ ผลรวม</t>
  </si>
  <si>
    <t>ปทุมธานี</t>
  </si>
  <si>
    <t>อบจ.ปทุมธานี</t>
  </si>
  <si>
    <t>ปทุมธานี ผลรวม</t>
  </si>
  <si>
    <t>ประจวบคีรีขันธ์</t>
  </si>
  <si>
    <t>อบจ.ประจวบคีรีขันธ์</t>
  </si>
  <si>
    <t>ประจวบคีรีขันธ์ ผลรวม</t>
  </si>
  <si>
    <t>ปราจีนบุรี</t>
  </si>
  <si>
    <t>อบจ.ปราจีนบุรี</t>
  </si>
  <si>
    <t>ปราจีนบุรี ผลรวม</t>
  </si>
  <si>
    <t>ปัตตานี</t>
  </si>
  <si>
    <t>อบจ.ปัตตานี</t>
  </si>
  <si>
    <t>ปัตตานี ผลรวม</t>
  </si>
  <si>
    <t>พระนครศรีอยุธยา</t>
  </si>
  <si>
    <t>อบจ.พระนครศรีอยุธยา</t>
  </si>
  <si>
    <t>พระนครศรีอยุธยา ผลรวม</t>
  </si>
  <si>
    <t>พะเยา</t>
  </si>
  <si>
    <t>อบจ.พะเยา</t>
  </si>
  <si>
    <t>พะเยา ผลรวม</t>
  </si>
  <si>
    <t>พังงา</t>
  </si>
  <si>
    <t>อบจ.พังงา</t>
  </si>
  <si>
    <t>พังงา ผลรวม</t>
  </si>
  <si>
    <t>พัทลุง</t>
  </si>
  <si>
    <t>อบจ.พัทลุง</t>
  </si>
  <si>
    <t>พัทลุง ผลรวม</t>
  </si>
  <si>
    <t>พิจิตร</t>
  </si>
  <si>
    <t>อบจ.พิจิตร</t>
  </si>
  <si>
    <t>พิจิตร ผลรวม</t>
  </si>
  <si>
    <t>พิษณุโลก</t>
  </si>
  <si>
    <t>อบจ.พิษณุโลก</t>
  </si>
  <si>
    <t>พิษณุโลก ผลรวม</t>
  </si>
  <si>
    <t>เพชรบุรี</t>
  </si>
  <si>
    <t>อบจ.เพชรบุรี</t>
  </si>
  <si>
    <t>เพชรบุรี ผลรวม</t>
  </si>
  <si>
    <t>เพชรบูรณ์</t>
  </si>
  <si>
    <t>อบจ.เพชรบูรณ์</t>
  </si>
  <si>
    <t>เพชรบูรณ์ ผลรวม</t>
  </si>
  <si>
    <t>แพร่</t>
  </si>
  <si>
    <t>อบจ.แพร่</t>
  </si>
  <si>
    <t>แพร่ ผลรวม</t>
  </si>
  <si>
    <t>ภูเก็ต</t>
  </si>
  <si>
    <t>อบจ.ภูเก็ต</t>
  </si>
  <si>
    <t>ภูเก็ต ผลรวม</t>
  </si>
  <si>
    <t>มหาสารคาม</t>
  </si>
  <si>
    <t>อบจ.มหาสารคาม</t>
  </si>
  <si>
    <t>มหาสารคาม ผลรวม</t>
  </si>
  <si>
    <t>มุกดาหาร</t>
  </si>
  <si>
    <t>อบจ.มุกดาหาร</t>
  </si>
  <si>
    <t>มุกดาหาร ผลรวม</t>
  </si>
  <si>
    <t>แม่ฮ่องสอน</t>
  </si>
  <si>
    <t>อบจ.แม่ฮ่องสอน</t>
  </si>
  <si>
    <t>แม่ฮ่องสอน ผลรวม</t>
  </si>
  <si>
    <t>ยโสธร</t>
  </si>
  <si>
    <t>อบจ.ยโสธร</t>
  </si>
  <si>
    <t>ยโสธร ผลรวม</t>
  </si>
  <si>
    <t>ยะลา</t>
  </si>
  <si>
    <t>อบจ.ยะลา</t>
  </si>
  <si>
    <t>ยะลา ผลรวม</t>
  </si>
  <si>
    <t>ร้อยเอ็ด</t>
  </si>
  <si>
    <t>อบจ.ร้อยเอ็ด</t>
  </si>
  <si>
    <t>ร้อยเอ็ด ผลรวม</t>
  </si>
  <si>
    <t>ระนอง</t>
  </si>
  <si>
    <t>อบจ.ระนอง</t>
  </si>
  <si>
    <t>ระนอง ผลรวม</t>
  </si>
  <si>
    <t>ระยอง</t>
  </si>
  <si>
    <t>อบจ.ระยอง</t>
  </si>
  <si>
    <t>ระยอง ผลรวม</t>
  </si>
  <si>
    <t>ราชบุรี</t>
  </si>
  <si>
    <t>อบจ.ราชบุรี</t>
  </si>
  <si>
    <t>ราชบุรี ผลรวม</t>
  </si>
  <si>
    <t>ผลรวมทั้งหมด</t>
  </si>
  <si>
    <t>แผนงานบริหารเพื่อรองรับกรณีฉุกเฉินหรือจำเป็น    เงินสำรองจ่ายเพื่อกรณีฉุกเฉินหรือจำเป็น</t>
  </si>
  <si>
    <t>งบกลาง   เงินอุดหนุนเฉพาะกิจ  โครงการส่งเสริมอาสาสมัครสาธารณสุขประจำหมู่บ้าน (อสม.) เชิงรุก</t>
  </si>
  <si>
    <t xml:space="preserve">เงินอุดหนุนเป็นค่าใช้จ่ายสนับสนุนการดำเนินงานของอาสาสมัครสาธารณสุขประจำหมู่บ้าน (อสม.) (งวดที่ 2 เดือนกรกฎาคม - กันยายน  2552) </t>
  </si>
  <si>
    <t xml:space="preserve">รหัสงบประมาณ  90909737089D0006   แหล่งของเงิน  5210420  </t>
  </si>
  <si>
    <t>ลพบุรี</t>
  </si>
  <si>
    <t>อบจ.ลพบุรี</t>
  </si>
  <si>
    <t>ลพบุรี ผลรวม</t>
  </si>
  <si>
    <t>ลำปาง</t>
  </si>
  <si>
    <t>อบจ.ลำปาง</t>
  </si>
  <si>
    <t>ลำปาง ผลรวม</t>
  </si>
  <si>
    <t>ลำพูน</t>
  </si>
  <si>
    <t>อบจ.ลำพูน</t>
  </si>
  <si>
    <t>ลำพูน ผลรวม</t>
  </si>
  <si>
    <t>เลย</t>
  </si>
  <si>
    <t>อบจ.เลย</t>
  </si>
  <si>
    <t>เลย ผลรวม</t>
  </si>
  <si>
    <t>ศรีสะเกษ</t>
  </si>
  <si>
    <t>อบจ.ศรีสะเกษ</t>
  </si>
  <si>
    <t>ศรีสะเกษ ผลรวม</t>
  </si>
  <si>
    <t>สกลนคร</t>
  </si>
  <si>
    <t>อบจ.สกลนคร</t>
  </si>
  <si>
    <t>สกลนคร ผลรวม</t>
  </si>
  <si>
    <t>สงขลา</t>
  </si>
  <si>
    <t>อบจ.สงขลา</t>
  </si>
  <si>
    <t>สงขลา ผลรวม</t>
  </si>
  <si>
    <t>สตูล</t>
  </si>
  <si>
    <t>อบจ.สตูล</t>
  </si>
  <si>
    <t>สตูล ผลรวม</t>
  </si>
  <si>
    <t>สมุทรปราการ</t>
  </si>
  <si>
    <t>อบจ.สมุทรปราการ</t>
  </si>
  <si>
    <t>สมุทรปราการ ผลรวม</t>
  </si>
  <si>
    <t>สมุทรสงคราม</t>
  </si>
  <si>
    <t>อบจ.สมุทรสงคราม</t>
  </si>
  <si>
    <t>สมุทรสงคราม ผลรวม</t>
  </si>
  <si>
    <t>สมุทรสาคร</t>
  </si>
  <si>
    <t>อบจ.สมุทรสาคร</t>
  </si>
  <si>
    <t>สมุทรสาคร ผลรวม</t>
  </si>
  <si>
    <t>สระแก้ว</t>
  </si>
  <si>
    <t>อบจ.สระแก้ว</t>
  </si>
  <si>
    <t>สระแก้ว ผลรวม</t>
  </si>
  <si>
    <t>สระบุรี</t>
  </si>
  <si>
    <t>อบจ.สระบุรี</t>
  </si>
  <si>
    <t>สระบุรี ผลรวม</t>
  </si>
  <si>
    <t>สิงห์บุรี</t>
  </si>
  <si>
    <t>อบจ.สิงห์บุรี</t>
  </si>
  <si>
    <t>สิงห์บุรี ผลรวม</t>
  </si>
  <si>
    <t>สุโขทัย</t>
  </si>
  <si>
    <t>อบจ.สุโขทัย</t>
  </si>
  <si>
    <t>สุโขทัย ผลรวม</t>
  </si>
  <si>
    <t>สุพรรณบุรี</t>
  </si>
  <si>
    <t>อบจ.สุพรรณบุรี</t>
  </si>
  <si>
    <t>สุพรรณบุรี ผลรวม</t>
  </si>
  <si>
    <t>สุราษฎร์ธานี</t>
  </si>
  <si>
    <t>อบจ.สุราษฎร์ธานี</t>
  </si>
  <si>
    <t>สุราษฎร์ธานี ผลรวม</t>
  </si>
  <si>
    <t>สุรินทร์</t>
  </si>
  <si>
    <t>อบจ.สุรินทร์</t>
  </si>
  <si>
    <t>สุรินทร์ ผลรวม</t>
  </si>
  <si>
    <t>หนองคาย</t>
  </si>
  <si>
    <t>อบจ.หนองคาย</t>
  </si>
  <si>
    <t>หนองคาย ผลรวม</t>
  </si>
  <si>
    <t>หนองบัวลำภู</t>
  </si>
  <si>
    <t>อบจ.หนองบัวลำภู</t>
  </si>
  <si>
    <t>หนองบัวลำภู ผลรวม</t>
  </si>
  <si>
    <t>อ่างทอง</t>
  </si>
  <si>
    <t>อบจ.อ่างทอง</t>
  </si>
  <si>
    <t>อ่างทอง ผลรวม</t>
  </si>
  <si>
    <t>อำนาจเจริญ</t>
  </si>
  <si>
    <t>อบจ.อำนาจเจริญ</t>
  </si>
  <si>
    <t>อำนาจเจริญ ผลรวม</t>
  </si>
  <si>
    <t>อุดรธานี</t>
  </si>
  <si>
    <t>อบจ.อุดรธานี</t>
  </si>
  <si>
    <t>อุดรธานี ผลรวม</t>
  </si>
  <si>
    <t>อุตรดิตถ์</t>
  </si>
  <si>
    <t>อบจ.อุตรดิตถ์</t>
  </si>
  <si>
    <t>อุตรดิตถ์ ผลรวม</t>
  </si>
  <si>
    <t>อุทัยธานี</t>
  </si>
  <si>
    <t>อบจ.อุทัยธานี</t>
  </si>
  <si>
    <t>อุทัยธานี ผลรวม</t>
  </si>
  <si>
    <t>ตามหนังสือกรมส่งเสริมการปกครองท้องถิ่น ด่วนที่สุด  ที่ มท 0808.2/13844-13918  ลงวันที่  6  สิงหาคม  2552  เลขที่ใบจัดสรร  6282-6356 / 2552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</si>
</sst>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.0"/>
    <numFmt numFmtId="189" formatCode="0.0"/>
    <numFmt numFmtId="190" formatCode="0.000"/>
    <numFmt numFmtId="191" formatCode="_-* #,##0.0_-;\-* #,##0.0_-;_-* &quot;-&quot;??_-;_-@_-"/>
    <numFmt numFmtId="192" formatCode="#,##0.000"/>
    <numFmt numFmtId="193" formatCode="#,##0.0000"/>
    <numFmt numFmtId="194" formatCode="_-* #,##0.0_-;\-* #,##0.0_-;_-* &quot;-&quot;?_-;_-@_-"/>
    <numFmt numFmtId="195" formatCode="0.0000"/>
    <numFmt numFmtId="196" formatCode="_(* #,##0_);_(* \(#,##0\);_(* &quot;-&quot;??_);_(@_)"/>
    <numFmt numFmtId="197" formatCode="_-* #,##0.000_-;\-* #,##0.000_-;_-* &quot;-&quot;??_-;_-@_-"/>
    <numFmt numFmtId="198" formatCode="#,##0;[Red]#,##0"/>
    <numFmt numFmtId="199" formatCode="_-* #,##0.0000_-;\-* #,##0.0000_-;_-* &quot;-&quot;??_-;_-@_-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t&quot;$&quot;#,##0_);\(t&quot;$&quot;#,##0\)"/>
    <numFmt numFmtId="213" formatCode="t&quot;$&quot;#,##0_);[Red]\(t&quot;$&quot;#,##0\)"/>
    <numFmt numFmtId="214" formatCode="t&quot;$&quot;#,##0.00_);\(t&quot;$&quot;#,##0.00\)"/>
    <numFmt numFmtId="215" formatCode="t&quot;$&quot;#,##0.00_);[Red]\(t&quot;$&quot;#,##0.00\)"/>
    <numFmt numFmtId="216" formatCode="_(* #,##0.0_);_(* \(#,##0.0\);_(* &quot;-&quot;??_);_(@_)"/>
    <numFmt numFmtId="217" formatCode="_-* #,##0.00000_-;\-* #,##0.00000_-;_-* &quot;-&quot;??_-;_-@_-"/>
  </numFmts>
  <fonts count="2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7.5"/>
      <color indexed="36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7.5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Arial"/>
      <family val="0"/>
    </font>
    <font>
      <b/>
      <sz val="16"/>
      <name val="DilleniaUPC"/>
      <family val="1"/>
    </font>
    <font>
      <sz val="16"/>
      <name val="Dilleni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22" borderId="11" xfId="0" applyFont="1" applyFill="1" applyBorder="1" applyAlignment="1">
      <alignment horizontal="center" vertical="center"/>
    </xf>
    <xf numFmtId="0" fontId="21" fillId="22" borderId="12" xfId="0" applyFont="1" applyFill="1" applyBorder="1" applyAlignment="1">
      <alignment horizontal="center" vertical="center" wrapText="1"/>
    </xf>
    <xf numFmtId="0" fontId="21" fillId="22" borderId="13" xfId="0" applyFont="1" applyFill="1" applyBorder="1" applyAlignment="1">
      <alignment horizontal="center" vertical="center" wrapText="1"/>
    </xf>
    <xf numFmtId="187" fontId="21" fillId="22" borderId="14" xfId="58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22" borderId="15" xfId="0" applyFont="1" applyFill="1" applyBorder="1" applyAlignment="1">
      <alignment horizontal="center" vertical="center"/>
    </xf>
    <xf numFmtId="43" fontId="21" fillId="22" borderId="15" xfId="58" applyFont="1" applyFill="1" applyBorder="1" applyAlignment="1">
      <alignment horizontal="center" vertical="center"/>
    </xf>
    <xf numFmtId="187" fontId="21" fillId="22" borderId="15" xfId="58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38" fontId="22" fillId="0" borderId="11" xfId="58" applyNumberFormat="1" applyFont="1" applyBorder="1" applyAlignment="1">
      <alignment horizontal="center" vertical="center"/>
    </xf>
    <xf numFmtId="43" fontId="22" fillId="0" borderId="11" xfId="58" applyFont="1" applyBorder="1" applyAlignment="1">
      <alignment vertical="center"/>
    </xf>
    <xf numFmtId="187" fontId="22" fillId="0" borderId="11" xfId="58" applyNumberFormat="1" applyFont="1" applyBorder="1" applyAlignment="1">
      <alignment horizontal="center" vertical="center"/>
    </xf>
    <xf numFmtId="43" fontId="22" fillId="0" borderId="11" xfId="58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11" xfId="0" applyFont="1" applyBorder="1" applyAlignment="1">
      <alignment vertical="center"/>
    </xf>
    <xf numFmtId="187" fontId="22" fillId="0" borderId="11" xfId="58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43" fontId="22" fillId="0" borderId="0" xfId="58" applyFont="1" applyAlignment="1">
      <alignment horizontal="center"/>
    </xf>
    <xf numFmtId="187" fontId="22" fillId="0" borderId="0" xfId="58" applyNumberFormat="1" applyFont="1" applyAlignment="1">
      <alignment/>
    </xf>
    <xf numFmtId="43" fontId="22" fillId="0" borderId="0" xfId="58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ปกติ 2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1:I106"/>
  <sheetViews>
    <sheetView view="pageBreakPreview" zoomScaleSheetLayoutView="100" workbookViewId="0" topLeftCell="C102">
      <selection activeCell="J1" sqref="J1:J16384"/>
    </sheetView>
  </sheetViews>
  <sheetFormatPr defaultColWidth="9.140625" defaultRowHeight="12.75" outlineLevelRow="2"/>
  <cols>
    <col min="1" max="1" width="4.7109375" style="2" customWidth="1"/>
    <col min="2" max="2" width="6.57421875" style="23" customWidth="1"/>
    <col min="3" max="3" width="16.7109375" style="2" customWidth="1"/>
    <col min="4" max="4" width="21.28125" style="2" customWidth="1"/>
    <col min="5" max="5" width="12.57421875" style="2" customWidth="1"/>
    <col min="6" max="6" width="15.8515625" style="24" customWidth="1"/>
    <col min="7" max="7" width="13.57421875" style="25" customWidth="1"/>
    <col min="8" max="8" width="15.8515625" style="2" customWidth="1"/>
    <col min="9" max="9" width="17.421875" style="26" customWidth="1"/>
    <col min="10" max="16384" width="9.140625" style="2" customWidth="1"/>
  </cols>
  <sheetData>
    <row r="1" spans="2:9" ht="27" customHeight="1">
      <c r="B1" s="1" t="s">
        <v>0</v>
      </c>
      <c r="C1" s="1"/>
      <c r="D1" s="1"/>
      <c r="E1" s="1"/>
      <c r="F1" s="1"/>
      <c r="G1" s="1"/>
      <c r="H1" s="1"/>
      <c r="I1" s="1"/>
    </row>
    <row r="2" spans="2:9" ht="27" customHeight="1" outlineLevel="2">
      <c r="B2" s="3" t="s">
        <v>1</v>
      </c>
      <c r="C2" s="3"/>
      <c r="D2" s="3"/>
      <c r="E2" s="3"/>
      <c r="F2" s="3"/>
      <c r="G2" s="3"/>
      <c r="H2" s="3"/>
      <c r="I2" s="3"/>
    </row>
    <row r="3" spans="2:9" ht="27" customHeight="1" outlineLevel="2">
      <c r="B3" s="4" t="s">
        <v>2</v>
      </c>
      <c r="C3" s="4"/>
      <c r="D3" s="4"/>
      <c r="E3" s="4"/>
      <c r="F3" s="4"/>
      <c r="G3" s="4"/>
      <c r="H3" s="4"/>
      <c r="I3" s="4"/>
    </row>
    <row r="4" spans="2:9" ht="27" customHeight="1" outlineLevel="2">
      <c r="B4" s="3" t="s">
        <v>3</v>
      </c>
      <c r="C4" s="3"/>
      <c r="D4" s="3"/>
      <c r="E4" s="3"/>
      <c r="F4" s="3"/>
      <c r="G4" s="3"/>
      <c r="H4" s="3"/>
      <c r="I4" s="3"/>
    </row>
    <row r="5" spans="2:9" ht="27" customHeight="1" outlineLevel="2">
      <c r="B5" s="5" t="s">
        <v>239</v>
      </c>
      <c r="C5" s="5"/>
      <c r="D5" s="5"/>
      <c r="E5" s="5"/>
      <c r="F5" s="5"/>
      <c r="G5" s="5"/>
      <c r="H5" s="5"/>
      <c r="I5" s="5"/>
    </row>
    <row r="6" spans="2:9" s="10" customFormat="1" ht="49.5" customHeight="1" outlineLevel="2">
      <c r="B6" s="6" t="s">
        <v>4</v>
      </c>
      <c r="C6" s="6" t="s">
        <v>5</v>
      </c>
      <c r="D6" s="6" t="s">
        <v>6</v>
      </c>
      <c r="E6" s="7" t="s">
        <v>7</v>
      </c>
      <c r="F6" s="8"/>
      <c r="G6" s="9" t="s">
        <v>8</v>
      </c>
      <c r="H6" s="7" t="s">
        <v>9</v>
      </c>
      <c r="I6" s="8"/>
    </row>
    <row r="7" spans="2:9" s="10" customFormat="1" ht="26.25" customHeight="1" outlineLevel="2">
      <c r="B7" s="6"/>
      <c r="C7" s="6"/>
      <c r="D7" s="6"/>
      <c r="E7" s="11" t="s">
        <v>10</v>
      </c>
      <c r="F7" s="12" t="s">
        <v>11</v>
      </c>
      <c r="G7" s="13"/>
      <c r="H7" s="11" t="s">
        <v>10</v>
      </c>
      <c r="I7" s="12" t="s">
        <v>11</v>
      </c>
    </row>
    <row r="8" spans="2:9" s="20" customFormat="1" ht="54" customHeight="1" outlineLevel="2">
      <c r="B8" s="14">
        <v>1</v>
      </c>
      <c r="C8" s="15" t="s">
        <v>12</v>
      </c>
      <c r="D8" s="15" t="s">
        <v>13</v>
      </c>
      <c r="E8" s="16">
        <v>6626</v>
      </c>
      <c r="F8" s="17">
        <f>E8*1800</f>
        <v>11926800</v>
      </c>
      <c r="G8" s="18">
        <v>-22</v>
      </c>
      <c r="H8" s="16">
        <f>E8+G8</f>
        <v>6604</v>
      </c>
      <c r="I8" s="19">
        <f>H8*1800</f>
        <v>11887200</v>
      </c>
    </row>
    <row r="9" spans="2:9" s="20" customFormat="1" ht="54" customHeight="1" outlineLevel="1">
      <c r="B9" s="14"/>
      <c r="C9" s="21" t="s">
        <v>14</v>
      </c>
      <c r="D9" s="15"/>
      <c r="E9" s="16">
        <f>SUBTOTAL(9,E8:E8)</f>
        <v>6626</v>
      </c>
      <c r="F9" s="17">
        <f>SUBTOTAL(9,F8:F8)</f>
        <v>11926800</v>
      </c>
      <c r="G9" s="18">
        <f>SUBTOTAL(9,G8:G8)</f>
        <v>-22</v>
      </c>
      <c r="H9" s="16">
        <f>SUBTOTAL(9,H8:H8)</f>
        <v>6604</v>
      </c>
      <c r="I9" s="19">
        <f>SUBTOTAL(9,I8:I8)</f>
        <v>11887200</v>
      </c>
    </row>
    <row r="10" spans="2:9" s="20" customFormat="1" ht="54" customHeight="1" outlineLevel="2">
      <c r="B10" s="14">
        <v>1</v>
      </c>
      <c r="C10" s="15" t="s">
        <v>15</v>
      </c>
      <c r="D10" s="15" t="s">
        <v>16</v>
      </c>
      <c r="E10" s="16">
        <v>13660</v>
      </c>
      <c r="F10" s="17">
        <f>E10*1800</f>
        <v>24588000</v>
      </c>
      <c r="G10" s="18"/>
      <c r="H10" s="16">
        <f>E10+G10</f>
        <v>13660</v>
      </c>
      <c r="I10" s="19">
        <f>H10*1800</f>
        <v>24588000</v>
      </c>
    </row>
    <row r="11" spans="2:9" s="20" customFormat="1" ht="54" customHeight="1" outlineLevel="1">
      <c r="B11" s="14"/>
      <c r="C11" s="21" t="s">
        <v>17</v>
      </c>
      <c r="D11" s="15"/>
      <c r="E11" s="16">
        <f>SUBTOTAL(9,E10:E10)</f>
        <v>13660</v>
      </c>
      <c r="F11" s="17">
        <f>SUBTOTAL(9,F10:F10)</f>
        <v>24588000</v>
      </c>
      <c r="G11" s="18">
        <f>SUBTOTAL(9,G10:G10)</f>
        <v>0</v>
      </c>
      <c r="H11" s="16">
        <f>SUBTOTAL(9,H10:H10)</f>
        <v>13660</v>
      </c>
      <c r="I11" s="19">
        <f>SUBTOTAL(9,I10:I10)</f>
        <v>24588000</v>
      </c>
    </row>
    <row r="12" spans="2:9" s="20" customFormat="1" ht="54" customHeight="1" outlineLevel="2">
      <c r="B12" s="14">
        <v>1</v>
      </c>
      <c r="C12" s="15" t="s">
        <v>18</v>
      </c>
      <c r="D12" s="15" t="s">
        <v>19</v>
      </c>
      <c r="E12" s="16">
        <v>18031</v>
      </c>
      <c r="F12" s="17">
        <f>E12*1800</f>
        <v>32455800</v>
      </c>
      <c r="G12" s="18"/>
      <c r="H12" s="16">
        <f>E12+G12</f>
        <v>18031</v>
      </c>
      <c r="I12" s="19">
        <f>H12*1800</f>
        <v>32455800</v>
      </c>
    </row>
    <row r="13" spans="2:9" s="20" customFormat="1" ht="54" customHeight="1" outlineLevel="1">
      <c r="B13" s="14"/>
      <c r="C13" s="21" t="s">
        <v>20</v>
      </c>
      <c r="D13" s="15"/>
      <c r="E13" s="16">
        <f>SUBTOTAL(9,E12:E12)</f>
        <v>18031</v>
      </c>
      <c r="F13" s="17">
        <f>SUBTOTAL(9,F12:F12)</f>
        <v>32455800</v>
      </c>
      <c r="G13" s="18">
        <f>SUBTOTAL(9,G12:G12)</f>
        <v>0</v>
      </c>
      <c r="H13" s="16">
        <f>SUBTOTAL(9,H12:H12)</f>
        <v>18031</v>
      </c>
      <c r="I13" s="19">
        <f>SUBTOTAL(9,I12:I12)</f>
        <v>32455800</v>
      </c>
    </row>
    <row r="14" spans="2:9" s="20" customFormat="1" ht="54" customHeight="1" outlineLevel="2">
      <c r="B14" s="14">
        <v>1</v>
      </c>
      <c r="C14" s="15" t="s">
        <v>21</v>
      </c>
      <c r="D14" s="15" t="s">
        <v>22</v>
      </c>
      <c r="E14" s="16">
        <v>10499</v>
      </c>
      <c r="F14" s="17">
        <f>E14*1800</f>
        <v>18898200</v>
      </c>
      <c r="G14" s="18">
        <v>-24</v>
      </c>
      <c r="H14" s="16">
        <f>E14+G14</f>
        <v>10475</v>
      </c>
      <c r="I14" s="19">
        <f>H14*1800</f>
        <v>18855000</v>
      </c>
    </row>
    <row r="15" spans="2:9" s="20" customFormat="1" ht="54" customHeight="1" outlineLevel="1">
      <c r="B15" s="14"/>
      <c r="C15" s="21" t="s">
        <v>23</v>
      </c>
      <c r="D15" s="15"/>
      <c r="E15" s="16">
        <f>SUBTOTAL(9,E14:E14)</f>
        <v>10499</v>
      </c>
      <c r="F15" s="17">
        <f>SUBTOTAL(9,F14:F14)</f>
        <v>18898200</v>
      </c>
      <c r="G15" s="18">
        <f>SUBTOTAL(9,G14:G14)</f>
        <v>-24</v>
      </c>
      <c r="H15" s="16">
        <f>SUBTOTAL(9,H14:H14)</f>
        <v>10475</v>
      </c>
      <c r="I15" s="19">
        <f>SUBTOTAL(9,I14:I14)</f>
        <v>18855000</v>
      </c>
    </row>
    <row r="16" spans="2:9" s="20" customFormat="1" ht="54" customHeight="1" outlineLevel="2">
      <c r="B16" s="14">
        <v>1</v>
      </c>
      <c r="C16" s="15" t="s">
        <v>24</v>
      </c>
      <c r="D16" s="15" t="s">
        <v>25</v>
      </c>
      <c r="E16" s="16">
        <v>33218</v>
      </c>
      <c r="F16" s="17">
        <f>E16*1800</f>
        <v>59792400</v>
      </c>
      <c r="G16" s="18"/>
      <c r="H16" s="16">
        <f>E16+G16</f>
        <v>33218</v>
      </c>
      <c r="I16" s="19">
        <f>H16*1800</f>
        <v>59792400</v>
      </c>
    </row>
    <row r="17" spans="2:9" s="20" customFormat="1" ht="54" customHeight="1" outlineLevel="1">
      <c r="B17" s="14"/>
      <c r="C17" s="21" t="s">
        <v>26</v>
      </c>
      <c r="D17" s="15"/>
      <c r="E17" s="16">
        <f>SUBTOTAL(9,E16:E16)</f>
        <v>33218</v>
      </c>
      <c r="F17" s="17">
        <f>SUBTOTAL(9,F16:F16)</f>
        <v>59792400</v>
      </c>
      <c r="G17" s="18">
        <f>SUBTOTAL(9,G16:G16)</f>
        <v>0</v>
      </c>
      <c r="H17" s="16">
        <f>SUBTOTAL(9,H16:H16)</f>
        <v>33218</v>
      </c>
      <c r="I17" s="19">
        <f>SUBTOTAL(9,I16:I16)</f>
        <v>59792400</v>
      </c>
    </row>
    <row r="18" spans="2:9" s="20" customFormat="1" ht="54" customHeight="1" outlineLevel="2">
      <c r="B18" s="14">
        <v>1</v>
      </c>
      <c r="C18" s="15" t="s">
        <v>27</v>
      </c>
      <c r="D18" s="15" t="s">
        <v>28</v>
      </c>
      <c r="E18" s="16">
        <v>8277</v>
      </c>
      <c r="F18" s="17">
        <f>E18*1800</f>
        <v>14898600</v>
      </c>
      <c r="G18" s="18"/>
      <c r="H18" s="16">
        <f>E18+G18</f>
        <v>8277</v>
      </c>
      <c r="I18" s="19">
        <f>H18*1800</f>
        <v>14898600</v>
      </c>
    </row>
    <row r="19" spans="2:9" s="20" customFormat="1" ht="54" customHeight="1" outlineLevel="1">
      <c r="B19" s="14"/>
      <c r="C19" s="21" t="s">
        <v>29</v>
      </c>
      <c r="D19" s="15"/>
      <c r="E19" s="16">
        <f>SUBTOTAL(9,E18:E18)</f>
        <v>8277</v>
      </c>
      <c r="F19" s="17">
        <f>SUBTOTAL(9,F18:F18)</f>
        <v>14898600</v>
      </c>
      <c r="G19" s="18">
        <f>SUBTOTAL(9,G18:G18)</f>
        <v>0</v>
      </c>
      <c r="H19" s="16">
        <f>SUBTOTAL(9,H18:H18)</f>
        <v>8277</v>
      </c>
      <c r="I19" s="19">
        <f>SUBTOTAL(9,I18:I18)</f>
        <v>14898600</v>
      </c>
    </row>
    <row r="20" spans="2:9" s="20" customFormat="1" ht="54" customHeight="1" outlineLevel="2">
      <c r="B20" s="14">
        <v>1</v>
      </c>
      <c r="C20" s="15" t="s">
        <v>30</v>
      </c>
      <c r="D20" s="15" t="s">
        <v>31</v>
      </c>
      <c r="E20" s="16">
        <v>9937</v>
      </c>
      <c r="F20" s="17">
        <f>E20*1800</f>
        <v>17886600</v>
      </c>
      <c r="G20" s="18"/>
      <c r="H20" s="16">
        <f>E20+G20</f>
        <v>9937</v>
      </c>
      <c r="I20" s="19">
        <f>H20*1800</f>
        <v>17886600</v>
      </c>
    </row>
    <row r="21" spans="2:9" s="20" customFormat="1" ht="54" customHeight="1" outlineLevel="1">
      <c r="B21" s="14"/>
      <c r="C21" s="21" t="s">
        <v>32</v>
      </c>
      <c r="D21" s="15"/>
      <c r="E21" s="16">
        <f>SUBTOTAL(9,E20:E20)</f>
        <v>9937</v>
      </c>
      <c r="F21" s="17">
        <f>SUBTOTAL(9,F20:F20)</f>
        <v>17886600</v>
      </c>
      <c r="G21" s="18">
        <f>SUBTOTAL(9,G20:G20)</f>
        <v>0</v>
      </c>
      <c r="H21" s="16">
        <f>SUBTOTAL(9,H20:H20)</f>
        <v>9937</v>
      </c>
      <c r="I21" s="19">
        <f>SUBTOTAL(9,I20:I20)</f>
        <v>17886600</v>
      </c>
    </row>
    <row r="22" spans="2:9" s="20" customFormat="1" ht="54" customHeight="1" outlineLevel="2">
      <c r="B22" s="14">
        <v>1</v>
      </c>
      <c r="C22" s="15" t="s">
        <v>33</v>
      </c>
      <c r="D22" s="15" t="s">
        <v>34</v>
      </c>
      <c r="E22" s="16">
        <v>11581</v>
      </c>
      <c r="F22" s="17">
        <f>E22*1800</f>
        <v>20845800</v>
      </c>
      <c r="G22" s="18">
        <v>-23</v>
      </c>
      <c r="H22" s="16">
        <f>E22+G22</f>
        <v>11558</v>
      </c>
      <c r="I22" s="19">
        <f>H22*1800</f>
        <v>20804400</v>
      </c>
    </row>
    <row r="23" spans="2:9" s="20" customFormat="1" ht="54" customHeight="1" outlineLevel="1">
      <c r="B23" s="14"/>
      <c r="C23" s="21" t="s">
        <v>35</v>
      </c>
      <c r="D23" s="15"/>
      <c r="E23" s="16">
        <f>SUBTOTAL(9,E22:E22)</f>
        <v>11581</v>
      </c>
      <c r="F23" s="17">
        <f>SUBTOTAL(9,F22:F22)</f>
        <v>20845800</v>
      </c>
      <c r="G23" s="18">
        <f>SUBTOTAL(9,G22:G22)</f>
        <v>-23</v>
      </c>
      <c r="H23" s="16">
        <f>SUBTOTAL(9,H22:H22)</f>
        <v>11558</v>
      </c>
      <c r="I23" s="19">
        <f>SUBTOTAL(9,I22:I22)</f>
        <v>20804400</v>
      </c>
    </row>
    <row r="24" spans="2:9" s="20" customFormat="1" ht="54" customHeight="1" outlineLevel="2">
      <c r="B24" s="14">
        <v>1</v>
      </c>
      <c r="C24" s="15" t="s">
        <v>36</v>
      </c>
      <c r="D24" s="15" t="s">
        <v>37</v>
      </c>
      <c r="E24" s="16">
        <v>9179</v>
      </c>
      <c r="F24" s="17">
        <f>E24*1800</f>
        <v>16522200</v>
      </c>
      <c r="G24" s="18">
        <v>-16</v>
      </c>
      <c r="H24" s="16">
        <f>E24+G24</f>
        <v>9163</v>
      </c>
      <c r="I24" s="19">
        <f>H24*1800</f>
        <v>16493400</v>
      </c>
    </row>
    <row r="25" spans="2:9" s="20" customFormat="1" ht="54" customHeight="1" outlineLevel="1">
      <c r="B25" s="14"/>
      <c r="C25" s="21" t="s">
        <v>38</v>
      </c>
      <c r="D25" s="15"/>
      <c r="E25" s="16">
        <f>SUBTOTAL(9,E24:E24)</f>
        <v>9179</v>
      </c>
      <c r="F25" s="17">
        <f>SUBTOTAL(9,F24:F24)</f>
        <v>16522200</v>
      </c>
      <c r="G25" s="18">
        <f>SUBTOTAL(9,G24:G24)</f>
        <v>-16</v>
      </c>
      <c r="H25" s="16">
        <f>SUBTOTAL(9,H24:H24)</f>
        <v>9163</v>
      </c>
      <c r="I25" s="19">
        <f>SUBTOTAL(9,I24:I24)</f>
        <v>16493400</v>
      </c>
    </row>
    <row r="26" spans="2:9" s="20" customFormat="1" ht="54" customHeight="1" outlineLevel="2">
      <c r="B26" s="14">
        <v>1</v>
      </c>
      <c r="C26" s="15" t="s">
        <v>39</v>
      </c>
      <c r="D26" s="15" t="s">
        <v>40</v>
      </c>
      <c r="E26" s="16">
        <v>22918</v>
      </c>
      <c r="F26" s="17">
        <f>E26*1800</f>
        <v>41252400</v>
      </c>
      <c r="G26" s="18"/>
      <c r="H26" s="16">
        <f>E26+G26</f>
        <v>22918</v>
      </c>
      <c r="I26" s="19">
        <f>H26*1800</f>
        <v>41252400</v>
      </c>
    </row>
    <row r="27" spans="2:9" s="20" customFormat="1" ht="54" customHeight="1" outlineLevel="1">
      <c r="B27" s="14"/>
      <c r="C27" s="21" t="s">
        <v>41</v>
      </c>
      <c r="D27" s="15"/>
      <c r="E27" s="16">
        <f>SUBTOTAL(9,E26:E26)</f>
        <v>22918</v>
      </c>
      <c r="F27" s="17">
        <f>SUBTOTAL(9,F26:F26)</f>
        <v>41252400</v>
      </c>
      <c r="G27" s="18">
        <f>SUBTOTAL(9,G26:G26)</f>
        <v>0</v>
      </c>
      <c r="H27" s="16">
        <f>SUBTOTAL(9,H26:H26)</f>
        <v>22918</v>
      </c>
      <c r="I27" s="19">
        <f>SUBTOTAL(9,I26:I26)</f>
        <v>41252400</v>
      </c>
    </row>
    <row r="28" spans="2:9" s="20" customFormat="1" ht="54" customHeight="1" outlineLevel="2">
      <c r="B28" s="14">
        <v>1</v>
      </c>
      <c r="C28" s="15" t="s">
        <v>42</v>
      </c>
      <c r="D28" s="15" t="s">
        <v>43</v>
      </c>
      <c r="E28" s="16">
        <v>10682</v>
      </c>
      <c r="F28" s="17">
        <f>E28*1800</f>
        <v>19227600</v>
      </c>
      <c r="G28" s="18"/>
      <c r="H28" s="16">
        <f>E28+G28</f>
        <v>10682</v>
      </c>
      <c r="I28" s="19">
        <f>H28*1800</f>
        <v>19227600</v>
      </c>
    </row>
    <row r="29" spans="2:9" s="20" customFormat="1" ht="54" customHeight="1" outlineLevel="1">
      <c r="B29" s="14"/>
      <c r="C29" s="21" t="s">
        <v>44</v>
      </c>
      <c r="D29" s="15"/>
      <c r="E29" s="16">
        <f>SUBTOTAL(9,E28:E28)</f>
        <v>10682</v>
      </c>
      <c r="F29" s="17">
        <f>SUBTOTAL(9,F28:F28)</f>
        <v>19227600</v>
      </c>
      <c r="G29" s="18">
        <f>SUBTOTAL(9,G28:G28)</f>
        <v>0</v>
      </c>
      <c r="H29" s="16">
        <f>SUBTOTAL(9,H28:H28)</f>
        <v>10682</v>
      </c>
      <c r="I29" s="19">
        <f>SUBTOTAL(9,I28:I28)</f>
        <v>19227600</v>
      </c>
    </row>
    <row r="30" spans="2:9" s="20" customFormat="1" ht="54" customHeight="1" outlineLevel="2">
      <c r="B30" s="14">
        <v>1</v>
      </c>
      <c r="C30" s="15" t="s">
        <v>45</v>
      </c>
      <c r="D30" s="15" t="s">
        <v>46</v>
      </c>
      <c r="E30" s="16">
        <v>23873</v>
      </c>
      <c r="F30" s="17">
        <f>E30*1800</f>
        <v>42971400</v>
      </c>
      <c r="G30" s="18">
        <v>-24</v>
      </c>
      <c r="H30" s="16">
        <f>E30+G30</f>
        <v>23849</v>
      </c>
      <c r="I30" s="19">
        <f>H30*1800</f>
        <v>42928200</v>
      </c>
    </row>
    <row r="31" spans="2:9" s="20" customFormat="1" ht="54" customHeight="1" outlineLevel="1">
      <c r="B31" s="14"/>
      <c r="C31" s="21" t="s">
        <v>47</v>
      </c>
      <c r="D31" s="15"/>
      <c r="E31" s="16">
        <f>SUBTOTAL(9,E30:E30)</f>
        <v>23873</v>
      </c>
      <c r="F31" s="17">
        <f>SUBTOTAL(9,F30:F30)</f>
        <v>42971400</v>
      </c>
      <c r="G31" s="18">
        <f>SUBTOTAL(9,G30:G30)</f>
        <v>-24</v>
      </c>
      <c r="H31" s="16">
        <f>SUBTOTAL(9,H30:H30)</f>
        <v>23849</v>
      </c>
      <c r="I31" s="19">
        <f>SUBTOTAL(9,I30:I30)</f>
        <v>42928200</v>
      </c>
    </row>
    <row r="32" spans="2:9" s="20" customFormat="1" ht="54" customHeight="1" outlineLevel="2">
      <c r="B32" s="14">
        <v>1</v>
      </c>
      <c r="C32" s="15" t="s">
        <v>48</v>
      </c>
      <c r="D32" s="15" t="s">
        <v>49</v>
      </c>
      <c r="E32" s="16">
        <v>32730</v>
      </c>
      <c r="F32" s="17">
        <f>E32*1800</f>
        <v>58914000</v>
      </c>
      <c r="G32" s="18"/>
      <c r="H32" s="16">
        <f>E32+G32</f>
        <v>32730</v>
      </c>
      <c r="I32" s="19">
        <f>H32*1800</f>
        <v>58914000</v>
      </c>
    </row>
    <row r="33" spans="2:9" s="20" customFormat="1" ht="54" customHeight="1" outlineLevel="1">
      <c r="B33" s="14"/>
      <c r="C33" s="21" t="s">
        <v>50</v>
      </c>
      <c r="D33" s="15"/>
      <c r="E33" s="16">
        <f>SUBTOTAL(9,E32:E32)</f>
        <v>32730</v>
      </c>
      <c r="F33" s="17">
        <f>SUBTOTAL(9,F32:F32)</f>
        <v>58914000</v>
      </c>
      <c r="G33" s="18">
        <f>SUBTOTAL(9,G32:G32)</f>
        <v>0</v>
      </c>
      <c r="H33" s="16">
        <f>SUBTOTAL(9,H32:H32)</f>
        <v>32730</v>
      </c>
      <c r="I33" s="19">
        <f>SUBTOTAL(9,I32:I32)</f>
        <v>58914000</v>
      </c>
    </row>
    <row r="34" spans="2:9" s="20" customFormat="1" ht="54" customHeight="1" outlineLevel="2">
      <c r="B34" s="14">
        <v>1</v>
      </c>
      <c r="C34" s="15" t="s">
        <v>51</v>
      </c>
      <c r="D34" s="15" t="s">
        <v>52</v>
      </c>
      <c r="E34" s="16">
        <v>9560</v>
      </c>
      <c r="F34" s="17">
        <f>E34*1800</f>
        <v>17208000</v>
      </c>
      <c r="G34" s="18"/>
      <c r="H34" s="16">
        <f>E34+G34</f>
        <v>9560</v>
      </c>
      <c r="I34" s="19">
        <f>H34*1800</f>
        <v>17208000</v>
      </c>
    </row>
    <row r="35" spans="2:9" s="20" customFormat="1" ht="54" customHeight="1" outlineLevel="1">
      <c r="B35" s="14"/>
      <c r="C35" s="21" t="s">
        <v>53</v>
      </c>
      <c r="D35" s="15"/>
      <c r="E35" s="16">
        <f>SUBTOTAL(9,E34:E34)</f>
        <v>9560</v>
      </c>
      <c r="F35" s="17">
        <f>SUBTOTAL(9,F34:F34)</f>
        <v>17208000</v>
      </c>
      <c r="G35" s="18">
        <f>SUBTOTAL(9,G34:G34)</f>
        <v>0</v>
      </c>
      <c r="H35" s="16">
        <f>SUBTOTAL(9,H34:H34)</f>
        <v>9560</v>
      </c>
      <c r="I35" s="19">
        <f>SUBTOTAL(9,I34:I34)</f>
        <v>17208000</v>
      </c>
    </row>
    <row r="36" spans="2:9" s="20" customFormat="1" ht="54" customHeight="1" outlineLevel="2">
      <c r="B36" s="14">
        <v>1</v>
      </c>
      <c r="C36" s="15" t="s">
        <v>54</v>
      </c>
      <c r="D36" s="15" t="s">
        <v>55</v>
      </c>
      <c r="E36" s="16">
        <v>4092</v>
      </c>
      <c r="F36" s="17">
        <f>E36*1800</f>
        <v>7365600</v>
      </c>
      <c r="G36" s="18"/>
      <c r="H36" s="16">
        <f>E36+G36</f>
        <v>4092</v>
      </c>
      <c r="I36" s="19">
        <f>H36*1800</f>
        <v>7365600</v>
      </c>
    </row>
    <row r="37" spans="2:9" s="20" customFormat="1" ht="54" customHeight="1" outlineLevel="1">
      <c r="B37" s="14"/>
      <c r="C37" s="21" t="s">
        <v>56</v>
      </c>
      <c r="D37" s="15"/>
      <c r="E37" s="16">
        <f>SUBTOTAL(9,E36:E36)</f>
        <v>4092</v>
      </c>
      <c r="F37" s="17">
        <f>SUBTOTAL(9,F36:F36)</f>
        <v>7365600</v>
      </c>
      <c r="G37" s="18">
        <f>SUBTOTAL(9,G36:G36)</f>
        <v>0</v>
      </c>
      <c r="H37" s="16">
        <f>SUBTOTAL(9,H36:H36)</f>
        <v>4092</v>
      </c>
      <c r="I37" s="19">
        <f>SUBTOTAL(9,I36:I36)</f>
        <v>7365600</v>
      </c>
    </row>
    <row r="38" spans="2:9" s="20" customFormat="1" ht="54" customHeight="1" outlineLevel="2">
      <c r="B38" s="14">
        <v>1</v>
      </c>
      <c r="C38" s="15" t="s">
        <v>57</v>
      </c>
      <c r="D38" s="15" t="s">
        <v>58</v>
      </c>
      <c r="E38" s="16">
        <v>10514</v>
      </c>
      <c r="F38" s="17">
        <f>E38*1800</f>
        <v>18925200</v>
      </c>
      <c r="G38" s="22">
        <v>37</v>
      </c>
      <c r="H38" s="16">
        <f>E38+G38</f>
        <v>10551</v>
      </c>
      <c r="I38" s="19">
        <f>H38*1800</f>
        <v>18991800</v>
      </c>
    </row>
    <row r="39" spans="2:9" s="20" customFormat="1" ht="54" customHeight="1" outlineLevel="1">
      <c r="B39" s="14"/>
      <c r="C39" s="21" t="s">
        <v>59</v>
      </c>
      <c r="D39" s="15"/>
      <c r="E39" s="16">
        <f>SUBTOTAL(9,E38:E38)</f>
        <v>10514</v>
      </c>
      <c r="F39" s="17">
        <f>SUBTOTAL(9,F38:F38)</f>
        <v>18925200</v>
      </c>
      <c r="G39" s="22">
        <f>SUBTOTAL(9,G38:G38)</f>
        <v>37</v>
      </c>
      <c r="H39" s="16">
        <f>SUBTOTAL(9,H38:H38)</f>
        <v>10551</v>
      </c>
      <c r="I39" s="19">
        <f>SUBTOTAL(9,I38:I38)</f>
        <v>18991800</v>
      </c>
    </row>
    <row r="40" spans="2:9" s="20" customFormat="1" ht="54" customHeight="1" outlineLevel="2">
      <c r="B40" s="14">
        <v>1</v>
      </c>
      <c r="C40" s="15" t="s">
        <v>60</v>
      </c>
      <c r="D40" s="15" t="s">
        <v>61</v>
      </c>
      <c r="E40" s="16">
        <v>3952</v>
      </c>
      <c r="F40" s="17">
        <f>E40*1800</f>
        <v>7113600</v>
      </c>
      <c r="G40" s="18"/>
      <c r="H40" s="16">
        <f>E40+G40</f>
        <v>3952</v>
      </c>
      <c r="I40" s="19">
        <f>H40*1800</f>
        <v>7113600</v>
      </c>
    </row>
    <row r="41" spans="2:9" s="20" customFormat="1" ht="54" customHeight="1" outlineLevel="1">
      <c r="B41" s="14"/>
      <c r="C41" s="21" t="s">
        <v>62</v>
      </c>
      <c r="D41" s="15"/>
      <c r="E41" s="16">
        <f>SUBTOTAL(9,E40:E40)</f>
        <v>3952</v>
      </c>
      <c r="F41" s="17">
        <f>SUBTOTAL(9,F40:F40)</f>
        <v>7113600</v>
      </c>
      <c r="G41" s="18">
        <f>SUBTOTAL(9,G40:G40)</f>
        <v>0</v>
      </c>
      <c r="H41" s="16">
        <f>SUBTOTAL(9,H40:H40)</f>
        <v>3952</v>
      </c>
      <c r="I41" s="19">
        <f>SUBTOTAL(9,I40:I40)</f>
        <v>7113600</v>
      </c>
    </row>
    <row r="42" spans="2:9" s="20" customFormat="1" ht="54" customHeight="1" outlineLevel="2">
      <c r="B42" s="14">
        <v>1</v>
      </c>
      <c r="C42" s="15" t="s">
        <v>63</v>
      </c>
      <c r="D42" s="15" t="s">
        <v>64</v>
      </c>
      <c r="E42" s="16">
        <v>8642</v>
      </c>
      <c r="F42" s="17">
        <f>E42*1800</f>
        <v>15555600</v>
      </c>
      <c r="G42" s="18">
        <v>-80</v>
      </c>
      <c r="H42" s="16">
        <f>E42+G42</f>
        <v>8562</v>
      </c>
      <c r="I42" s="19">
        <f>H42*1800</f>
        <v>15411600</v>
      </c>
    </row>
    <row r="43" spans="2:9" s="20" customFormat="1" ht="54" customHeight="1" outlineLevel="1">
      <c r="B43" s="14"/>
      <c r="C43" s="21" t="s">
        <v>65</v>
      </c>
      <c r="D43" s="15"/>
      <c r="E43" s="16">
        <f>SUBTOTAL(9,E42:E42)</f>
        <v>8642</v>
      </c>
      <c r="F43" s="17">
        <f>SUBTOTAL(9,F42:F42)</f>
        <v>15555600</v>
      </c>
      <c r="G43" s="18">
        <f>SUBTOTAL(9,G42:G42)</f>
        <v>-80</v>
      </c>
      <c r="H43" s="16">
        <f>SUBTOTAL(9,H42:H42)</f>
        <v>8562</v>
      </c>
      <c r="I43" s="19">
        <f>SUBTOTAL(9,I42:I42)</f>
        <v>15411600</v>
      </c>
    </row>
    <row r="44" spans="2:9" s="20" customFormat="1" ht="54" customHeight="1" outlineLevel="2">
      <c r="B44" s="14">
        <v>1</v>
      </c>
      <c r="C44" s="15" t="s">
        <v>66</v>
      </c>
      <c r="D44" s="15" t="s">
        <v>67</v>
      </c>
      <c r="E44" s="16">
        <v>12456</v>
      </c>
      <c r="F44" s="17">
        <f>E44*1800</f>
        <v>22420800</v>
      </c>
      <c r="G44" s="18"/>
      <c r="H44" s="16">
        <f>E44+G44</f>
        <v>12456</v>
      </c>
      <c r="I44" s="19">
        <f>H44*1800</f>
        <v>22420800</v>
      </c>
    </row>
    <row r="45" spans="2:9" s="20" customFormat="1" ht="54" customHeight="1" outlineLevel="1">
      <c r="B45" s="14"/>
      <c r="C45" s="21" t="s">
        <v>68</v>
      </c>
      <c r="D45" s="15"/>
      <c r="E45" s="16">
        <f>SUBTOTAL(9,E44:E44)</f>
        <v>12456</v>
      </c>
      <c r="F45" s="17">
        <f>SUBTOTAL(9,F44:F44)</f>
        <v>22420800</v>
      </c>
      <c r="G45" s="18">
        <f>SUBTOTAL(9,G44:G44)</f>
        <v>0</v>
      </c>
      <c r="H45" s="16">
        <f>SUBTOTAL(9,H44:H44)</f>
        <v>12456</v>
      </c>
      <c r="I45" s="19">
        <f>SUBTOTAL(9,I44:I44)</f>
        <v>22420800</v>
      </c>
    </row>
    <row r="46" spans="2:9" s="20" customFormat="1" ht="54" customHeight="1" outlineLevel="2">
      <c r="B46" s="14">
        <v>1</v>
      </c>
      <c r="C46" s="15" t="s">
        <v>69</v>
      </c>
      <c r="D46" s="15" t="s">
        <v>70</v>
      </c>
      <c r="E46" s="16">
        <v>50773</v>
      </c>
      <c r="F46" s="17">
        <f>E46*1800</f>
        <v>91391400</v>
      </c>
      <c r="G46" s="22">
        <v>464</v>
      </c>
      <c r="H46" s="16">
        <f>E46+G46</f>
        <v>51237</v>
      </c>
      <c r="I46" s="19">
        <f>H46*1800</f>
        <v>92226600</v>
      </c>
    </row>
    <row r="47" spans="2:9" s="20" customFormat="1" ht="54" customHeight="1" outlineLevel="1">
      <c r="B47" s="14"/>
      <c r="C47" s="21" t="s">
        <v>71</v>
      </c>
      <c r="D47" s="15"/>
      <c r="E47" s="16">
        <f>SUBTOTAL(9,E46:E46)</f>
        <v>50773</v>
      </c>
      <c r="F47" s="17">
        <f>SUBTOTAL(9,F46:F46)</f>
        <v>91391400</v>
      </c>
      <c r="G47" s="22">
        <f>SUBTOTAL(9,G46:G46)</f>
        <v>464</v>
      </c>
      <c r="H47" s="16">
        <f>SUBTOTAL(9,H46:H46)</f>
        <v>51237</v>
      </c>
      <c r="I47" s="19">
        <f>SUBTOTAL(9,I46:I46)</f>
        <v>92226600</v>
      </c>
    </row>
    <row r="48" spans="2:9" s="20" customFormat="1" ht="54" customHeight="1" outlineLevel="2">
      <c r="B48" s="14">
        <v>1</v>
      </c>
      <c r="C48" s="15" t="s">
        <v>72</v>
      </c>
      <c r="D48" s="15" t="s">
        <v>73</v>
      </c>
      <c r="E48" s="16">
        <v>24611</v>
      </c>
      <c r="F48" s="17">
        <f>E48*1800</f>
        <v>44299800</v>
      </c>
      <c r="G48" s="18"/>
      <c r="H48" s="16">
        <f>E48+G48</f>
        <v>24611</v>
      </c>
      <c r="I48" s="19">
        <f>H48*1800</f>
        <v>44299800</v>
      </c>
    </row>
    <row r="49" spans="2:9" s="20" customFormat="1" ht="54" customHeight="1" outlineLevel="1">
      <c r="B49" s="14"/>
      <c r="C49" s="21" t="s">
        <v>74</v>
      </c>
      <c r="D49" s="15"/>
      <c r="E49" s="16">
        <f>SUBTOTAL(9,E48:E48)</f>
        <v>24611</v>
      </c>
      <c r="F49" s="17">
        <f>SUBTOTAL(9,F48:F48)</f>
        <v>44299800</v>
      </c>
      <c r="G49" s="18">
        <f>SUBTOTAL(9,G48:G48)</f>
        <v>0</v>
      </c>
      <c r="H49" s="16">
        <f>SUBTOTAL(9,H48:H48)</f>
        <v>24611</v>
      </c>
      <c r="I49" s="19">
        <f>SUBTOTAL(9,I48:I48)</f>
        <v>44299800</v>
      </c>
    </row>
    <row r="50" spans="2:9" s="20" customFormat="1" ht="54" customHeight="1" outlineLevel="2">
      <c r="B50" s="14">
        <v>1</v>
      </c>
      <c r="C50" s="15" t="s">
        <v>75</v>
      </c>
      <c r="D50" s="15" t="s">
        <v>76</v>
      </c>
      <c r="E50" s="16">
        <v>16767</v>
      </c>
      <c r="F50" s="17">
        <f>E50*1800</f>
        <v>30180600</v>
      </c>
      <c r="G50" s="18"/>
      <c r="H50" s="16">
        <f>E50+G50</f>
        <v>16767</v>
      </c>
      <c r="I50" s="19">
        <f>H50*1800</f>
        <v>30180600</v>
      </c>
    </row>
    <row r="51" spans="2:9" s="20" customFormat="1" ht="54" customHeight="1" outlineLevel="1">
      <c r="B51" s="14"/>
      <c r="C51" s="21" t="s">
        <v>77</v>
      </c>
      <c r="D51" s="15"/>
      <c r="E51" s="16">
        <f>SUBTOTAL(9,E50:E50)</f>
        <v>16767</v>
      </c>
      <c r="F51" s="17">
        <f>SUBTOTAL(9,F50:F50)</f>
        <v>30180600</v>
      </c>
      <c r="G51" s="18">
        <f>SUBTOTAL(9,G50:G50)</f>
        <v>0</v>
      </c>
      <c r="H51" s="16">
        <f>SUBTOTAL(9,H50:H50)</f>
        <v>16767</v>
      </c>
      <c r="I51" s="19">
        <f>SUBTOTAL(9,I50:I50)</f>
        <v>30180600</v>
      </c>
    </row>
    <row r="52" spans="2:9" s="20" customFormat="1" ht="54" customHeight="1" outlineLevel="2">
      <c r="B52" s="14">
        <v>1</v>
      </c>
      <c r="C52" s="15" t="s">
        <v>78</v>
      </c>
      <c r="D52" s="15" t="s">
        <v>79</v>
      </c>
      <c r="E52" s="16">
        <v>7514</v>
      </c>
      <c r="F52" s="17">
        <f>E52*1800</f>
        <v>13525200</v>
      </c>
      <c r="G52" s="18">
        <v>-120</v>
      </c>
      <c r="H52" s="16">
        <f>E52+G52</f>
        <v>7394</v>
      </c>
      <c r="I52" s="19">
        <f>H52*1800</f>
        <v>13309200</v>
      </c>
    </row>
    <row r="53" spans="2:9" s="20" customFormat="1" ht="54" customHeight="1" outlineLevel="1">
      <c r="B53" s="14"/>
      <c r="C53" s="21" t="s">
        <v>80</v>
      </c>
      <c r="D53" s="15"/>
      <c r="E53" s="16">
        <f>SUBTOTAL(9,E52:E52)</f>
        <v>7514</v>
      </c>
      <c r="F53" s="17">
        <f>SUBTOTAL(9,F52:F52)</f>
        <v>13525200</v>
      </c>
      <c r="G53" s="18">
        <f>SUBTOTAL(9,G52:G52)</f>
        <v>-120</v>
      </c>
      <c r="H53" s="16">
        <f>SUBTOTAL(9,H52:H52)</f>
        <v>7394</v>
      </c>
      <c r="I53" s="19">
        <f>SUBTOTAL(9,I52:I52)</f>
        <v>13309200</v>
      </c>
    </row>
    <row r="54" spans="2:9" s="20" customFormat="1" ht="54" customHeight="1" outlineLevel="2">
      <c r="B54" s="14">
        <v>1</v>
      </c>
      <c r="C54" s="15" t="s">
        <v>81</v>
      </c>
      <c r="D54" s="15" t="s">
        <v>82</v>
      </c>
      <c r="E54" s="16">
        <v>6453</v>
      </c>
      <c r="F54" s="17">
        <f>E54*1800</f>
        <v>11615400</v>
      </c>
      <c r="G54" s="18"/>
      <c r="H54" s="16">
        <f>E54+G54</f>
        <v>6453</v>
      </c>
      <c r="I54" s="19">
        <f>H54*1800</f>
        <v>11615400</v>
      </c>
    </row>
    <row r="55" spans="2:9" s="20" customFormat="1" ht="54" customHeight="1" outlineLevel="1">
      <c r="B55" s="14"/>
      <c r="C55" s="21" t="s">
        <v>83</v>
      </c>
      <c r="D55" s="15"/>
      <c r="E55" s="16">
        <f>SUBTOTAL(9,E54:E54)</f>
        <v>6453</v>
      </c>
      <c r="F55" s="17">
        <f>SUBTOTAL(9,F54:F54)</f>
        <v>11615400</v>
      </c>
      <c r="G55" s="18">
        <f>SUBTOTAL(9,G54:G54)</f>
        <v>0</v>
      </c>
      <c r="H55" s="16">
        <f>SUBTOTAL(9,H54:H54)</f>
        <v>6453</v>
      </c>
      <c r="I55" s="19">
        <f>SUBTOTAL(9,I54:I54)</f>
        <v>11615400</v>
      </c>
    </row>
    <row r="56" spans="2:9" s="20" customFormat="1" ht="54" customHeight="1" outlineLevel="2">
      <c r="B56" s="14">
        <v>1</v>
      </c>
      <c r="C56" s="15" t="s">
        <v>84</v>
      </c>
      <c r="D56" s="15" t="s">
        <v>85</v>
      </c>
      <c r="E56" s="16">
        <v>10674</v>
      </c>
      <c r="F56" s="17">
        <f>E56*1800</f>
        <v>19213200</v>
      </c>
      <c r="G56" s="22">
        <v>21</v>
      </c>
      <c r="H56" s="16">
        <f>E56+G56</f>
        <v>10695</v>
      </c>
      <c r="I56" s="19">
        <f>H56*1800</f>
        <v>19251000</v>
      </c>
    </row>
    <row r="57" spans="2:9" s="20" customFormat="1" ht="54" customHeight="1" outlineLevel="1">
      <c r="B57" s="14"/>
      <c r="C57" s="21" t="s">
        <v>86</v>
      </c>
      <c r="D57" s="15"/>
      <c r="E57" s="16">
        <f>SUBTOTAL(9,E56:E56)</f>
        <v>10674</v>
      </c>
      <c r="F57" s="17">
        <f>SUBTOTAL(9,F56:F56)</f>
        <v>19213200</v>
      </c>
      <c r="G57" s="22">
        <f>SUBTOTAL(9,G56:G56)</f>
        <v>21</v>
      </c>
      <c r="H57" s="16">
        <f>SUBTOTAL(9,H56:H56)</f>
        <v>10695</v>
      </c>
      <c r="I57" s="19">
        <f>SUBTOTAL(9,I56:I56)</f>
        <v>19251000</v>
      </c>
    </row>
    <row r="58" spans="2:9" s="20" customFormat="1" ht="54" customHeight="1" outlineLevel="2">
      <c r="B58" s="14">
        <v>1</v>
      </c>
      <c r="C58" s="15" t="s">
        <v>87</v>
      </c>
      <c r="D58" s="15" t="s">
        <v>88</v>
      </c>
      <c r="E58" s="16">
        <v>27280</v>
      </c>
      <c r="F58" s="17">
        <f>E58*1800</f>
        <v>49104000</v>
      </c>
      <c r="G58" s="18"/>
      <c r="H58" s="16">
        <f>E58+G58</f>
        <v>27280</v>
      </c>
      <c r="I58" s="19">
        <f>H58*1800</f>
        <v>49104000</v>
      </c>
    </row>
    <row r="59" spans="2:9" s="20" customFormat="1" ht="54" customHeight="1" outlineLevel="1">
      <c r="B59" s="14"/>
      <c r="C59" s="21" t="s">
        <v>89</v>
      </c>
      <c r="D59" s="15"/>
      <c r="E59" s="16">
        <f>SUBTOTAL(9,E58:E58)</f>
        <v>27280</v>
      </c>
      <c r="F59" s="17">
        <f>SUBTOTAL(9,F58:F58)</f>
        <v>49104000</v>
      </c>
      <c r="G59" s="18">
        <f>SUBTOTAL(9,G58:G58)</f>
        <v>0</v>
      </c>
      <c r="H59" s="16">
        <f>SUBTOTAL(9,H58:H58)</f>
        <v>27280</v>
      </c>
      <c r="I59" s="19">
        <f>SUBTOTAL(9,I58:I58)</f>
        <v>49104000</v>
      </c>
    </row>
    <row r="60" spans="2:9" s="20" customFormat="1" ht="54" customHeight="1" outlineLevel="2">
      <c r="B60" s="14">
        <v>1</v>
      </c>
      <c r="C60" s="15" t="s">
        <v>90</v>
      </c>
      <c r="D60" s="15" t="s">
        <v>91</v>
      </c>
      <c r="E60" s="16">
        <v>7232</v>
      </c>
      <c r="F60" s="17">
        <f>E60*1800</f>
        <v>13017600</v>
      </c>
      <c r="G60" s="18">
        <v>-2</v>
      </c>
      <c r="H60" s="16">
        <f>E60+G60</f>
        <v>7230</v>
      </c>
      <c r="I60" s="19">
        <f>H60*1800</f>
        <v>13014000</v>
      </c>
    </row>
    <row r="61" spans="2:9" s="20" customFormat="1" ht="54" customHeight="1" outlineLevel="1">
      <c r="B61" s="14"/>
      <c r="C61" s="21" t="s">
        <v>92</v>
      </c>
      <c r="D61" s="15"/>
      <c r="E61" s="16">
        <f>SUBTOTAL(9,E60:E60)</f>
        <v>7232</v>
      </c>
      <c r="F61" s="17">
        <f>SUBTOTAL(9,F60:F60)</f>
        <v>13017600</v>
      </c>
      <c r="G61" s="18">
        <f>SUBTOTAL(9,G60:G60)</f>
        <v>-2</v>
      </c>
      <c r="H61" s="16">
        <f>SUBTOTAL(9,H60:H60)</f>
        <v>7230</v>
      </c>
      <c r="I61" s="19">
        <f>SUBTOTAL(9,I60:I60)</f>
        <v>13014000</v>
      </c>
    </row>
    <row r="62" spans="2:9" s="20" customFormat="1" ht="54" customHeight="1" outlineLevel="2">
      <c r="B62" s="14">
        <v>1</v>
      </c>
      <c r="C62" s="15" t="s">
        <v>93</v>
      </c>
      <c r="D62" s="15" t="s">
        <v>94</v>
      </c>
      <c r="E62" s="16">
        <v>6620</v>
      </c>
      <c r="F62" s="17">
        <f>E62*1800</f>
        <v>11916000</v>
      </c>
      <c r="G62" s="18"/>
      <c r="H62" s="16">
        <f>E62+G62</f>
        <v>6620</v>
      </c>
      <c r="I62" s="19">
        <f>H62*1800</f>
        <v>11916000</v>
      </c>
    </row>
    <row r="63" spans="2:9" s="20" customFormat="1" ht="54" customHeight="1" outlineLevel="1">
      <c r="B63" s="14"/>
      <c r="C63" s="21" t="s">
        <v>95</v>
      </c>
      <c r="D63" s="15"/>
      <c r="E63" s="16">
        <f>SUBTOTAL(9,E62:E62)</f>
        <v>6620</v>
      </c>
      <c r="F63" s="17">
        <f>SUBTOTAL(9,F62:F62)</f>
        <v>11916000</v>
      </c>
      <c r="G63" s="18">
        <f>SUBTOTAL(9,G62:G62)</f>
        <v>0</v>
      </c>
      <c r="H63" s="16">
        <f>SUBTOTAL(9,H62:H62)</f>
        <v>6620</v>
      </c>
      <c r="I63" s="19">
        <f>SUBTOTAL(9,I62:I62)</f>
        <v>11916000</v>
      </c>
    </row>
    <row r="64" spans="2:9" s="20" customFormat="1" ht="54" customHeight="1" outlineLevel="2">
      <c r="B64" s="14">
        <v>1</v>
      </c>
      <c r="C64" s="15" t="s">
        <v>96</v>
      </c>
      <c r="D64" s="15" t="s">
        <v>97</v>
      </c>
      <c r="E64" s="16">
        <v>8796</v>
      </c>
      <c r="F64" s="17">
        <f>E64*1800</f>
        <v>15832800</v>
      </c>
      <c r="G64" s="18">
        <v>-6</v>
      </c>
      <c r="H64" s="16">
        <f>E64+G64</f>
        <v>8790</v>
      </c>
      <c r="I64" s="19">
        <f>H64*1800</f>
        <v>15822000</v>
      </c>
    </row>
    <row r="65" spans="2:9" s="20" customFormat="1" ht="54" customHeight="1" outlineLevel="1">
      <c r="B65" s="14"/>
      <c r="C65" s="21" t="s">
        <v>98</v>
      </c>
      <c r="D65" s="15"/>
      <c r="E65" s="16">
        <f>SUBTOTAL(9,E64:E64)</f>
        <v>8796</v>
      </c>
      <c r="F65" s="17">
        <f>SUBTOTAL(9,F64:F64)</f>
        <v>15832800</v>
      </c>
      <c r="G65" s="18">
        <f>SUBTOTAL(9,G64:G64)</f>
        <v>-6</v>
      </c>
      <c r="H65" s="16">
        <f>SUBTOTAL(9,H64:H64)</f>
        <v>8790</v>
      </c>
      <c r="I65" s="19">
        <f>SUBTOTAL(9,I64:I64)</f>
        <v>15822000</v>
      </c>
    </row>
    <row r="66" spans="2:9" s="20" customFormat="1" ht="54" customHeight="1" outlineLevel="2">
      <c r="B66" s="14">
        <v>1</v>
      </c>
      <c r="C66" s="15" t="s">
        <v>99</v>
      </c>
      <c r="D66" s="15" t="s">
        <v>100</v>
      </c>
      <c r="E66" s="16">
        <v>4925</v>
      </c>
      <c r="F66" s="17">
        <f>E66*1800</f>
        <v>8865000</v>
      </c>
      <c r="G66" s="18"/>
      <c r="H66" s="16">
        <f>E66+G66</f>
        <v>4925</v>
      </c>
      <c r="I66" s="19">
        <f>H66*1800</f>
        <v>8865000</v>
      </c>
    </row>
    <row r="67" spans="2:9" s="20" customFormat="1" ht="54" customHeight="1" outlineLevel="1">
      <c r="B67" s="14"/>
      <c r="C67" s="21" t="s">
        <v>101</v>
      </c>
      <c r="D67" s="15"/>
      <c r="E67" s="16">
        <f>SUBTOTAL(9,E66:E66)</f>
        <v>4925</v>
      </c>
      <c r="F67" s="17">
        <f>SUBTOTAL(9,F66:F66)</f>
        <v>8865000</v>
      </c>
      <c r="G67" s="18">
        <f>SUBTOTAL(9,G66:G66)</f>
        <v>0</v>
      </c>
      <c r="H67" s="16">
        <f>SUBTOTAL(9,H66:H66)</f>
        <v>4925</v>
      </c>
      <c r="I67" s="19">
        <f>SUBTOTAL(9,I66:I66)</f>
        <v>8865000</v>
      </c>
    </row>
    <row r="68" spans="2:9" s="20" customFormat="1" ht="54" customHeight="1" outlineLevel="2">
      <c r="B68" s="14">
        <v>1</v>
      </c>
      <c r="C68" s="15" t="s">
        <v>102</v>
      </c>
      <c r="D68" s="15" t="s">
        <v>103</v>
      </c>
      <c r="E68" s="16">
        <v>10669</v>
      </c>
      <c r="F68" s="17">
        <f>E68*1800</f>
        <v>19204200</v>
      </c>
      <c r="G68" s="18"/>
      <c r="H68" s="16">
        <f>E68+G68</f>
        <v>10669</v>
      </c>
      <c r="I68" s="19">
        <f>H68*1800</f>
        <v>19204200</v>
      </c>
    </row>
    <row r="69" spans="2:9" s="20" customFormat="1" ht="54" customHeight="1" outlineLevel="1">
      <c r="B69" s="14"/>
      <c r="C69" s="21" t="s">
        <v>104</v>
      </c>
      <c r="D69" s="15"/>
      <c r="E69" s="16">
        <f>SUBTOTAL(9,E68:E68)</f>
        <v>10669</v>
      </c>
      <c r="F69" s="17">
        <f>SUBTOTAL(9,F68:F68)</f>
        <v>19204200</v>
      </c>
      <c r="G69" s="18">
        <f>SUBTOTAL(9,G68:G68)</f>
        <v>0</v>
      </c>
      <c r="H69" s="16">
        <f>SUBTOTAL(9,H68:H68)</f>
        <v>10669</v>
      </c>
      <c r="I69" s="19">
        <f>SUBTOTAL(9,I68:I68)</f>
        <v>19204200</v>
      </c>
    </row>
    <row r="70" spans="2:9" s="20" customFormat="1" ht="54" customHeight="1" outlineLevel="2">
      <c r="B70" s="14">
        <v>1</v>
      </c>
      <c r="C70" s="15" t="s">
        <v>105</v>
      </c>
      <c r="D70" s="15" t="s">
        <v>106</v>
      </c>
      <c r="E70" s="16">
        <v>14654</v>
      </c>
      <c r="F70" s="17">
        <f>E70*1800</f>
        <v>26377200</v>
      </c>
      <c r="G70" s="18"/>
      <c r="H70" s="16">
        <f>E70+G70</f>
        <v>14654</v>
      </c>
      <c r="I70" s="19">
        <f>H70*1800</f>
        <v>26377200</v>
      </c>
    </row>
    <row r="71" spans="2:9" s="20" customFormat="1" ht="54" customHeight="1" outlineLevel="1">
      <c r="B71" s="14"/>
      <c r="C71" s="21" t="s">
        <v>107</v>
      </c>
      <c r="D71" s="15"/>
      <c r="E71" s="16">
        <f>SUBTOTAL(9,E70:E70)</f>
        <v>14654</v>
      </c>
      <c r="F71" s="17">
        <f>SUBTOTAL(9,F70:F70)</f>
        <v>26377200</v>
      </c>
      <c r="G71" s="18">
        <f>SUBTOTAL(9,G70:G70)</f>
        <v>0</v>
      </c>
      <c r="H71" s="16">
        <f>SUBTOTAL(9,H70:H70)</f>
        <v>14654</v>
      </c>
      <c r="I71" s="19">
        <f>SUBTOTAL(9,I70:I70)</f>
        <v>26377200</v>
      </c>
    </row>
    <row r="72" spans="2:9" s="20" customFormat="1" ht="54" customHeight="1" outlineLevel="2">
      <c r="B72" s="14">
        <v>1</v>
      </c>
      <c r="C72" s="15" t="s">
        <v>108</v>
      </c>
      <c r="D72" s="15" t="s">
        <v>109</v>
      </c>
      <c r="E72" s="16">
        <v>4662</v>
      </c>
      <c r="F72" s="17">
        <f>E72*1800</f>
        <v>8391600</v>
      </c>
      <c r="G72" s="18">
        <v>-3</v>
      </c>
      <c r="H72" s="16">
        <f>E72+G72</f>
        <v>4659</v>
      </c>
      <c r="I72" s="19">
        <f>H72*1800</f>
        <v>8386200</v>
      </c>
    </row>
    <row r="73" spans="2:9" s="20" customFormat="1" ht="54" customHeight="1" outlineLevel="1">
      <c r="B73" s="14"/>
      <c r="C73" s="21" t="s">
        <v>110</v>
      </c>
      <c r="D73" s="15"/>
      <c r="E73" s="16">
        <f>SUBTOTAL(9,E72:E72)</f>
        <v>4662</v>
      </c>
      <c r="F73" s="17">
        <f>SUBTOTAL(9,F72:F72)</f>
        <v>8391600</v>
      </c>
      <c r="G73" s="18">
        <f>SUBTOTAL(9,G72:G72)</f>
        <v>-3</v>
      </c>
      <c r="H73" s="16">
        <f>SUBTOTAL(9,H72:H72)</f>
        <v>4659</v>
      </c>
      <c r="I73" s="19">
        <f>SUBTOTAL(9,I72:I72)</f>
        <v>8386200</v>
      </c>
    </row>
    <row r="74" spans="2:9" s="20" customFormat="1" ht="54" customHeight="1" outlineLevel="2">
      <c r="B74" s="14">
        <v>1</v>
      </c>
      <c r="C74" s="15" t="s">
        <v>111</v>
      </c>
      <c r="D74" s="15" t="s">
        <v>112</v>
      </c>
      <c r="E74" s="16">
        <v>9941</v>
      </c>
      <c r="F74" s="17">
        <f>E74*1800</f>
        <v>17893800</v>
      </c>
      <c r="G74" s="18"/>
      <c r="H74" s="16">
        <f>E74+G74</f>
        <v>9941</v>
      </c>
      <c r="I74" s="19">
        <f>H74*1800</f>
        <v>17893800</v>
      </c>
    </row>
    <row r="75" spans="2:9" s="20" customFormat="1" ht="54" customHeight="1" outlineLevel="1">
      <c r="B75" s="14"/>
      <c r="C75" s="21" t="s">
        <v>113</v>
      </c>
      <c r="D75" s="15"/>
      <c r="E75" s="16">
        <f>SUBTOTAL(9,E74:E74)</f>
        <v>9941</v>
      </c>
      <c r="F75" s="17">
        <f>SUBTOTAL(9,F74:F74)</f>
        <v>17893800</v>
      </c>
      <c r="G75" s="18">
        <f>SUBTOTAL(9,G74:G74)</f>
        <v>0</v>
      </c>
      <c r="H75" s="16">
        <f>SUBTOTAL(9,H74:H74)</f>
        <v>9941</v>
      </c>
      <c r="I75" s="19">
        <f>SUBTOTAL(9,I74:I74)</f>
        <v>17893800</v>
      </c>
    </row>
    <row r="76" spans="2:9" s="20" customFormat="1" ht="54" customHeight="1" outlineLevel="2">
      <c r="B76" s="14">
        <v>1</v>
      </c>
      <c r="C76" s="15" t="s">
        <v>114</v>
      </c>
      <c r="D76" s="15" t="s">
        <v>115</v>
      </c>
      <c r="E76" s="16">
        <v>13010</v>
      </c>
      <c r="F76" s="17">
        <f>E76*1800</f>
        <v>23418000</v>
      </c>
      <c r="G76" s="22">
        <v>150</v>
      </c>
      <c r="H76" s="16">
        <f>E76+G76</f>
        <v>13160</v>
      </c>
      <c r="I76" s="19">
        <f>H76*1800</f>
        <v>23688000</v>
      </c>
    </row>
    <row r="77" spans="2:9" s="20" customFormat="1" ht="54" customHeight="1" outlineLevel="1">
      <c r="B77" s="14"/>
      <c r="C77" s="21" t="s">
        <v>116</v>
      </c>
      <c r="D77" s="15"/>
      <c r="E77" s="16">
        <f>SUBTOTAL(9,E76:E76)</f>
        <v>13010</v>
      </c>
      <c r="F77" s="17">
        <f>SUBTOTAL(9,F76:F76)</f>
        <v>23418000</v>
      </c>
      <c r="G77" s="22">
        <f>SUBTOTAL(9,G76:G76)</f>
        <v>150</v>
      </c>
      <c r="H77" s="16">
        <f>SUBTOTAL(9,H76:H76)</f>
        <v>13160</v>
      </c>
      <c r="I77" s="19">
        <f>SUBTOTAL(9,I76:I76)</f>
        <v>23688000</v>
      </c>
    </row>
    <row r="78" spans="2:9" s="20" customFormat="1" ht="54" customHeight="1" outlineLevel="2">
      <c r="B78" s="14">
        <v>1</v>
      </c>
      <c r="C78" s="15" t="s">
        <v>117</v>
      </c>
      <c r="D78" s="15" t="s">
        <v>118</v>
      </c>
      <c r="E78" s="16">
        <v>15992</v>
      </c>
      <c r="F78" s="17">
        <f>E78*1800</f>
        <v>28785600</v>
      </c>
      <c r="G78" s="18">
        <v>-36</v>
      </c>
      <c r="H78" s="16">
        <f>E78+G78</f>
        <v>15956</v>
      </c>
      <c r="I78" s="19">
        <f>H78*1800</f>
        <v>28720800</v>
      </c>
    </row>
    <row r="79" spans="2:9" s="20" customFormat="1" ht="54" customHeight="1" outlineLevel="1">
      <c r="B79" s="14"/>
      <c r="C79" s="21" t="s">
        <v>119</v>
      </c>
      <c r="D79" s="15"/>
      <c r="E79" s="16">
        <f>SUBTOTAL(9,E78:E78)</f>
        <v>15992</v>
      </c>
      <c r="F79" s="17">
        <f>SUBTOTAL(9,F78:F78)</f>
        <v>28785600</v>
      </c>
      <c r="G79" s="18">
        <f>SUBTOTAL(9,G78:G78)</f>
        <v>-36</v>
      </c>
      <c r="H79" s="16">
        <f>SUBTOTAL(9,H78:H78)</f>
        <v>15956</v>
      </c>
      <c r="I79" s="19">
        <f>SUBTOTAL(9,I78:I78)</f>
        <v>28720800</v>
      </c>
    </row>
    <row r="80" spans="2:9" s="20" customFormat="1" ht="54" customHeight="1" outlineLevel="2">
      <c r="B80" s="14">
        <v>1</v>
      </c>
      <c r="C80" s="15" t="s">
        <v>120</v>
      </c>
      <c r="D80" s="15" t="s">
        <v>121</v>
      </c>
      <c r="E80" s="16">
        <v>7288</v>
      </c>
      <c r="F80" s="17">
        <f>E80*1800</f>
        <v>13118400</v>
      </c>
      <c r="G80" s="18">
        <v>-15</v>
      </c>
      <c r="H80" s="16">
        <f>E80+G80</f>
        <v>7273</v>
      </c>
      <c r="I80" s="19">
        <f>H80*1800</f>
        <v>13091400</v>
      </c>
    </row>
    <row r="81" spans="2:9" s="20" customFormat="1" ht="54" customHeight="1" outlineLevel="1">
      <c r="B81" s="14"/>
      <c r="C81" s="21" t="s">
        <v>122</v>
      </c>
      <c r="D81" s="15"/>
      <c r="E81" s="16">
        <f>SUBTOTAL(9,E80:E80)</f>
        <v>7288</v>
      </c>
      <c r="F81" s="17">
        <f>SUBTOTAL(9,F80:F80)</f>
        <v>13118400</v>
      </c>
      <c r="G81" s="18">
        <f>SUBTOTAL(9,G80:G80)</f>
        <v>-15</v>
      </c>
      <c r="H81" s="16">
        <f>SUBTOTAL(9,H80:H80)</f>
        <v>7273</v>
      </c>
      <c r="I81" s="19">
        <f>SUBTOTAL(9,I80:I80)</f>
        <v>13091400</v>
      </c>
    </row>
    <row r="82" spans="2:9" s="20" customFormat="1" ht="54" customHeight="1" outlineLevel="2">
      <c r="B82" s="14">
        <v>1</v>
      </c>
      <c r="C82" s="15" t="s">
        <v>123</v>
      </c>
      <c r="D82" s="15" t="s">
        <v>124</v>
      </c>
      <c r="E82" s="16">
        <v>16515</v>
      </c>
      <c r="F82" s="17">
        <f>E82*1800</f>
        <v>29727000</v>
      </c>
      <c r="G82" s="18">
        <v>-2</v>
      </c>
      <c r="H82" s="16">
        <f>E82+G82</f>
        <v>16513</v>
      </c>
      <c r="I82" s="19">
        <f>H82*1800</f>
        <v>29723400</v>
      </c>
    </row>
    <row r="83" spans="2:9" s="20" customFormat="1" ht="54" customHeight="1" outlineLevel="1">
      <c r="B83" s="14"/>
      <c r="C83" s="21" t="s">
        <v>125</v>
      </c>
      <c r="D83" s="15"/>
      <c r="E83" s="16">
        <f>SUBTOTAL(9,E82:E82)</f>
        <v>16515</v>
      </c>
      <c r="F83" s="17">
        <f>SUBTOTAL(9,F82:F82)</f>
        <v>29727000</v>
      </c>
      <c r="G83" s="18">
        <f>SUBTOTAL(9,G82:G82)</f>
        <v>-2</v>
      </c>
      <c r="H83" s="16">
        <f>SUBTOTAL(9,H82:H82)</f>
        <v>16513</v>
      </c>
      <c r="I83" s="19">
        <f>SUBTOTAL(9,I82:I82)</f>
        <v>29723400</v>
      </c>
    </row>
    <row r="84" spans="2:9" s="20" customFormat="1" ht="54" customHeight="1" outlineLevel="2">
      <c r="B84" s="14">
        <v>1</v>
      </c>
      <c r="C84" s="15" t="s">
        <v>126</v>
      </c>
      <c r="D84" s="15" t="s">
        <v>127</v>
      </c>
      <c r="E84" s="16">
        <v>12241</v>
      </c>
      <c r="F84" s="17">
        <f>E84*1800</f>
        <v>22033800</v>
      </c>
      <c r="G84" s="18">
        <v>-198</v>
      </c>
      <c r="H84" s="16">
        <f>E84+G84</f>
        <v>12043</v>
      </c>
      <c r="I84" s="19">
        <f>H84*1800</f>
        <v>21677400</v>
      </c>
    </row>
    <row r="85" spans="2:9" s="20" customFormat="1" ht="54" customHeight="1" outlineLevel="1">
      <c r="B85" s="14"/>
      <c r="C85" s="21" t="s">
        <v>128</v>
      </c>
      <c r="D85" s="15"/>
      <c r="E85" s="16">
        <f>SUBTOTAL(9,E84:E84)</f>
        <v>12241</v>
      </c>
      <c r="F85" s="17">
        <f>SUBTOTAL(9,F84:F84)</f>
        <v>22033800</v>
      </c>
      <c r="G85" s="18">
        <f>SUBTOTAL(9,G84:G84)</f>
        <v>-198</v>
      </c>
      <c r="H85" s="16">
        <f>SUBTOTAL(9,H84:H84)</f>
        <v>12043</v>
      </c>
      <c r="I85" s="19">
        <f>SUBTOTAL(9,I84:I84)</f>
        <v>21677400</v>
      </c>
    </row>
    <row r="86" spans="2:9" s="20" customFormat="1" ht="54" customHeight="1" outlineLevel="2">
      <c r="B86" s="14">
        <v>1</v>
      </c>
      <c r="C86" s="15" t="s">
        <v>129</v>
      </c>
      <c r="D86" s="15" t="s">
        <v>130</v>
      </c>
      <c r="E86" s="16">
        <v>1574</v>
      </c>
      <c r="F86" s="17">
        <f>E86*1800</f>
        <v>2833200</v>
      </c>
      <c r="G86" s="18"/>
      <c r="H86" s="16">
        <f>E86+G86</f>
        <v>1574</v>
      </c>
      <c r="I86" s="19">
        <f>H86*1800</f>
        <v>2833200</v>
      </c>
    </row>
    <row r="87" spans="2:9" s="20" customFormat="1" ht="54" customHeight="1" outlineLevel="1">
      <c r="B87" s="14"/>
      <c r="C87" s="21" t="s">
        <v>131</v>
      </c>
      <c r="D87" s="15"/>
      <c r="E87" s="16">
        <f>SUBTOTAL(9,E86:E86)</f>
        <v>1574</v>
      </c>
      <c r="F87" s="17">
        <f>SUBTOTAL(9,F86:F86)</f>
        <v>2833200</v>
      </c>
      <c r="G87" s="18">
        <f>SUBTOTAL(9,G86:G86)</f>
        <v>0</v>
      </c>
      <c r="H87" s="16">
        <f>SUBTOTAL(9,H86:H86)</f>
        <v>1574</v>
      </c>
      <c r="I87" s="19">
        <f>SUBTOTAL(9,I86:I86)</f>
        <v>2833200</v>
      </c>
    </row>
    <row r="88" spans="2:9" s="20" customFormat="1" ht="54" customHeight="1" outlineLevel="2">
      <c r="B88" s="14">
        <v>1</v>
      </c>
      <c r="C88" s="15" t="s">
        <v>132</v>
      </c>
      <c r="D88" s="15" t="s">
        <v>133</v>
      </c>
      <c r="E88" s="16">
        <v>18256</v>
      </c>
      <c r="F88" s="17">
        <f>E88*1800</f>
        <v>32860800</v>
      </c>
      <c r="G88" s="22">
        <v>245</v>
      </c>
      <c r="H88" s="16">
        <f>E88+G88</f>
        <v>18501</v>
      </c>
      <c r="I88" s="19">
        <f>H88*1800</f>
        <v>33301800</v>
      </c>
    </row>
    <row r="89" spans="2:9" s="20" customFormat="1" ht="54" customHeight="1" outlineLevel="1">
      <c r="B89" s="14"/>
      <c r="C89" s="21" t="s">
        <v>134</v>
      </c>
      <c r="D89" s="15"/>
      <c r="E89" s="16">
        <f>SUBTOTAL(9,E88:E88)</f>
        <v>18256</v>
      </c>
      <c r="F89" s="17">
        <f>SUBTOTAL(9,F88:F88)</f>
        <v>32860800</v>
      </c>
      <c r="G89" s="22">
        <f>SUBTOTAL(9,G88:G88)</f>
        <v>245</v>
      </c>
      <c r="H89" s="16">
        <f>SUBTOTAL(9,H88:H88)</f>
        <v>18501</v>
      </c>
      <c r="I89" s="19">
        <f>SUBTOTAL(9,I88:I88)</f>
        <v>33301800</v>
      </c>
    </row>
    <row r="90" spans="2:9" s="20" customFormat="1" ht="54" customHeight="1" outlineLevel="2">
      <c r="B90" s="14">
        <v>1</v>
      </c>
      <c r="C90" s="15" t="s">
        <v>135</v>
      </c>
      <c r="D90" s="15" t="s">
        <v>136</v>
      </c>
      <c r="E90" s="16">
        <v>6758</v>
      </c>
      <c r="F90" s="17">
        <f>E90*1800</f>
        <v>12164400</v>
      </c>
      <c r="G90" s="18">
        <v>-2</v>
      </c>
      <c r="H90" s="16">
        <f>E90+G90</f>
        <v>6756</v>
      </c>
      <c r="I90" s="19">
        <f>H90*1800</f>
        <v>12160800</v>
      </c>
    </row>
    <row r="91" spans="2:9" s="20" customFormat="1" ht="54" customHeight="1" outlineLevel="1">
      <c r="B91" s="14"/>
      <c r="C91" s="21" t="s">
        <v>137</v>
      </c>
      <c r="D91" s="15"/>
      <c r="E91" s="16">
        <f>SUBTOTAL(9,E90:E90)</f>
        <v>6758</v>
      </c>
      <c r="F91" s="17">
        <f>SUBTOTAL(9,F90:F90)</f>
        <v>12164400</v>
      </c>
      <c r="G91" s="18">
        <f>SUBTOTAL(9,G90:G90)</f>
        <v>-2</v>
      </c>
      <c r="H91" s="16">
        <f>SUBTOTAL(9,H90:H90)</f>
        <v>6756</v>
      </c>
      <c r="I91" s="19">
        <f>SUBTOTAL(9,I90:I90)</f>
        <v>12160800</v>
      </c>
    </row>
    <row r="92" spans="2:9" s="20" customFormat="1" ht="54" customHeight="1" outlineLevel="2">
      <c r="B92" s="14">
        <v>1</v>
      </c>
      <c r="C92" s="15" t="s">
        <v>138</v>
      </c>
      <c r="D92" s="15" t="s">
        <v>139</v>
      </c>
      <c r="E92" s="16">
        <v>3539</v>
      </c>
      <c r="F92" s="17">
        <f>E92*1800</f>
        <v>6370200</v>
      </c>
      <c r="G92" s="18"/>
      <c r="H92" s="16">
        <f>E92+G92</f>
        <v>3539</v>
      </c>
      <c r="I92" s="19">
        <f>H92*1800</f>
        <v>6370200</v>
      </c>
    </row>
    <row r="93" spans="2:9" s="20" customFormat="1" ht="54" customHeight="1" outlineLevel="1">
      <c r="B93" s="14"/>
      <c r="C93" s="21" t="s">
        <v>140</v>
      </c>
      <c r="D93" s="15"/>
      <c r="E93" s="16">
        <f>SUBTOTAL(9,E92:E92)</f>
        <v>3539</v>
      </c>
      <c r="F93" s="17">
        <f>SUBTOTAL(9,F92:F92)</f>
        <v>6370200</v>
      </c>
      <c r="G93" s="18">
        <f>SUBTOTAL(9,G92:G92)</f>
        <v>0</v>
      </c>
      <c r="H93" s="16">
        <f>SUBTOTAL(9,H92:H92)</f>
        <v>3539</v>
      </c>
      <c r="I93" s="19">
        <f>SUBTOTAL(9,I92:I92)</f>
        <v>6370200</v>
      </c>
    </row>
    <row r="94" spans="2:9" s="20" customFormat="1" ht="54" customHeight="1" outlineLevel="2">
      <c r="B94" s="14">
        <v>1</v>
      </c>
      <c r="C94" s="15" t="s">
        <v>141</v>
      </c>
      <c r="D94" s="15" t="s">
        <v>142</v>
      </c>
      <c r="E94" s="16">
        <v>10449</v>
      </c>
      <c r="F94" s="17">
        <f>E94*1800</f>
        <v>18808200</v>
      </c>
      <c r="G94" s="18"/>
      <c r="H94" s="16">
        <f>E94+G94</f>
        <v>10449</v>
      </c>
      <c r="I94" s="19">
        <f>H94*1800</f>
        <v>18808200</v>
      </c>
    </row>
    <row r="95" spans="2:9" s="20" customFormat="1" ht="54" customHeight="1" outlineLevel="1">
      <c r="B95" s="14"/>
      <c r="C95" s="21" t="s">
        <v>143</v>
      </c>
      <c r="D95" s="15"/>
      <c r="E95" s="16">
        <f>SUBTOTAL(9,E94:E94)</f>
        <v>10449</v>
      </c>
      <c r="F95" s="17">
        <f>SUBTOTAL(9,F94:F94)</f>
        <v>18808200</v>
      </c>
      <c r="G95" s="18">
        <f>SUBTOTAL(9,G94:G94)</f>
        <v>0</v>
      </c>
      <c r="H95" s="16">
        <f>SUBTOTAL(9,H94:H94)</f>
        <v>10449</v>
      </c>
      <c r="I95" s="19">
        <f>SUBTOTAL(9,I94:I94)</f>
        <v>18808200</v>
      </c>
    </row>
    <row r="96" spans="2:9" s="20" customFormat="1" ht="54" customHeight="1" outlineLevel="2">
      <c r="B96" s="14">
        <v>1</v>
      </c>
      <c r="C96" s="15" t="s">
        <v>144</v>
      </c>
      <c r="D96" s="15" t="s">
        <v>145</v>
      </c>
      <c r="E96" s="16">
        <v>4199</v>
      </c>
      <c r="F96" s="17">
        <f>E96*1800</f>
        <v>7558200</v>
      </c>
      <c r="G96" s="18"/>
      <c r="H96" s="16">
        <f>E96+G96</f>
        <v>4199</v>
      </c>
      <c r="I96" s="19">
        <f>H96*1800</f>
        <v>7558200</v>
      </c>
    </row>
    <row r="97" spans="2:9" s="20" customFormat="1" ht="54" customHeight="1" outlineLevel="1">
      <c r="B97" s="14"/>
      <c r="C97" s="21" t="s">
        <v>146</v>
      </c>
      <c r="D97" s="15"/>
      <c r="E97" s="16">
        <f>SUBTOTAL(9,E96:E96)</f>
        <v>4199</v>
      </c>
      <c r="F97" s="17">
        <f>SUBTOTAL(9,F96:F96)</f>
        <v>7558200</v>
      </c>
      <c r="G97" s="18">
        <f>SUBTOTAL(9,G96:G96)</f>
        <v>0</v>
      </c>
      <c r="H97" s="16">
        <f>SUBTOTAL(9,H96:H96)</f>
        <v>4199</v>
      </c>
      <c r="I97" s="19">
        <f>SUBTOTAL(9,I96:I96)</f>
        <v>7558200</v>
      </c>
    </row>
    <row r="98" spans="2:9" s="20" customFormat="1" ht="54" customHeight="1" outlineLevel="2">
      <c r="B98" s="14">
        <v>1</v>
      </c>
      <c r="C98" s="15" t="s">
        <v>147</v>
      </c>
      <c r="D98" s="15" t="s">
        <v>148</v>
      </c>
      <c r="E98" s="16">
        <v>33649</v>
      </c>
      <c r="F98" s="17">
        <f>E98*1800</f>
        <v>60568200</v>
      </c>
      <c r="G98" s="18"/>
      <c r="H98" s="16">
        <f>E98+G98</f>
        <v>33649</v>
      </c>
      <c r="I98" s="19">
        <f>H98*1800</f>
        <v>60568200</v>
      </c>
    </row>
    <row r="99" spans="2:9" s="20" customFormat="1" ht="54" customHeight="1" outlineLevel="1">
      <c r="B99" s="14"/>
      <c r="C99" s="21" t="s">
        <v>149</v>
      </c>
      <c r="D99" s="15"/>
      <c r="E99" s="16">
        <f>SUBTOTAL(9,E98:E98)</f>
        <v>33649</v>
      </c>
      <c r="F99" s="17">
        <f>SUBTOTAL(9,F98:F98)</f>
        <v>60568200</v>
      </c>
      <c r="G99" s="18">
        <f>SUBTOTAL(9,G98:G98)</f>
        <v>0</v>
      </c>
      <c r="H99" s="16">
        <f>SUBTOTAL(9,H98:H98)</f>
        <v>33649</v>
      </c>
      <c r="I99" s="19">
        <f>SUBTOTAL(9,I98:I98)</f>
        <v>60568200</v>
      </c>
    </row>
    <row r="100" spans="2:9" s="20" customFormat="1" ht="54" customHeight="1" outlineLevel="2">
      <c r="B100" s="14">
        <v>1</v>
      </c>
      <c r="C100" s="15" t="s">
        <v>150</v>
      </c>
      <c r="D100" s="15" t="s">
        <v>151</v>
      </c>
      <c r="E100" s="16">
        <v>2680</v>
      </c>
      <c r="F100" s="17">
        <f>E100*1800</f>
        <v>4824000</v>
      </c>
      <c r="G100" s="22">
        <v>6</v>
      </c>
      <c r="H100" s="16">
        <f>E100+G100</f>
        <v>2686</v>
      </c>
      <c r="I100" s="19">
        <f>H100*1800</f>
        <v>4834800</v>
      </c>
    </row>
    <row r="101" spans="2:9" s="20" customFormat="1" ht="54" customHeight="1" outlineLevel="1">
      <c r="B101" s="14"/>
      <c r="C101" s="21" t="s">
        <v>152</v>
      </c>
      <c r="D101" s="15"/>
      <c r="E101" s="16">
        <f>SUBTOTAL(9,E100:E100)</f>
        <v>2680</v>
      </c>
      <c r="F101" s="17">
        <f>SUBTOTAL(9,F100:F100)</f>
        <v>4824000</v>
      </c>
      <c r="G101" s="22">
        <f>SUBTOTAL(9,G100:G100)</f>
        <v>6</v>
      </c>
      <c r="H101" s="16">
        <f>SUBTOTAL(9,H100:H100)</f>
        <v>2686</v>
      </c>
      <c r="I101" s="19">
        <f>SUBTOTAL(9,I100:I100)</f>
        <v>4834800</v>
      </c>
    </row>
    <row r="102" spans="2:9" s="20" customFormat="1" ht="54" customHeight="1" outlineLevel="2">
      <c r="B102" s="14">
        <v>1</v>
      </c>
      <c r="C102" s="15" t="s">
        <v>153</v>
      </c>
      <c r="D102" s="15" t="s">
        <v>154</v>
      </c>
      <c r="E102" s="16">
        <v>8943</v>
      </c>
      <c r="F102" s="17">
        <f>E102*1800</f>
        <v>16097400</v>
      </c>
      <c r="G102" s="18">
        <v>-157</v>
      </c>
      <c r="H102" s="16">
        <f>E102+G102</f>
        <v>8786</v>
      </c>
      <c r="I102" s="19">
        <f>H102*1800</f>
        <v>15814800</v>
      </c>
    </row>
    <row r="103" spans="2:9" s="20" customFormat="1" ht="54" customHeight="1" outlineLevel="1">
      <c r="B103" s="14"/>
      <c r="C103" s="21" t="s">
        <v>155</v>
      </c>
      <c r="D103" s="15"/>
      <c r="E103" s="16">
        <f>SUBTOTAL(9,E102:E102)</f>
        <v>8943</v>
      </c>
      <c r="F103" s="17">
        <f>SUBTOTAL(9,F102:F102)</f>
        <v>16097400</v>
      </c>
      <c r="G103" s="18">
        <f>SUBTOTAL(9,G102:G102)</f>
        <v>-157</v>
      </c>
      <c r="H103" s="16">
        <f>SUBTOTAL(9,H102:H102)</f>
        <v>8786</v>
      </c>
      <c r="I103" s="19">
        <f>SUBTOTAL(9,I102:I102)</f>
        <v>15814800</v>
      </c>
    </row>
    <row r="104" spans="2:9" s="20" customFormat="1" ht="54" customHeight="1" outlineLevel="2">
      <c r="B104" s="14">
        <v>1</v>
      </c>
      <c r="C104" s="15" t="s">
        <v>156</v>
      </c>
      <c r="D104" s="15" t="s">
        <v>157</v>
      </c>
      <c r="E104" s="16">
        <v>10816</v>
      </c>
      <c r="F104" s="17">
        <f>E104*1800</f>
        <v>19468800</v>
      </c>
      <c r="G104" s="22">
        <v>184</v>
      </c>
      <c r="H104" s="16">
        <f>E104+G104</f>
        <v>11000</v>
      </c>
      <c r="I104" s="19">
        <f>H104*1800</f>
        <v>19800000</v>
      </c>
    </row>
    <row r="105" spans="2:9" s="20" customFormat="1" ht="52.5" customHeight="1" outlineLevel="2">
      <c r="B105" s="14"/>
      <c r="C105" s="21" t="s">
        <v>158</v>
      </c>
      <c r="D105" s="15"/>
      <c r="E105" s="16">
        <f>SUBTOTAL(9,E104:E104)</f>
        <v>10816</v>
      </c>
      <c r="F105" s="17">
        <f>SUBTOTAL(9,F104:F104)</f>
        <v>19468800</v>
      </c>
      <c r="G105" s="22">
        <f>SUBTOTAL(9,G104:G104)</f>
        <v>184</v>
      </c>
      <c r="H105" s="16">
        <f>SUBTOTAL(9,H104:H104)</f>
        <v>11000</v>
      </c>
      <c r="I105" s="19">
        <f>SUBTOTAL(9,I104:I104)</f>
        <v>19800000</v>
      </c>
    </row>
    <row r="106" spans="3:9" ht="23.25">
      <c r="C106" s="10" t="s">
        <v>159</v>
      </c>
      <c r="E106" s="2">
        <f>SUBTOTAL(9,E2:E104)</f>
        <v>637907</v>
      </c>
      <c r="F106" s="24">
        <f>SUBTOTAL(9,F2:F104)</f>
        <v>1148232600</v>
      </c>
      <c r="G106" s="25">
        <f>SUBTOTAL(9,G2:G104)</f>
        <v>377</v>
      </c>
      <c r="H106" s="2">
        <f>SUBTOTAL(9,H2:H104)</f>
        <v>638284</v>
      </c>
      <c r="I106" s="26">
        <f>SUBTOTAL(9,I2:I104)</f>
        <v>1148911200</v>
      </c>
    </row>
  </sheetData>
  <mergeCells count="11">
    <mergeCell ref="D6:D7"/>
    <mergeCell ref="G6:G7"/>
    <mergeCell ref="B5:I5"/>
    <mergeCell ref="B6:B7"/>
    <mergeCell ref="C6:C7"/>
    <mergeCell ref="E6:F6"/>
    <mergeCell ref="H6:I6"/>
    <mergeCell ref="B1:I1"/>
    <mergeCell ref="B2:I2"/>
    <mergeCell ref="B3:I3"/>
    <mergeCell ref="B4:I4"/>
  </mergeCells>
  <printOptions horizontalCentered="1"/>
  <pageMargins left="0.5" right="0.52" top="0.984251968503937" bottom="2.91" header="0.55" footer="0.44"/>
  <pageSetup horizontalDpi="600" verticalDpi="600" orientation="landscape" paperSize="9" r:id="rId1"/>
  <headerFooter alignWithMargins="0">
    <oddHeader>&amp;Rหน้าที่  &amp;P</oddHeader>
    <oddFooter>&amp;L&amp;8&amp;A&amp;R&amp;8อุดหนุน52/ทั่วไป/เพิ่มเติม/&amp;F</oddFooter>
  </headerFooter>
  <rowBreaks count="49" manualBreakCount="49">
    <brk id="9" max="255" man="1"/>
    <brk id="11" max="255" man="1"/>
    <brk id="13" max="255" man="1"/>
    <brk id="15" max="255" man="1"/>
    <brk id="17" max="255" man="1"/>
    <brk id="19" max="255" man="1"/>
    <brk id="21" max="255" man="1"/>
    <brk id="23" max="255" man="1"/>
    <brk id="25" max="255" man="1"/>
    <brk id="27" max="255" man="1"/>
    <brk id="29" max="255" man="1"/>
    <brk id="31" max="255" man="1"/>
    <brk id="33" max="255" man="1"/>
    <brk id="35" max="255" man="1"/>
    <brk id="37" max="255" man="1"/>
    <brk id="39" max="255" man="1"/>
    <brk id="41" max="255" man="1"/>
    <brk id="43" max="255" man="1"/>
    <brk id="45" max="255" man="1"/>
    <brk id="47" max="255" man="1"/>
    <brk id="49" max="255" man="1"/>
    <brk id="51" max="255" man="1"/>
    <brk id="53" max="255" man="1"/>
    <brk id="55" max="255" man="1"/>
    <brk id="57" max="255" man="1"/>
    <brk id="59" max="255" man="1"/>
    <brk id="61" max="255" man="1"/>
    <brk id="63" max="255" man="1"/>
    <brk id="65" max="255" man="1"/>
    <brk id="67" max="255" man="1"/>
    <brk id="69" max="255" man="1"/>
    <brk id="71" max="255" man="1"/>
    <brk id="73" max="255" man="1"/>
    <brk id="75" max="255" man="1"/>
    <brk id="77" max="255" man="1"/>
    <brk id="79" max="255" man="1"/>
    <brk id="81" max="255" man="1"/>
    <brk id="83" max="255" man="1"/>
    <brk id="85" max="255" man="1"/>
    <brk id="87" max="255" man="1"/>
    <brk id="89" max="255" man="1"/>
    <brk id="91" max="255" man="1"/>
    <brk id="93" max="255" man="1"/>
    <brk id="95" max="255" man="1"/>
    <brk id="97" max="255" man="1"/>
    <brk id="99" max="255" man="1"/>
    <brk id="101" max="255" man="1"/>
    <brk id="103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1:I59"/>
  <sheetViews>
    <sheetView tabSelected="1" view="pageBreakPreview" zoomScaleSheetLayoutView="100" workbookViewId="0" topLeftCell="A52">
      <selection activeCell="E57" sqref="E57"/>
    </sheetView>
  </sheetViews>
  <sheetFormatPr defaultColWidth="9.140625" defaultRowHeight="12.75" outlineLevelRow="2"/>
  <cols>
    <col min="1" max="1" width="4.7109375" style="2" customWidth="1"/>
    <col min="2" max="2" width="6.57421875" style="23" customWidth="1"/>
    <col min="3" max="3" width="16.7109375" style="2" customWidth="1"/>
    <col min="4" max="4" width="21.28125" style="2" customWidth="1"/>
    <col min="5" max="5" width="12.57421875" style="2" customWidth="1"/>
    <col min="6" max="6" width="15.8515625" style="24" customWidth="1"/>
    <col min="7" max="7" width="13.57421875" style="25" customWidth="1"/>
    <col min="8" max="8" width="15.8515625" style="2" customWidth="1"/>
    <col min="9" max="9" width="17.421875" style="26" customWidth="1"/>
    <col min="10" max="16384" width="9.140625" style="2" customWidth="1"/>
  </cols>
  <sheetData>
    <row r="1" spans="2:9" ht="23.25">
      <c r="B1" s="1" t="s">
        <v>0</v>
      </c>
      <c r="C1" s="1"/>
      <c r="D1" s="1"/>
      <c r="E1" s="1"/>
      <c r="F1" s="1"/>
      <c r="G1" s="1"/>
      <c r="H1" s="1"/>
      <c r="I1" s="1"/>
    </row>
    <row r="2" spans="2:9" ht="23.25">
      <c r="B2" s="3" t="s">
        <v>160</v>
      </c>
      <c r="C2" s="3"/>
      <c r="D2" s="3"/>
      <c r="E2" s="3"/>
      <c r="F2" s="3"/>
      <c r="G2" s="3"/>
      <c r="H2" s="3"/>
      <c r="I2" s="3"/>
    </row>
    <row r="3" spans="2:9" ht="23.25" outlineLevel="2">
      <c r="B3" s="3" t="s">
        <v>161</v>
      </c>
      <c r="C3" s="3"/>
      <c r="D3" s="3"/>
      <c r="E3" s="3"/>
      <c r="F3" s="3"/>
      <c r="G3" s="3"/>
      <c r="H3" s="3"/>
      <c r="I3" s="3"/>
    </row>
    <row r="4" spans="2:9" ht="23.25" outlineLevel="2">
      <c r="B4" s="4" t="s">
        <v>162</v>
      </c>
      <c r="C4" s="4"/>
      <c r="D4" s="4"/>
      <c r="E4" s="4"/>
      <c r="F4" s="4"/>
      <c r="G4" s="4"/>
      <c r="H4" s="4"/>
      <c r="I4" s="4"/>
    </row>
    <row r="5" spans="2:9" ht="23.25" outlineLevel="2">
      <c r="B5" s="3" t="s">
        <v>163</v>
      </c>
      <c r="C5" s="3"/>
      <c r="D5" s="3"/>
      <c r="E5" s="3"/>
      <c r="F5" s="3"/>
      <c r="G5" s="3"/>
      <c r="H5" s="3"/>
      <c r="I5" s="3"/>
    </row>
    <row r="6" spans="2:9" ht="23.25" outlineLevel="2">
      <c r="B6" s="5" t="s">
        <v>239</v>
      </c>
      <c r="C6" s="5"/>
      <c r="D6" s="5"/>
      <c r="E6" s="5"/>
      <c r="F6" s="5"/>
      <c r="G6" s="5"/>
      <c r="H6" s="5"/>
      <c r="I6" s="5"/>
    </row>
    <row r="7" spans="2:9" s="10" customFormat="1" ht="49.5" customHeight="1" outlineLevel="2">
      <c r="B7" s="6" t="s">
        <v>4</v>
      </c>
      <c r="C7" s="6" t="s">
        <v>5</v>
      </c>
      <c r="D7" s="6" t="s">
        <v>6</v>
      </c>
      <c r="E7" s="7" t="s">
        <v>7</v>
      </c>
      <c r="F7" s="8"/>
      <c r="G7" s="9" t="s">
        <v>8</v>
      </c>
      <c r="H7" s="7" t="s">
        <v>9</v>
      </c>
      <c r="I7" s="8"/>
    </row>
    <row r="8" spans="2:9" s="10" customFormat="1" ht="26.25" customHeight="1" outlineLevel="2">
      <c r="B8" s="6"/>
      <c r="C8" s="6"/>
      <c r="D8" s="6"/>
      <c r="E8" s="11" t="s">
        <v>10</v>
      </c>
      <c r="F8" s="12" t="s">
        <v>11</v>
      </c>
      <c r="G8" s="13"/>
      <c r="H8" s="11" t="s">
        <v>10</v>
      </c>
      <c r="I8" s="12" t="s">
        <v>11</v>
      </c>
    </row>
    <row r="9" spans="2:9" s="20" customFormat="1" ht="48" customHeight="1" outlineLevel="2">
      <c r="B9" s="14">
        <v>1</v>
      </c>
      <c r="C9" s="15" t="s">
        <v>164</v>
      </c>
      <c r="D9" s="15" t="s">
        <v>165</v>
      </c>
      <c r="E9" s="16">
        <v>10613</v>
      </c>
      <c r="F9" s="17">
        <f>E9*1800</f>
        <v>19103400</v>
      </c>
      <c r="G9" s="18"/>
      <c r="H9" s="16">
        <f>E9+G9</f>
        <v>10613</v>
      </c>
      <c r="I9" s="19">
        <f>H9*1800</f>
        <v>19103400</v>
      </c>
    </row>
    <row r="10" spans="2:9" s="20" customFormat="1" ht="48" customHeight="1" outlineLevel="1">
      <c r="B10" s="14"/>
      <c r="C10" s="21" t="s">
        <v>166</v>
      </c>
      <c r="D10" s="15"/>
      <c r="E10" s="16">
        <f>SUBTOTAL(9,E9:E9)</f>
        <v>10613</v>
      </c>
      <c r="F10" s="17">
        <f>SUBTOTAL(9,F9:F9)</f>
        <v>19103400</v>
      </c>
      <c r="G10" s="18">
        <f>SUBTOTAL(9,G9:G9)</f>
        <v>0</v>
      </c>
      <c r="H10" s="16">
        <f>SUBTOTAL(9,H9:H9)</f>
        <v>10613</v>
      </c>
      <c r="I10" s="19">
        <f>SUBTOTAL(9,I9:I9)</f>
        <v>19103400</v>
      </c>
    </row>
    <row r="11" spans="2:9" s="20" customFormat="1" ht="48" customHeight="1" outlineLevel="2">
      <c r="B11" s="14">
        <v>1</v>
      </c>
      <c r="C11" s="15" t="s">
        <v>167</v>
      </c>
      <c r="D11" s="15" t="s">
        <v>168</v>
      </c>
      <c r="E11" s="16">
        <v>18610</v>
      </c>
      <c r="F11" s="17">
        <f>E11*1800</f>
        <v>33498000</v>
      </c>
      <c r="G11" s="18"/>
      <c r="H11" s="16">
        <f>E11+G11</f>
        <v>18610</v>
      </c>
      <c r="I11" s="19">
        <f>H11*1800</f>
        <v>33498000</v>
      </c>
    </row>
    <row r="12" spans="2:9" s="20" customFormat="1" ht="48" customHeight="1" outlineLevel="1">
      <c r="B12" s="14"/>
      <c r="C12" s="21" t="s">
        <v>169</v>
      </c>
      <c r="D12" s="15"/>
      <c r="E12" s="16">
        <f>SUBTOTAL(9,E11:E11)</f>
        <v>18610</v>
      </c>
      <c r="F12" s="17">
        <f>SUBTOTAL(9,F11:F11)</f>
        <v>33498000</v>
      </c>
      <c r="G12" s="18">
        <f>SUBTOTAL(9,G11:G11)</f>
        <v>0</v>
      </c>
      <c r="H12" s="16">
        <f>SUBTOTAL(9,H11:H11)</f>
        <v>18610</v>
      </c>
      <c r="I12" s="19">
        <f>SUBTOTAL(9,I11:I11)</f>
        <v>33498000</v>
      </c>
    </row>
    <row r="13" spans="2:9" s="20" customFormat="1" ht="48" customHeight="1" outlineLevel="2">
      <c r="B13" s="14">
        <v>1</v>
      </c>
      <c r="C13" s="15" t="s">
        <v>170</v>
      </c>
      <c r="D13" s="15" t="s">
        <v>171</v>
      </c>
      <c r="E13" s="16">
        <v>10589</v>
      </c>
      <c r="F13" s="17">
        <f>E13*1800</f>
        <v>19060200</v>
      </c>
      <c r="G13" s="18"/>
      <c r="H13" s="16">
        <f>E13+G13</f>
        <v>10589</v>
      </c>
      <c r="I13" s="19">
        <f>H13*1800</f>
        <v>19060200</v>
      </c>
    </row>
    <row r="14" spans="2:9" s="20" customFormat="1" ht="48" customHeight="1" outlineLevel="1">
      <c r="B14" s="14"/>
      <c r="C14" s="21" t="s">
        <v>172</v>
      </c>
      <c r="D14" s="15"/>
      <c r="E14" s="16">
        <f>SUBTOTAL(9,E13:E13)</f>
        <v>10589</v>
      </c>
      <c r="F14" s="17">
        <f>SUBTOTAL(9,F13:F13)</f>
        <v>19060200</v>
      </c>
      <c r="G14" s="18">
        <f>SUBTOTAL(9,G13:G13)</f>
        <v>0</v>
      </c>
      <c r="H14" s="16">
        <f>SUBTOTAL(9,H13:H13)</f>
        <v>10589</v>
      </c>
      <c r="I14" s="19">
        <f>SUBTOTAL(9,I13:I13)</f>
        <v>19060200</v>
      </c>
    </row>
    <row r="15" spans="2:9" s="20" customFormat="1" ht="48" customHeight="1" outlineLevel="2">
      <c r="B15" s="14">
        <v>1</v>
      </c>
      <c r="C15" s="15" t="s">
        <v>173</v>
      </c>
      <c r="D15" s="15" t="s">
        <v>174</v>
      </c>
      <c r="E15" s="16">
        <v>13828</v>
      </c>
      <c r="F15" s="17">
        <f>E15*1800</f>
        <v>24890400</v>
      </c>
      <c r="G15" s="18">
        <v>-17</v>
      </c>
      <c r="H15" s="16">
        <f>E15+G15</f>
        <v>13811</v>
      </c>
      <c r="I15" s="19">
        <f>H15*1800</f>
        <v>24859800</v>
      </c>
    </row>
    <row r="16" spans="2:9" s="20" customFormat="1" ht="48" customHeight="1" outlineLevel="1">
      <c r="B16" s="14"/>
      <c r="C16" s="21" t="s">
        <v>175</v>
      </c>
      <c r="D16" s="15"/>
      <c r="E16" s="16">
        <f>SUBTOTAL(9,E15:E15)</f>
        <v>13828</v>
      </c>
      <c r="F16" s="17">
        <f>SUBTOTAL(9,F15:F15)</f>
        <v>24890400</v>
      </c>
      <c r="G16" s="18">
        <f>SUBTOTAL(9,G15:G15)</f>
        <v>-17</v>
      </c>
      <c r="H16" s="16">
        <f>SUBTOTAL(9,H15:H15)</f>
        <v>13811</v>
      </c>
      <c r="I16" s="19">
        <f>SUBTOTAL(9,I15:I15)</f>
        <v>24859800</v>
      </c>
    </row>
    <row r="17" spans="2:9" s="20" customFormat="1" ht="48" customHeight="1" outlineLevel="2">
      <c r="B17" s="14">
        <v>1</v>
      </c>
      <c r="C17" s="15" t="s">
        <v>176</v>
      </c>
      <c r="D17" s="15" t="s">
        <v>177</v>
      </c>
      <c r="E17" s="16">
        <v>26381</v>
      </c>
      <c r="F17" s="17">
        <f>E17*1800</f>
        <v>47485800</v>
      </c>
      <c r="G17" s="18">
        <v>-7</v>
      </c>
      <c r="H17" s="16">
        <f>E17+G17</f>
        <v>26374</v>
      </c>
      <c r="I17" s="19">
        <f>H17*1800</f>
        <v>47473200</v>
      </c>
    </row>
    <row r="18" spans="2:9" s="20" customFormat="1" ht="48" customHeight="1" outlineLevel="1">
      <c r="B18" s="14"/>
      <c r="C18" s="21" t="s">
        <v>178</v>
      </c>
      <c r="D18" s="15"/>
      <c r="E18" s="16">
        <f>SUBTOTAL(9,E17:E17)</f>
        <v>26381</v>
      </c>
      <c r="F18" s="17">
        <f>SUBTOTAL(9,F17:F17)</f>
        <v>47485800</v>
      </c>
      <c r="G18" s="18">
        <f>SUBTOTAL(9,G17:G17)</f>
        <v>-7</v>
      </c>
      <c r="H18" s="16">
        <f>SUBTOTAL(9,H17:H17)</f>
        <v>26374</v>
      </c>
      <c r="I18" s="19">
        <f>SUBTOTAL(9,I17:I17)</f>
        <v>47473200</v>
      </c>
    </row>
    <row r="19" spans="2:9" s="20" customFormat="1" ht="48" customHeight="1" outlineLevel="2">
      <c r="B19" s="14">
        <v>1</v>
      </c>
      <c r="C19" s="15" t="s">
        <v>179</v>
      </c>
      <c r="D19" s="15" t="s">
        <v>180</v>
      </c>
      <c r="E19" s="16">
        <v>21801</v>
      </c>
      <c r="F19" s="17">
        <f>E19*1800</f>
        <v>39241800</v>
      </c>
      <c r="G19" s="18">
        <v>-35</v>
      </c>
      <c r="H19" s="16">
        <f>E19+G19</f>
        <v>21766</v>
      </c>
      <c r="I19" s="19">
        <f>H19*1800</f>
        <v>39178800</v>
      </c>
    </row>
    <row r="20" spans="2:9" s="20" customFormat="1" ht="48" customHeight="1" outlineLevel="1">
      <c r="B20" s="14"/>
      <c r="C20" s="21" t="s">
        <v>181</v>
      </c>
      <c r="D20" s="15"/>
      <c r="E20" s="16">
        <f>SUBTOTAL(9,E19:E19)</f>
        <v>21801</v>
      </c>
      <c r="F20" s="17">
        <f>SUBTOTAL(9,F19:F19)</f>
        <v>39241800</v>
      </c>
      <c r="G20" s="18">
        <f>SUBTOTAL(9,G19:G19)</f>
        <v>-35</v>
      </c>
      <c r="H20" s="16">
        <f>SUBTOTAL(9,H19:H19)</f>
        <v>21766</v>
      </c>
      <c r="I20" s="19">
        <f>SUBTOTAL(9,I19:I19)</f>
        <v>39178800</v>
      </c>
    </row>
    <row r="21" spans="2:9" s="20" customFormat="1" ht="48" customHeight="1" outlineLevel="2">
      <c r="B21" s="14">
        <v>1</v>
      </c>
      <c r="C21" s="15" t="s">
        <v>182</v>
      </c>
      <c r="D21" s="15" t="s">
        <v>183</v>
      </c>
      <c r="E21" s="16">
        <v>16257</v>
      </c>
      <c r="F21" s="17">
        <f>E21*1800</f>
        <v>29262600</v>
      </c>
      <c r="G21" s="18"/>
      <c r="H21" s="16">
        <f>E21+G21</f>
        <v>16257</v>
      </c>
      <c r="I21" s="19">
        <f>H21*1800</f>
        <v>29262600</v>
      </c>
    </row>
    <row r="22" spans="2:9" s="20" customFormat="1" ht="48" customHeight="1" outlineLevel="1">
      <c r="B22" s="14"/>
      <c r="C22" s="21" t="s">
        <v>184</v>
      </c>
      <c r="D22" s="15"/>
      <c r="E22" s="16">
        <f>SUBTOTAL(9,E21:E21)</f>
        <v>16257</v>
      </c>
      <c r="F22" s="17">
        <f>SUBTOTAL(9,F21:F21)</f>
        <v>29262600</v>
      </c>
      <c r="G22" s="18">
        <f>SUBTOTAL(9,G21:G21)</f>
        <v>0</v>
      </c>
      <c r="H22" s="16">
        <f>SUBTOTAL(9,H21:H21)</f>
        <v>16257</v>
      </c>
      <c r="I22" s="19">
        <f>SUBTOTAL(9,I21:I21)</f>
        <v>29262600</v>
      </c>
    </row>
    <row r="23" spans="2:9" s="20" customFormat="1" ht="48" customHeight="1" outlineLevel="2">
      <c r="B23" s="14">
        <v>1</v>
      </c>
      <c r="C23" s="15" t="s">
        <v>185</v>
      </c>
      <c r="D23" s="15" t="s">
        <v>186</v>
      </c>
      <c r="E23" s="16">
        <v>4491</v>
      </c>
      <c r="F23" s="17">
        <f>E23*1800</f>
        <v>8083800</v>
      </c>
      <c r="G23" s="18">
        <v>-2</v>
      </c>
      <c r="H23" s="16">
        <f>E23+G23</f>
        <v>4489</v>
      </c>
      <c r="I23" s="19">
        <f>H23*1800</f>
        <v>8080200</v>
      </c>
    </row>
    <row r="24" spans="2:9" s="20" customFormat="1" ht="48" customHeight="1" outlineLevel="1">
      <c r="B24" s="14"/>
      <c r="C24" s="21" t="s">
        <v>187</v>
      </c>
      <c r="D24" s="15"/>
      <c r="E24" s="16">
        <f>SUBTOTAL(9,E23:E23)</f>
        <v>4491</v>
      </c>
      <c r="F24" s="17">
        <f>SUBTOTAL(9,F23:F23)</f>
        <v>8083800</v>
      </c>
      <c r="G24" s="18">
        <f>SUBTOTAL(9,G23:G23)</f>
        <v>-2</v>
      </c>
      <c r="H24" s="16">
        <f>SUBTOTAL(9,H23:H23)</f>
        <v>4489</v>
      </c>
      <c r="I24" s="19">
        <f>SUBTOTAL(9,I23:I23)</f>
        <v>8080200</v>
      </c>
    </row>
    <row r="25" spans="2:9" s="20" customFormat="1" ht="48" customHeight="1" outlineLevel="2">
      <c r="B25" s="14">
        <v>1</v>
      </c>
      <c r="C25" s="15" t="s">
        <v>188</v>
      </c>
      <c r="D25" s="15" t="s">
        <v>189</v>
      </c>
      <c r="E25" s="16">
        <v>6955</v>
      </c>
      <c r="F25" s="17">
        <f>E25*1800</f>
        <v>12519000</v>
      </c>
      <c r="G25" s="18">
        <v>-283</v>
      </c>
      <c r="H25" s="16">
        <f>E25+G25</f>
        <v>6672</v>
      </c>
      <c r="I25" s="19">
        <f>H25*1800</f>
        <v>12009600</v>
      </c>
    </row>
    <row r="26" spans="2:9" s="20" customFormat="1" ht="48" customHeight="1" outlineLevel="1">
      <c r="B26" s="14"/>
      <c r="C26" s="21" t="s">
        <v>190</v>
      </c>
      <c r="D26" s="15"/>
      <c r="E26" s="16">
        <f>SUBTOTAL(9,E25:E25)</f>
        <v>6955</v>
      </c>
      <c r="F26" s="17">
        <f>SUBTOTAL(9,F25:F25)</f>
        <v>12519000</v>
      </c>
      <c r="G26" s="18">
        <f>SUBTOTAL(9,G25:G25)</f>
        <v>-283</v>
      </c>
      <c r="H26" s="16">
        <f>SUBTOTAL(9,H25:H25)</f>
        <v>6672</v>
      </c>
      <c r="I26" s="19">
        <f>SUBTOTAL(9,I25:I25)</f>
        <v>12009600</v>
      </c>
    </row>
    <row r="27" spans="2:9" s="20" customFormat="1" ht="48" customHeight="1" outlineLevel="2">
      <c r="B27" s="14">
        <v>1</v>
      </c>
      <c r="C27" s="15" t="s">
        <v>191</v>
      </c>
      <c r="D27" s="15" t="s">
        <v>192</v>
      </c>
      <c r="E27" s="16">
        <v>1804</v>
      </c>
      <c r="F27" s="17">
        <f>E27*1800</f>
        <v>3247200</v>
      </c>
      <c r="G27" s="18">
        <v>-2</v>
      </c>
      <c r="H27" s="16">
        <f>E27+G27</f>
        <v>1802</v>
      </c>
      <c r="I27" s="19">
        <f>H27*1800</f>
        <v>3243600</v>
      </c>
    </row>
    <row r="28" spans="2:9" s="20" customFormat="1" ht="48" customHeight="1" outlineLevel="1">
      <c r="B28" s="14"/>
      <c r="C28" s="21" t="s">
        <v>193</v>
      </c>
      <c r="D28" s="15"/>
      <c r="E28" s="16">
        <f>SUBTOTAL(9,E27:E27)</f>
        <v>1804</v>
      </c>
      <c r="F28" s="17">
        <f>SUBTOTAL(9,F27:F27)</f>
        <v>3247200</v>
      </c>
      <c r="G28" s="18">
        <f>SUBTOTAL(9,G27:G27)</f>
        <v>-2</v>
      </c>
      <c r="H28" s="16">
        <f>SUBTOTAL(9,H27:H27)</f>
        <v>1802</v>
      </c>
      <c r="I28" s="19">
        <f>SUBTOTAL(9,I27:I27)</f>
        <v>3243600</v>
      </c>
    </row>
    <row r="29" spans="2:9" s="20" customFormat="1" ht="48" customHeight="1" outlineLevel="2">
      <c r="B29" s="14">
        <v>1</v>
      </c>
      <c r="C29" s="15" t="s">
        <v>194</v>
      </c>
      <c r="D29" s="15" t="s">
        <v>195</v>
      </c>
      <c r="E29" s="16">
        <v>2385</v>
      </c>
      <c r="F29" s="17">
        <f>E29*1800</f>
        <v>4293000</v>
      </c>
      <c r="G29" s="18">
        <v>-4</v>
      </c>
      <c r="H29" s="16">
        <f>E29+G29</f>
        <v>2381</v>
      </c>
      <c r="I29" s="19">
        <f>H29*1800</f>
        <v>4285800</v>
      </c>
    </row>
    <row r="30" spans="2:9" s="20" customFormat="1" ht="48" customHeight="1" outlineLevel="1">
      <c r="B30" s="14"/>
      <c r="C30" s="21" t="s">
        <v>196</v>
      </c>
      <c r="D30" s="15"/>
      <c r="E30" s="16">
        <f>SUBTOTAL(9,E29:E29)</f>
        <v>2385</v>
      </c>
      <c r="F30" s="17">
        <f>SUBTOTAL(9,F29:F29)</f>
        <v>4293000</v>
      </c>
      <c r="G30" s="18">
        <f>SUBTOTAL(9,G29:G29)</f>
        <v>-4</v>
      </c>
      <c r="H30" s="16">
        <f>SUBTOTAL(9,H29:H29)</f>
        <v>2381</v>
      </c>
      <c r="I30" s="19">
        <f>SUBTOTAL(9,I29:I29)</f>
        <v>4285800</v>
      </c>
    </row>
    <row r="31" spans="2:9" s="20" customFormat="1" ht="48" customHeight="1" outlineLevel="2">
      <c r="B31" s="14">
        <v>1</v>
      </c>
      <c r="C31" s="15" t="s">
        <v>197</v>
      </c>
      <c r="D31" s="15" t="s">
        <v>198</v>
      </c>
      <c r="E31" s="16">
        <v>7992</v>
      </c>
      <c r="F31" s="17">
        <f>E31*1800</f>
        <v>14385600</v>
      </c>
      <c r="G31" s="18">
        <v>-3</v>
      </c>
      <c r="H31" s="16">
        <f>E31+G31</f>
        <v>7989</v>
      </c>
      <c r="I31" s="19">
        <f>H31*1800</f>
        <v>14380200</v>
      </c>
    </row>
    <row r="32" spans="2:9" s="20" customFormat="1" ht="48" customHeight="1" outlineLevel="1">
      <c r="B32" s="14"/>
      <c r="C32" s="21" t="s">
        <v>199</v>
      </c>
      <c r="D32" s="15"/>
      <c r="E32" s="16">
        <f>SUBTOTAL(9,E31:E31)</f>
        <v>7992</v>
      </c>
      <c r="F32" s="17">
        <f>SUBTOTAL(9,F31:F31)</f>
        <v>14385600</v>
      </c>
      <c r="G32" s="18">
        <f>SUBTOTAL(9,G31:G31)</f>
        <v>-3</v>
      </c>
      <c r="H32" s="16">
        <f>SUBTOTAL(9,H31:H31)</f>
        <v>7989</v>
      </c>
      <c r="I32" s="19">
        <f>SUBTOTAL(9,I31:I31)</f>
        <v>14380200</v>
      </c>
    </row>
    <row r="33" spans="2:9" s="20" customFormat="1" ht="48" customHeight="1" outlineLevel="2">
      <c r="B33" s="14">
        <v>1</v>
      </c>
      <c r="C33" s="15" t="s">
        <v>200</v>
      </c>
      <c r="D33" s="15" t="s">
        <v>201</v>
      </c>
      <c r="E33" s="16">
        <v>9022</v>
      </c>
      <c r="F33" s="17">
        <f>E33*1800</f>
        <v>16239600</v>
      </c>
      <c r="G33" s="18">
        <v>-47</v>
      </c>
      <c r="H33" s="16">
        <f>E33+G33</f>
        <v>8975</v>
      </c>
      <c r="I33" s="19">
        <f>H33*1800</f>
        <v>16155000</v>
      </c>
    </row>
    <row r="34" spans="2:9" s="20" customFormat="1" ht="48" customHeight="1" outlineLevel="1">
      <c r="B34" s="14"/>
      <c r="C34" s="21" t="s">
        <v>202</v>
      </c>
      <c r="D34" s="15"/>
      <c r="E34" s="16">
        <f>SUBTOTAL(9,E33:E33)</f>
        <v>9022</v>
      </c>
      <c r="F34" s="17">
        <f>SUBTOTAL(9,F33:F33)</f>
        <v>16239600</v>
      </c>
      <c r="G34" s="18">
        <f>SUBTOTAL(9,G33:G33)</f>
        <v>-47</v>
      </c>
      <c r="H34" s="16">
        <f>SUBTOTAL(9,H33:H33)</f>
        <v>8975</v>
      </c>
      <c r="I34" s="19">
        <f>SUBTOTAL(9,I33:I33)</f>
        <v>16155000</v>
      </c>
    </row>
    <row r="35" spans="2:9" s="20" customFormat="1" ht="48" customHeight="1" outlineLevel="2">
      <c r="B35" s="14">
        <v>1</v>
      </c>
      <c r="C35" s="15" t="s">
        <v>203</v>
      </c>
      <c r="D35" s="15" t="s">
        <v>204</v>
      </c>
      <c r="E35" s="16">
        <v>4345</v>
      </c>
      <c r="F35" s="17">
        <f>E35*1800</f>
        <v>7821000</v>
      </c>
      <c r="G35" s="18"/>
      <c r="H35" s="16">
        <f>E35+G35</f>
        <v>4345</v>
      </c>
      <c r="I35" s="19">
        <f>H35*1800</f>
        <v>7821000</v>
      </c>
    </row>
    <row r="36" spans="2:9" s="20" customFormat="1" ht="48" customHeight="1" outlineLevel="1">
      <c r="B36" s="14"/>
      <c r="C36" s="21" t="s">
        <v>205</v>
      </c>
      <c r="D36" s="15"/>
      <c r="E36" s="16">
        <f>SUBTOTAL(9,E35:E35)</f>
        <v>4345</v>
      </c>
      <c r="F36" s="17">
        <f>SUBTOTAL(9,F35:F35)</f>
        <v>7821000</v>
      </c>
      <c r="G36" s="18">
        <f>SUBTOTAL(9,G35:G35)</f>
        <v>0</v>
      </c>
      <c r="H36" s="16">
        <f>SUBTOTAL(9,H35:H35)</f>
        <v>4345</v>
      </c>
      <c r="I36" s="19">
        <f>SUBTOTAL(9,I35:I35)</f>
        <v>7821000</v>
      </c>
    </row>
    <row r="37" spans="2:9" s="20" customFormat="1" ht="48" customHeight="1" outlineLevel="2">
      <c r="B37" s="14">
        <v>1</v>
      </c>
      <c r="C37" s="15" t="s">
        <v>206</v>
      </c>
      <c r="D37" s="15" t="s">
        <v>207</v>
      </c>
      <c r="E37" s="16">
        <v>12642</v>
      </c>
      <c r="F37" s="17">
        <f>E37*1800</f>
        <v>22755600</v>
      </c>
      <c r="G37" s="18"/>
      <c r="H37" s="16">
        <f>E37+G37</f>
        <v>12642</v>
      </c>
      <c r="I37" s="19">
        <f>H37*1800</f>
        <v>22755600</v>
      </c>
    </row>
    <row r="38" spans="2:9" s="20" customFormat="1" ht="48" customHeight="1" outlineLevel="1">
      <c r="B38" s="14"/>
      <c r="C38" s="21" t="s">
        <v>208</v>
      </c>
      <c r="D38" s="15"/>
      <c r="E38" s="16">
        <f>SUBTOTAL(9,E37:E37)</f>
        <v>12642</v>
      </c>
      <c r="F38" s="17">
        <f>SUBTOTAL(9,F37:F37)</f>
        <v>22755600</v>
      </c>
      <c r="G38" s="18">
        <f>SUBTOTAL(9,G37:G37)</f>
        <v>0</v>
      </c>
      <c r="H38" s="16">
        <f>SUBTOTAL(9,H37:H37)</f>
        <v>12642</v>
      </c>
      <c r="I38" s="19">
        <f>SUBTOTAL(9,I37:I37)</f>
        <v>22755600</v>
      </c>
    </row>
    <row r="39" spans="2:9" s="20" customFormat="1" ht="48" customHeight="1" outlineLevel="2">
      <c r="B39" s="14">
        <v>1</v>
      </c>
      <c r="C39" s="15" t="s">
        <v>209</v>
      </c>
      <c r="D39" s="15" t="s">
        <v>210</v>
      </c>
      <c r="E39" s="16">
        <v>14266</v>
      </c>
      <c r="F39" s="17">
        <f>E39*1800</f>
        <v>25678800</v>
      </c>
      <c r="G39" s="18">
        <v>-13</v>
      </c>
      <c r="H39" s="16">
        <f>E39+G39</f>
        <v>14253</v>
      </c>
      <c r="I39" s="19">
        <f>H39*1800</f>
        <v>25655400</v>
      </c>
    </row>
    <row r="40" spans="2:9" s="20" customFormat="1" ht="48" customHeight="1" outlineLevel="1">
      <c r="B40" s="14"/>
      <c r="C40" s="21" t="s">
        <v>211</v>
      </c>
      <c r="D40" s="15"/>
      <c r="E40" s="16">
        <f>SUBTOTAL(9,E39:E39)</f>
        <v>14266</v>
      </c>
      <c r="F40" s="17">
        <f>SUBTOTAL(9,F39:F39)</f>
        <v>25678800</v>
      </c>
      <c r="G40" s="18">
        <f>SUBTOTAL(9,G39:G39)</f>
        <v>-13</v>
      </c>
      <c r="H40" s="16">
        <f>SUBTOTAL(9,H39:H39)</f>
        <v>14253</v>
      </c>
      <c r="I40" s="19">
        <f>SUBTOTAL(9,I39:I39)</f>
        <v>25655400</v>
      </c>
    </row>
    <row r="41" spans="2:9" s="20" customFormat="1" ht="48" customHeight="1" outlineLevel="2">
      <c r="B41" s="14">
        <v>1</v>
      </c>
      <c r="C41" s="15" t="s">
        <v>212</v>
      </c>
      <c r="D41" s="15" t="s">
        <v>213</v>
      </c>
      <c r="E41" s="16">
        <v>15968</v>
      </c>
      <c r="F41" s="17">
        <f>E41*1800</f>
        <v>28742400</v>
      </c>
      <c r="G41" s="18"/>
      <c r="H41" s="16">
        <f>E41+G41</f>
        <v>15968</v>
      </c>
      <c r="I41" s="19">
        <f>H41*1800</f>
        <v>28742400</v>
      </c>
    </row>
    <row r="42" spans="2:9" s="20" customFormat="1" ht="48" customHeight="1" outlineLevel="1">
      <c r="B42" s="14"/>
      <c r="C42" s="21" t="s">
        <v>214</v>
      </c>
      <c r="D42" s="15"/>
      <c r="E42" s="16">
        <f>SUBTOTAL(9,E41:E41)</f>
        <v>15968</v>
      </c>
      <c r="F42" s="17">
        <f>SUBTOTAL(9,F41:F41)</f>
        <v>28742400</v>
      </c>
      <c r="G42" s="18">
        <f>SUBTOTAL(9,G41:G41)</f>
        <v>0</v>
      </c>
      <c r="H42" s="16">
        <f>SUBTOTAL(9,H41:H41)</f>
        <v>15968</v>
      </c>
      <c r="I42" s="19">
        <f>SUBTOTAL(9,I41:I41)</f>
        <v>28742400</v>
      </c>
    </row>
    <row r="43" spans="2:9" s="20" customFormat="1" ht="48" customHeight="1" outlineLevel="2">
      <c r="B43" s="14">
        <v>1</v>
      </c>
      <c r="C43" s="15" t="s">
        <v>215</v>
      </c>
      <c r="D43" s="15" t="s">
        <v>216</v>
      </c>
      <c r="E43" s="16">
        <v>24411</v>
      </c>
      <c r="F43" s="17">
        <f>E43*1800</f>
        <v>43939800</v>
      </c>
      <c r="G43" s="22">
        <v>3</v>
      </c>
      <c r="H43" s="16">
        <f>E43+G43</f>
        <v>24414</v>
      </c>
      <c r="I43" s="19">
        <f>H43*1800</f>
        <v>43945200</v>
      </c>
    </row>
    <row r="44" spans="2:9" s="20" customFormat="1" ht="48" customHeight="1" outlineLevel="1">
      <c r="B44" s="14"/>
      <c r="C44" s="21" t="s">
        <v>217</v>
      </c>
      <c r="D44" s="15"/>
      <c r="E44" s="16">
        <f>SUBTOTAL(9,E43:E43)</f>
        <v>24411</v>
      </c>
      <c r="F44" s="17">
        <f>SUBTOTAL(9,F43:F43)</f>
        <v>43939800</v>
      </c>
      <c r="G44" s="22">
        <f>SUBTOTAL(9,G43:G43)</f>
        <v>3</v>
      </c>
      <c r="H44" s="16">
        <f>SUBTOTAL(9,H43:H43)</f>
        <v>24414</v>
      </c>
      <c r="I44" s="19">
        <f>SUBTOTAL(9,I43:I43)</f>
        <v>43945200</v>
      </c>
    </row>
    <row r="45" spans="2:9" s="20" customFormat="1" ht="48" customHeight="1" outlineLevel="2">
      <c r="B45" s="14">
        <v>1</v>
      </c>
      <c r="C45" s="15" t="s">
        <v>218</v>
      </c>
      <c r="D45" s="15" t="s">
        <v>219</v>
      </c>
      <c r="E45" s="16">
        <v>17027</v>
      </c>
      <c r="F45" s="17">
        <f>E45*1800</f>
        <v>30648600</v>
      </c>
      <c r="G45" s="18"/>
      <c r="H45" s="16">
        <f>E45+G45</f>
        <v>17027</v>
      </c>
      <c r="I45" s="19">
        <f>H45*1800</f>
        <v>30648600</v>
      </c>
    </row>
    <row r="46" spans="2:9" s="20" customFormat="1" ht="48" customHeight="1" outlineLevel="1">
      <c r="B46" s="14"/>
      <c r="C46" s="21" t="s">
        <v>220</v>
      </c>
      <c r="D46" s="15"/>
      <c r="E46" s="16">
        <f>SUBTOTAL(9,E45:E45)</f>
        <v>17027</v>
      </c>
      <c r="F46" s="17">
        <f>SUBTOTAL(9,F45:F45)</f>
        <v>30648600</v>
      </c>
      <c r="G46" s="18">
        <f>SUBTOTAL(9,G45:G45)</f>
        <v>0</v>
      </c>
      <c r="H46" s="16">
        <f>SUBTOTAL(9,H45:H45)</f>
        <v>17027</v>
      </c>
      <c r="I46" s="19">
        <f>SUBTOTAL(9,I45:I45)</f>
        <v>30648600</v>
      </c>
    </row>
    <row r="47" spans="2:9" s="20" customFormat="1" ht="48" customHeight="1" outlineLevel="2">
      <c r="B47" s="14">
        <v>1</v>
      </c>
      <c r="C47" s="15" t="s">
        <v>221</v>
      </c>
      <c r="D47" s="15" t="s">
        <v>222</v>
      </c>
      <c r="E47" s="16">
        <v>9501</v>
      </c>
      <c r="F47" s="17">
        <f>E47*1800</f>
        <v>17101800</v>
      </c>
      <c r="G47" s="18">
        <v>-2</v>
      </c>
      <c r="H47" s="16">
        <f>E47+G47</f>
        <v>9499</v>
      </c>
      <c r="I47" s="19">
        <f>H47*1800</f>
        <v>17098200</v>
      </c>
    </row>
    <row r="48" spans="2:9" s="20" customFormat="1" ht="48" customHeight="1" outlineLevel="1">
      <c r="B48" s="14"/>
      <c r="C48" s="21" t="s">
        <v>223</v>
      </c>
      <c r="D48" s="15"/>
      <c r="E48" s="16">
        <f>SUBTOTAL(9,E47:E47)</f>
        <v>9501</v>
      </c>
      <c r="F48" s="17">
        <f>SUBTOTAL(9,F47:F47)</f>
        <v>17101800</v>
      </c>
      <c r="G48" s="18">
        <f>SUBTOTAL(9,G47:G47)</f>
        <v>-2</v>
      </c>
      <c r="H48" s="16">
        <f>SUBTOTAL(9,H47:H47)</f>
        <v>9499</v>
      </c>
      <c r="I48" s="19">
        <f>SUBTOTAL(9,I47:I47)</f>
        <v>17098200</v>
      </c>
    </row>
    <row r="49" spans="2:9" s="20" customFormat="1" ht="48" customHeight="1" outlineLevel="2">
      <c r="B49" s="14">
        <v>1</v>
      </c>
      <c r="C49" s="15" t="s">
        <v>224</v>
      </c>
      <c r="D49" s="15" t="s">
        <v>225</v>
      </c>
      <c r="E49" s="16">
        <v>4325</v>
      </c>
      <c r="F49" s="17">
        <f>E49*1800</f>
        <v>7785000</v>
      </c>
      <c r="G49" s="22">
        <v>24</v>
      </c>
      <c r="H49" s="16">
        <f>E49+G49</f>
        <v>4349</v>
      </c>
      <c r="I49" s="19">
        <f>H49*1800</f>
        <v>7828200</v>
      </c>
    </row>
    <row r="50" spans="2:9" s="20" customFormat="1" ht="48" customHeight="1" outlineLevel="1">
      <c r="B50" s="14"/>
      <c r="C50" s="21" t="s">
        <v>226</v>
      </c>
      <c r="D50" s="15"/>
      <c r="E50" s="16">
        <f>SUBTOTAL(9,E49:E49)</f>
        <v>4325</v>
      </c>
      <c r="F50" s="17">
        <f>SUBTOTAL(9,F49:F49)</f>
        <v>7785000</v>
      </c>
      <c r="G50" s="22">
        <f>SUBTOTAL(9,G49:G49)</f>
        <v>24</v>
      </c>
      <c r="H50" s="16">
        <f>SUBTOTAL(9,H49:H49)</f>
        <v>4349</v>
      </c>
      <c r="I50" s="19">
        <f>SUBTOTAL(9,I49:I49)</f>
        <v>7828200</v>
      </c>
    </row>
    <row r="51" spans="2:9" s="20" customFormat="1" ht="48" customHeight="1" outlineLevel="2">
      <c r="B51" s="14">
        <v>1</v>
      </c>
      <c r="C51" s="15" t="s">
        <v>227</v>
      </c>
      <c r="D51" s="15" t="s">
        <v>228</v>
      </c>
      <c r="E51" s="16">
        <v>7176</v>
      </c>
      <c r="F51" s="17">
        <f>E51*1800</f>
        <v>12916800</v>
      </c>
      <c r="G51" s="18"/>
      <c r="H51" s="16">
        <f>E51+G51</f>
        <v>7176</v>
      </c>
      <c r="I51" s="19">
        <f>H51*1800</f>
        <v>12916800</v>
      </c>
    </row>
    <row r="52" spans="2:9" s="20" customFormat="1" ht="48" customHeight="1" outlineLevel="1">
      <c r="B52" s="14"/>
      <c r="C52" s="21" t="s">
        <v>229</v>
      </c>
      <c r="D52" s="15"/>
      <c r="E52" s="16">
        <f>SUBTOTAL(9,E51:E51)</f>
        <v>7176</v>
      </c>
      <c r="F52" s="17">
        <f>SUBTOTAL(9,F51:F51)</f>
        <v>12916800</v>
      </c>
      <c r="G52" s="18">
        <f>SUBTOTAL(9,G51:G51)</f>
        <v>0</v>
      </c>
      <c r="H52" s="16">
        <f>SUBTOTAL(9,H51:H51)</f>
        <v>7176</v>
      </c>
      <c r="I52" s="19">
        <f>SUBTOTAL(9,I51:I51)</f>
        <v>12916800</v>
      </c>
    </row>
    <row r="53" spans="2:9" s="20" customFormat="1" ht="48" customHeight="1" outlineLevel="2">
      <c r="B53" s="14">
        <v>1</v>
      </c>
      <c r="C53" s="15" t="s">
        <v>230</v>
      </c>
      <c r="D53" s="15" t="s">
        <v>231</v>
      </c>
      <c r="E53" s="16">
        <v>27928</v>
      </c>
      <c r="F53" s="17">
        <f>E53*1800</f>
        <v>50270400</v>
      </c>
      <c r="G53" s="22">
        <v>29</v>
      </c>
      <c r="H53" s="16">
        <f>E53+G53</f>
        <v>27957</v>
      </c>
      <c r="I53" s="19">
        <f>H53*1800</f>
        <v>50322600</v>
      </c>
    </row>
    <row r="54" spans="2:9" s="20" customFormat="1" ht="48" customHeight="1" outlineLevel="1">
      <c r="B54" s="14"/>
      <c r="C54" s="21" t="s">
        <v>232</v>
      </c>
      <c r="D54" s="15"/>
      <c r="E54" s="16">
        <f>SUBTOTAL(9,E53:E53)</f>
        <v>27928</v>
      </c>
      <c r="F54" s="17">
        <f>SUBTOTAL(9,F53:F53)</f>
        <v>50270400</v>
      </c>
      <c r="G54" s="22">
        <f>SUBTOTAL(9,G53:G53)</f>
        <v>29</v>
      </c>
      <c r="H54" s="16">
        <f>SUBTOTAL(9,H53:H53)</f>
        <v>27957</v>
      </c>
      <c r="I54" s="19">
        <f>SUBTOTAL(9,I53:I53)</f>
        <v>50322600</v>
      </c>
    </row>
    <row r="55" spans="2:9" s="20" customFormat="1" ht="48" customHeight="1" outlineLevel="2">
      <c r="B55" s="14">
        <v>1</v>
      </c>
      <c r="C55" s="15" t="s">
        <v>233</v>
      </c>
      <c r="D55" s="15" t="s">
        <v>234</v>
      </c>
      <c r="E55" s="16">
        <v>10491</v>
      </c>
      <c r="F55" s="17">
        <f>E55*1800</f>
        <v>18883800</v>
      </c>
      <c r="G55" s="18">
        <v>-18</v>
      </c>
      <c r="H55" s="16">
        <f>E55+G55</f>
        <v>10473</v>
      </c>
      <c r="I55" s="19">
        <f>H55*1800</f>
        <v>18851400</v>
      </c>
    </row>
    <row r="56" spans="2:9" s="20" customFormat="1" ht="48" customHeight="1" outlineLevel="1">
      <c r="B56" s="14"/>
      <c r="C56" s="21" t="s">
        <v>235</v>
      </c>
      <c r="D56" s="15"/>
      <c r="E56" s="16">
        <f>SUBTOTAL(9,E55:E55)</f>
        <v>10491</v>
      </c>
      <c r="F56" s="17">
        <f>SUBTOTAL(9,F55:F55)</f>
        <v>18883800</v>
      </c>
      <c r="G56" s="18">
        <f>SUBTOTAL(9,G55:G55)</f>
        <v>-18</v>
      </c>
      <c r="H56" s="16">
        <f>SUBTOTAL(9,H55:H55)</f>
        <v>10473</v>
      </c>
      <c r="I56" s="19">
        <f>SUBTOTAL(9,I55:I55)</f>
        <v>18851400</v>
      </c>
    </row>
    <row r="57" spans="2:9" s="20" customFormat="1" ht="48" customHeight="1" outlineLevel="2">
      <c r="B57" s="14">
        <v>1</v>
      </c>
      <c r="C57" s="15" t="s">
        <v>236</v>
      </c>
      <c r="D57" s="15" t="s">
        <v>237</v>
      </c>
      <c r="E57" s="16">
        <v>6229</v>
      </c>
      <c r="F57" s="17">
        <f>E57*1800</f>
        <v>11212200</v>
      </c>
      <c r="G57" s="18"/>
      <c r="H57" s="16">
        <f>E57+G57</f>
        <v>6229</v>
      </c>
      <c r="I57" s="19">
        <f>H57*1800</f>
        <v>11212200</v>
      </c>
    </row>
    <row r="58" spans="2:9" s="20" customFormat="1" ht="48" customHeight="1" outlineLevel="2">
      <c r="B58" s="14"/>
      <c r="C58" s="21" t="s">
        <v>238</v>
      </c>
      <c r="D58" s="15"/>
      <c r="E58" s="16">
        <f>SUBTOTAL(9,E57:E57)</f>
        <v>6229</v>
      </c>
      <c r="F58" s="17">
        <f>SUBTOTAL(9,F57:F57)</f>
        <v>11212200</v>
      </c>
      <c r="G58" s="18">
        <f>SUBTOTAL(9,G57:G57)</f>
        <v>0</v>
      </c>
      <c r="H58" s="16">
        <f>SUBTOTAL(9,H57:H57)</f>
        <v>6229</v>
      </c>
      <c r="I58" s="19">
        <f>SUBTOTAL(9,I57:I57)</f>
        <v>11212200</v>
      </c>
    </row>
    <row r="59" spans="3:9" ht="23.25">
      <c r="C59" s="10" t="s">
        <v>159</v>
      </c>
      <c r="E59" s="2">
        <f>SUBTOTAL(9,E3:E57)</f>
        <v>305037</v>
      </c>
      <c r="F59" s="24">
        <f>SUBTOTAL(9,F3:F57)</f>
        <v>549066600</v>
      </c>
      <c r="G59" s="25">
        <f>SUBTOTAL(9,G3:G57)</f>
        <v>-377</v>
      </c>
      <c r="H59" s="2">
        <f>SUBTOTAL(9,H3:H57)</f>
        <v>304660</v>
      </c>
      <c r="I59" s="26">
        <f>SUBTOTAL(9,I3:I57)</f>
        <v>548388000</v>
      </c>
    </row>
  </sheetData>
  <mergeCells count="12">
    <mergeCell ref="B6:I6"/>
    <mergeCell ref="B7:B8"/>
    <mergeCell ref="C7:C8"/>
    <mergeCell ref="E7:F7"/>
    <mergeCell ref="H7:I7"/>
    <mergeCell ref="D7:D8"/>
    <mergeCell ref="G7:G8"/>
    <mergeCell ref="B1:I1"/>
    <mergeCell ref="B3:I3"/>
    <mergeCell ref="B4:I4"/>
    <mergeCell ref="B5:I5"/>
    <mergeCell ref="B2:I2"/>
  </mergeCells>
  <printOptions horizontalCentered="1"/>
  <pageMargins left="0.5" right="0.52" top="0.984251968503937" bottom="2.69" header="0.55" footer="0.44"/>
  <pageSetup horizontalDpi="600" verticalDpi="600" orientation="landscape" paperSize="9" r:id="rId1"/>
  <headerFooter alignWithMargins="0">
    <oddHeader>&amp;Rหน้าที่  &amp;P</oddHeader>
    <oddFooter>&amp;L&amp;8&amp;A&amp;R&amp;8อุดหนุน52/ทั่วไป/เพิ่มเติม/&amp;F</oddFooter>
  </headerFooter>
  <rowBreaks count="25" manualBreakCount="25">
    <brk id="10" max="255" man="1"/>
    <brk id="12" max="255" man="1"/>
    <brk id="14" max="255" man="1"/>
    <brk id="16" max="255" man="1"/>
    <brk id="18" max="255" man="1"/>
    <brk id="20" max="255" man="1"/>
    <brk id="22" max="255" man="1"/>
    <brk id="24" max="255" man="1"/>
    <brk id="26" max="255" man="1"/>
    <brk id="28" max="255" man="1"/>
    <brk id="30" max="255" man="1"/>
    <brk id="32" max="255" man="1"/>
    <brk id="34" max="255" man="1"/>
    <brk id="36" max="255" man="1"/>
    <brk id="38" max="255" man="1"/>
    <brk id="40" max="255" man="1"/>
    <brk id="42" max="255" man="1"/>
    <brk id="44" max="255" man="1"/>
    <brk id="46" max="255" man="1"/>
    <brk id="48" max="255" man="1"/>
    <brk id="50" max="255" man="1"/>
    <brk id="52" max="255" man="1"/>
    <brk id="54" max="255" man="1"/>
    <brk id="56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2009-08-06T08:29:01Z</dcterms:created>
  <dcterms:modified xsi:type="dcterms:W3CDTF">2009-08-06T08:32:35Z</dcterms:modified>
  <cp:category/>
  <cp:version/>
  <cp:contentType/>
  <cp:contentStatus/>
</cp:coreProperties>
</file>