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1"/>
  </bookViews>
  <sheets>
    <sheet name="ปร.5" sheetId="1" r:id="rId1"/>
    <sheet name="ปร.4" sheetId="2" r:id="rId2"/>
  </sheets>
  <definedNames/>
  <calcPr fullCalcOnLoad="1"/>
</workbook>
</file>

<file path=xl/sharedStrings.xml><?xml version="1.0" encoding="utf-8"?>
<sst xmlns="http://schemas.openxmlformats.org/spreadsheetml/2006/main" count="360" uniqueCount="181">
  <si>
    <t>ลำดับที่</t>
  </si>
  <si>
    <t>รายการ</t>
  </si>
  <si>
    <t>จำนวน</t>
  </si>
  <si>
    <t>หน่วย</t>
  </si>
  <si>
    <t>จำนวนเงิน</t>
  </si>
  <si>
    <t>ค่าแรงงาน</t>
  </si>
  <si>
    <t>ค่าวัสดุและแรงงาน</t>
  </si>
  <si>
    <t>หมายเหตุ</t>
  </si>
  <si>
    <t>ท่อน</t>
  </si>
  <si>
    <t>ต้น</t>
  </si>
  <si>
    <t>กก.</t>
  </si>
  <si>
    <t>ต่อหน่วย</t>
  </si>
  <si>
    <t>ม.</t>
  </si>
  <si>
    <t>ชุด</t>
  </si>
  <si>
    <t>ลบ.ม.</t>
  </si>
  <si>
    <t>ตร.ม.</t>
  </si>
  <si>
    <t>บาท</t>
  </si>
  <si>
    <t>ค่าวัสดุ</t>
  </si>
  <si>
    <t>แผ่นที่  1 / 1</t>
  </si>
  <si>
    <t>แบบ ปร. 4</t>
  </si>
  <si>
    <r>
      <t xml:space="preserve">ประมาณราคาค่าก่อสร้าง   </t>
    </r>
    <r>
      <rPr>
        <b/>
        <sz val="14"/>
        <rFont val="Cordia New"/>
        <family val="2"/>
      </rPr>
      <t>ลานกีฬาเอนกประสงค์เพื่อสังคมเป็นสุข</t>
    </r>
  </si>
  <si>
    <t xml:space="preserve">สถานที่ก่อสร้าง   </t>
  </si>
  <si>
    <t>แบบเลขที่</t>
  </si>
  <si>
    <r>
      <t xml:space="preserve">ประมาณการโดย </t>
    </r>
    <r>
      <rPr>
        <b/>
        <sz val="14"/>
        <rFont val="Cordia New"/>
        <family val="2"/>
      </rPr>
      <t xml:space="preserve"> นายประเสริฐ  เลิกบางพลัด</t>
    </r>
    <r>
      <rPr>
        <sz val="14"/>
        <rFont val="Cordia New"/>
        <family val="2"/>
      </rPr>
      <t xml:space="preserve">     </t>
    </r>
  </si>
  <si>
    <t>หมวดงานสนามกีฬาและลานออก</t>
  </si>
  <si>
    <t>กำลังกาย</t>
  </si>
  <si>
    <t>1.1 งานปรับแต่งพื้นที่+บดอัดแน่น</t>
  </si>
  <si>
    <t>1.2 งานลูกรัง</t>
  </si>
  <si>
    <t>1.3 ทรายหยาบ</t>
  </si>
  <si>
    <t>1.4 คอนกรีค ค.2</t>
  </si>
  <si>
    <t>1.5 เหล็กตะแกรง 4 มม.@ 0.20 ม.#</t>
  </si>
  <si>
    <t>1.6 ไม้แบบ</t>
  </si>
  <si>
    <t>1.7 งานขัดหยาบ</t>
  </si>
  <si>
    <t>1.8 เหล็กข้ออ้อย 12 มม.</t>
  </si>
  <si>
    <t>รวมค่าวัสดุและแรงงาน</t>
  </si>
  <si>
    <t>หมวดงานสนามเด็กเล่น</t>
  </si>
  <si>
    <t>2.1 ปรับพื้นที่บดอัดแน่น</t>
  </si>
  <si>
    <t>2.2 คอนกรีต ค.2</t>
  </si>
  <si>
    <t>2.3 ทรายหยาบ (ใส่ในสนาม)</t>
  </si>
  <si>
    <t>2.4 เหล็กกลม 6 มม.</t>
  </si>
  <si>
    <t>2.5 เหล็กกลม 9 มม.</t>
  </si>
  <si>
    <t>2.6 ลวดผูกเหล็ก</t>
  </si>
  <si>
    <t>2.7 ไม้แบบ</t>
  </si>
  <si>
    <t>2.8 ตะปู</t>
  </si>
  <si>
    <t>หมวดงานสนามจัดสวน</t>
  </si>
  <si>
    <t>3.1 ปรับพื้นที่บดอัดแน่น</t>
  </si>
  <si>
    <t>3.2 คอนกรีต ค.2</t>
  </si>
  <si>
    <t>3.3 หินคลุก</t>
  </si>
  <si>
    <t>3.4 บล็อคปูพื้นลายอิฐศิลา+ลายจตุรัส</t>
  </si>
  <si>
    <t>3.5 เหล็กกลม 6 มม.</t>
  </si>
  <si>
    <t>3.6 เหล็กกลม 9 มม.</t>
  </si>
  <si>
    <t>3.7 ลวดผูกเหล็ก</t>
  </si>
  <si>
    <t>3.8 ไม้แบบ</t>
  </si>
  <si>
    <t>3.9 ตะปู</t>
  </si>
  <si>
    <t>3.10 คันหินสำเร็จรูป 15x30x100 ซม.</t>
  </si>
  <si>
    <t>3.11 ทรายหยาบ</t>
  </si>
  <si>
    <t>3.12 ทรายละเอียด</t>
  </si>
  <si>
    <t>3.13 หญ้านวลน้อย</t>
  </si>
  <si>
    <t>3.14 ต้นไม้ปรับแต่ง</t>
  </si>
  <si>
    <t>3.15 ดินปลูกต้นไม้</t>
  </si>
  <si>
    <r>
      <t xml:space="preserve">วันที่  </t>
    </r>
    <r>
      <rPr>
        <b/>
        <sz val="14"/>
        <rFont val="Cordia New"/>
        <family val="2"/>
      </rPr>
      <t>2  กรกฎาคม  2552</t>
    </r>
  </si>
  <si>
    <t>แผ่นที่  1 / 2</t>
  </si>
  <si>
    <t>4.1 อุปกรณ์ห่วงโหน</t>
  </si>
  <si>
    <t>4.2 กระดานลื่นลอดอุโมงค์</t>
  </si>
  <si>
    <t>4.3 บาร์ปีนป่ายอุโมงค์ลอดกระดานลื่น</t>
  </si>
  <si>
    <t>4.4 ชิงช้าใหญ่พิเศษ</t>
  </si>
  <si>
    <t>แผ่นที่  1 / 3</t>
  </si>
  <si>
    <t>แผ่นที่  1 / 4</t>
  </si>
  <si>
    <t>4.5 เรือบก</t>
  </si>
  <si>
    <t xml:space="preserve">4.6 กระดานลื่นสองทาง </t>
  </si>
  <si>
    <t>4.7 ม้ากระดก</t>
  </si>
  <si>
    <t>4.8 ชิงช้าปินป่าย</t>
  </si>
  <si>
    <t>4.9 เครื่องวิ่งล้อถ่วง</t>
  </si>
  <si>
    <t>4.10 เครื่องบริหาร เอว สะโพก</t>
  </si>
  <si>
    <t>4.12 เครื่องซิทอัพ และนวดหลัง</t>
  </si>
  <si>
    <t>4.13 จักรยานผีเสื้อบริหารหน้าอก</t>
  </si>
  <si>
    <t>4.15 เครื่องบริหารกล้ามเนื้อข้างลำตัว ขา ลำตัว</t>
  </si>
  <si>
    <t>4.16 กระสอบทราย</t>
  </si>
  <si>
    <t>4.17 ชุดบาร์เดี่ยว และบาร์คู่</t>
  </si>
  <si>
    <t>งานเครื่องขยายเสียง</t>
  </si>
  <si>
    <t>5.1 ชุดเครื้องขยายเสียง</t>
  </si>
  <si>
    <t>5.2 ชุดไมค์โครโฟนพร้อมสาย</t>
  </si>
  <si>
    <t>5.4 ชุดชั้นวาง</t>
  </si>
  <si>
    <t>5.5 ลำโพงพร้อมขาตั้งชุดใหญ่</t>
  </si>
  <si>
    <t>อุปกรณ์ประกอบสนามวอลเลย์บอล</t>
  </si>
  <si>
    <t>6.1 เนตวอลเลย์บอล</t>
  </si>
  <si>
    <t xml:space="preserve">6.2 เนตตะกร้อ </t>
  </si>
  <si>
    <t>6.3เสาเนตท่อเหล็ก 2" x 3.00 ม.</t>
  </si>
  <si>
    <t>ตะกร้อ  ฟุตซอล</t>
  </si>
  <si>
    <t>6.4 ประตูฟุตซอล</t>
  </si>
  <si>
    <t xml:space="preserve">6.5 ตีเส้นสนามกว้าง 4 ซม. </t>
  </si>
  <si>
    <t xml:space="preserve">6.6 ท่อเหล็กติดตั้งเสาเนตพร้อมจุกอุดไฟเบอร์ </t>
  </si>
  <si>
    <t>หมวดงานระบบไฟฟ้าแสงส่ว่าง</t>
  </si>
  <si>
    <t>7.1 ชุดเสาเหล็กติดตั้งโคมไฟ</t>
  </si>
  <si>
    <t xml:space="preserve">7.2 ชุดโคมไฟแสงสว่างสปอร์ตไลท์  </t>
  </si>
  <si>
    <t xml:space="preserve">7.3 งานเดินสายไฟภายในลานกีฬา </t>
  </si>
  <si>
    <t xml:space="preserve">7.4 ติดตั้งมิเตอร์ไฟฟ้าพร้อมเดินสายเมนต์ </t>
  </si>
  <si>
    <t xml:space="preserve">หมวดงานอาคาร </t>
  </si>
  <si>
    <t xml:space="preserve">8.1 งานโครงสร้าง เสา ตอม่อ พื้น </t>
  </si>
  <si>
    <t>8.1.1 งานดินขุด และถมคืน</t>
  </si>
  <si>
    <t>8.1.3 ทรายหยาบ</t>
  </si>
  <si>
    <t xml:space="preserve">8.1.4 คอนกรีต ค.2 </t>
  </si>
  <si>
    <t xml:space="preserve">8.1.7 ฐานรากสำเร็จรูป </t>
  </si>
  <si>
    <t>8.1.8 ไม้แบบ</t>
  </si>
  <si>
    <t>8.1.9 ตะปู</t>
  </si>
  <si>
    <t>8.2 งานโครงหลังคา มุงหลังคา และติดเชิงชาย</t>
  </si>
  <si>
    <t>8.2.1 เหล็ก 75 x 45 x 15 x3.2 มม.</t>
  </si>
  <si>
    <t xml:space="preserve">8.2.3 เชิงชายไม้สังเคราะห์ 8" ยาว 4.00 เมตร </t>
  </si>
  <si>
    <t xml:space="preserve">8.2.5 อุปกรณ์มุงหลังคา </t>
  </si>
  <si>
    <t>8.2.6 ครอบสันหลังคา</t>
  </si>
  <si>
    <t xml:space="preserve">8.3 งานผนัง และผิวพื้น </t>
  </si>
  <si>
    <t>8.3.1 ผนังสมาร์ทบอร์ด โครงเคร่าเหล็ก</t>
  </si>
  <si>
    <t>8.3.2 ผนังไม้สังเคราะห์ กว้าง 8" (โครงเคร่าใช้ร่วม)</t>
  </si>
  <si>
    <t xml:space="preserve">8.3.3 พื้นขัดมัน </t>
  </si>
  <si>
    <t xml:space="preserve">8.4 หมวดงานไฟฟ้า </t>
  </si>
  <si>
    <t>8.4.1 ชุดหลอดฟลูออเรสเซ้นต์ 36 วัตต์</t>
  </si>
  <si>
    <t>8.4.2   ชุดหลอดฟลูออเรสเซ้นต์ 1 x 18 วัตต์</t>
  </si>
  <si>
    <t>8.4.3 เดินสายเมนต์ไฟฟ้า 2 x 2.5 มม.</t>
  </si>
  <si>
    <t xml:space="preserve">8.4.4 แผงควบคุมสวิทซ์ </t>
  </si>
  <si>
    <t>8.4.5 ปลั๊ก 2 ตา</t>
  </si>
  <si>
    <t xml:space="preserve">8.4.6 สวิทซ์ </t>
  </si>
  <si>
    <t>8.4.7 เดินสายเมนต์เข้าตัวอาคาร</t>
  </si>
  <si>
    <t xml:space="preserve">8.5 หมวดงานทาสี </t>
  </si>
  <si>
    <t>8.5.1 สีกันสนิมเหล็กโครงหลังคา เสา</t>
  </si>
  <si>
    <t>8.6 หมวดงานประตู - หน้าต่าง</t>
  </si>
  <si>
    <t>8.5.2  สีน้ำมันทาไม้ชายคา</t>
  </si>
  <si>
    <t>8.6.1 ประตู ป.1 พร้อมวงกบ</t>
  </si>
  <si>
    <t>8.6.2  ประตู ป.1 พร้อมวงกบ (pvc)</t>
  </si>
  <si>
    <t>8.6.3 หน้าต่าง น.1 พร้อมวงกบ</t>
  </si>
  <si>
    <t>8.6.4 หน้าต่าง น.2 พร้อมวงกบ</t>
  </si>
  <si>
    <t xml:space="preserve">8.7 หมวดงานสุขภัณฑ์ </t>
  </si>
  <si>
    <t>8.7.1 โถส้วมนั่งยองแบบมีฐาน</t>
  </si>
  <si>
    <t>8.7.2 ก่ออิฐมอญ (อ่างชำระ)</t>
  </si>
  <si>
    <t>8.7.3 ฉาบปูนเรียบ</t>
  </si>
  <si>
    <t>รวมค่าวัสดุ และแรงงาน</t>
  </si>
  <si>
    <t xml:space="preserve">8.1.6 เสาเหล็ก 4" x 4" x 3 ม.พร้อมอุปกรณ์ </t>
  </si>
  <si>
    <t>8.1.2 งานขุดดิน (บ่อเกรอะ - บ่อซึม)</t>
  </si>
  <si>
    <t>8.2.4 ข้างเชิงชายไม้สังเคราะห์ 6" ยาว 4 ม.</t>
  </si>
  <si>
    <t>8.7.4 ประตูน้ำขนาด 1/2"</t>
  </si>
  <si>
    <t>8.7.5 ท่อ พีวีซี ชั้น 8.5 ขนาด  4"</t>
  </si>
  <si>
    <t>8.7.7  ท่อ พีวีซี  ชั้น 8.5 ขนาด 1/2"</t>
  </si>
  <si>
    <t>8.7.6  ท่อ พีวีซี ชั้น 5  ขนาด 11/2"</t>
  </si>
  <si>
    <t>8.7.8 ข้อ งอ พีวีซี ขนาด  4"</t>
  </si>
  <si>
    <t>8.7.9  ข้องอ ขนาด 11/2"</t>
  </si>
  <si>
    <t>8.7.10  ถังซีเมนต์ขนาด  0.80  ม.</t>
  </si>
  <si>
    <t>8.7.11 ฝา คสล.ขนาด  0.80  ม.</t>
  </si>
  <si>
    <t xml:space="preserve">8.2.2 ไม้สังเคราะห์ 8" ยาว 4.00 เมตร </t>
  </si>
  <si>
    <t>เส้น</t>
  </si>
  <si>
    <t>ก้อน</t>
  </si>
  <si>
    <t>4.11 เครื่องโยก แขน ขา สะโพก</t>
  </si>
  <si>
    <t>4.14 เครื่องบริหาร ขา น่อง ข้อเข่าแบบสปริง</t>
  </si>
  <si>
    <t>5.3 ชุด Tuner  DVD  Tape</t>
  </si>
  <si>
    <t>อัน</t>
  </si>
  <si>
    <t>ฐาน</t>
  </si>
  <si>
    <t>แผ่น</t>
  </si>
  <si>
    <t>ใบ</t>
  </si>
  <si>
    <t>ฝา</t>
  </si>
  <si>
    <t>8.1.5 เหล็ก wire mesh 4.0 มม.@ 0.20 ม.#</t>
  </si>
  <si>
    <t xml:space="preserve">ซี 75 x 45 x 20 x 2.3 มม. </t>
  </si>
  <si>
    <t>งานอุปกรณ์สนามเด็กเล่นและออก</t>
  </si>
  <si>
    <t>แบบ ปร.5</t>
  </si>
  <si>
    <t>สรุปผลการประมาณราคาค่าก่อสร้าง</t>
  </si>
  <si>
    <r>
      <t xml:space="preserve">ประเภท       </t>
    </r>
    <r>
      <rPr>
        <b/>
        <sz val="14"/>
        <rFont val="Cordia New"/>
        <family val="2"/>
      </rPr>
      <t>งานลานกีฬาเอนกประสงค์เพื่อสร้างสังคมเป็นสุข</t>
    </r>
  </si>
  <si>
    <t>เจ้าของอาคาร</t>
  </si>
  <si>
    <r>
      <t xml:space="preserve">ประมาณราคาตามแบบ ปร.4 จำนวน   </t>
    </r>
    <r>
      <rPr>
        <b/>
        <sz val="14"/>
        <rFont val="Cordia New"/>
        <family val="2"/>
      </rPr>
      <t xml:space="preserve">4 </t>
    </r>
    <r>
      <rPr>
        <sz val="14"/>
        <rFont val="Cordia New"/>
        <family val="2"/>
      </rPr>
      <t xml:space="preserve">  แผ่น</t>
    </r>
  </si>
  <si>
    <r>
      <t xml:space="preserve">ประมาณเมื่อวันที่    </t>
    </r>
    <r>
      <rPr>
        <b/>
        <sz val="14"/>
        <rFont val="Cordia New"/>
        <family val="2"/>
      </rPr>
      <t>2  กรกฎาคม  2552</t>
    </r>
  </si>
  <si>
    <t>ค่าวัสดุและค่าแรง</t>
  </si>
  <si>
    <t>Factor F.</t>
  </si>
  <si>
    <t>ค่าก่อสร้างทั้งหมด</t>
  </si>
  <si>
    <t>งานเป็นเงิน (บาท)</t>
  </si>
  <si>
    <t>รวมเป็นเงิน (บาท)</t>
  </si>
  <si>
    <t>งานสนามกีฬาและลานออกกำลังกาย</t>
  </si>
  <si>
    <t>งานสนามเด็กเล่น</t>
  </si>
  <si>
    <t>งานสนามจัดสวน</t>
  </si>
  <si>
    <t>งานอุปกรณ์สนามเด็กเล่นและลานออกกำลังกาย</t>
  </si>
  <si>
    <t>งานอุปกรณ์สนามวอลเลย์บอล ตะกร้อ ฟุตซอล</t>
  </si>
  <si>
    <t>งานระบบไฟฟ้าแสงสว่าง</t>
  </si>
  <si>
    <t>งานอาคาร</t>
  </si>
  <si>
    <t>รวมค่าก่อสร้างเป็นเงินทั้งสิ้น</t>
  </si>
  <si>
    <t>คิดเป็นเงินประมาณ</t>
  </si>
  <si>
    <t>(หนึ่งล้านสองแสนบาทถ้วน)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</si>
</sst>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#,##0.0"/>
    <numFmt numFmtId="201" formatCode="_-* #,##0.0_-;\-* #,##0.0_-;_-* &quot;-&quot;??_-;_-@_-"/>
    <numFmt numFmtId="202" formatCode="0.0"/>
    <numFmt numFmtId="203" formatCode="0.000"/>
    <numFmt numFmtId="204" formatCode="[$-41E]d\ mmmm\ yyyy"/>
    <numFmt numFmtId="205" formatCode="_-* #,##0.0_-;\-* #,##0.0_-;_-* &quot;-&quot;?_-;_-@_-"/>
    <numFmt numFmtId="206" formatCode="#,##0.0000"/>
  </numFmts>
  <fonts count="32">
    <font>
      <sz val="10"/>
      <name val="Arial"/>
      <family val="0"/>
    </font>
    <font>
      <sz val="14"/>
      <name val="Cordia New"/>
      <family val="0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4"/>
      <name val="Cordia New"/>
      <family val="2"/>
    </font>
    <font>
      <sz val="12"/>
      <name val="Cordia New"/>
      <family val="0"/>
    </font>
    <font>
      <b/>
      <sz val="12"/>
      <name val="Cordia New"/>
      <family val="2"/>
    </font>
    <font>
      <u val="single"/>
      <sz val="12"/>
      <name val="Cordia New"/>
      <family val="2"/>
    </font>
    <font>
      <b/>
      <u val="single"/>
      <sz val="12"/>
      <name val="Cordia New"/>
      <family val="2"/>
    </font>
    <font>
      <sz val="10"/>
      <name val="Cordia New"/>
      <family val="2"/>
    </font>
    <font>
      <u val="single"/>
      <sz val="10"/>
      <name val="Cordia New"/>
      <family val="2"/>
    </font>
    <font>
      <sz val="11"/>
      <name val="Cordia New"/>
      <family val="2"/>
    </font>
    <font>
      <sz val="9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u val="single"/>
      <sz val="14"/>
      <name val="Cordia New"/>
      <family val="2"/>
    </font>
    <font>
      <u val="single"/>
      <sz val="14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1" fillId="0" borderId="0">
      <alignment/>
      <protection/>
    </xf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10" xfId="46" applyBorder="1" applyAlignment="1">
      <alignment horizontal="center" vertical="center" shrinkToFit="1"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0" xfId="46" applyFont="1">
      <alignment/>
      <protection/>
    </xf>
    <xf numFmtId="3" fontId="1" fillId="0" borderId="11" xfId="46" applyNumberFormat="1" applyFont="1" applyBorder="1" applyAlignment="1">
      <alignment horizontal="center"/>
      <protection/>
    </xf>
    <xf numFmtId="0" fontId="1" fillId="0" borderId="11" xfId="46" applyFont="1" applyBorder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1" xfId="46" applyFont="1" applyBorder="1" applyAlignment="1">
      <alignment horizontal="center"/>
      <protection/>
    </xf>
    <xf numFmtId="3" fontId="5" fillId="0" borderId="11" xfId="46" applyNumberFormat="1" applyFont="1" applyBorder="1" applyAlignment="1">
      <alignment horizontal="center"/>
      <protection/>
    </xf>
    <xf numFmtId="4" fontId="5" fillId="0" borderId="11" xfId="38" applyNumberFormat="1" applyFont="1" applyBorder="1" applyAlignment="1">
      <alignment/>
    </xf>
    <xf numFmtId="4" fontId="5" fillId="0" borderId="11" xfId="38" applyNumberFormat="1" applyFont="1" applyBorder="1" applyAlignment="1">
      <alignment horizontal="right"/>
    </xf>
    <xf numFmtId="3" fontId="5" fillId="0" borderId="11" xfId="46" applyNumberFormat="1" applyFont="1" applyBorder="1" applyAlignment="1">
      <alignment horizontal="center"/>
      <protection/>
    </xf>
    <xf numFmtId="0" fontId="5" fillId="0" borderId="11" xfId="46" applyFont="1" applyFill="1" applyBorder="1" applyAlignment="1">
      <alignment horizontal="center"/>
      <protection/>
    </xf>
    <xf numFmtId="0" fontId="5" fillId="0" borderId="11" xfId="46" applyFont="1" applyBorder="1" applyAlignment="1">
      <alignment horizontal="left"/>
      <protection/>
    </xf>
    <xf numFmtId="4" fontId="5" fillId="0" borderId="11" xfId="46" applyNumberFormat="1" applyFont="1" applyBorder="1" applyAlignment="1">
      <alignment/>
      <protection/>
    </xf>
    <xf numFmtId="0" fontId="5" fillId="0" borderId="12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left"/>
      <protection/>
    </xf>
    <xf numFmtId="0" fontId="5" fillId="0" borderId="0" xfId="46" applyFont="1" applyFill="1" applyBorder="1" applyAlignment="1">
      <alignment horizontal="center"/>
      <protection/>
    </xf>
    <xf numFmtId="4" fontId="5" fillId="0" borderId="0" xfId="38" applyNumberFormat="1" applyFont="1" applyBorder="1" applyAlignment="1">
      <alignment horizontal="right"/>
    </xf>
    <xf numFmtId="4" fontId="5" fillId="0" borderId="12" xfId="46" applyNumberFormat="1" applyFont="1" applyBorder="1" applyAlignment="1">
      <alignment/>
      <protection/>
    </xf>
    <xf numFmtId="4" fontId="5" fillId="0" borderId="12" xfId="38" applyNumberFormat="1" applyFont="1" applyBorder="1" applyAlignment="1">
      <alignment horizontal="right"/>
    </xf>
    <xf numFmtId="4" fontId="5" fillId="0" borderId="0" xfId="46" applyNumberFormat="1" applyFont="1" applyBorder="1" applyAlignment="1">
      <alignment/>
      <protection/>
    </xf>
    <xf numFmtId="4" fontId="5" fillId="0" borderId="0" xfId="38" applyNumberFormat="1" applyFont="1" applyBorder="1" applyAlignment="1">
      <alignment/>
    </xf>
    <xf numFmtId="3" fontId="5" fillId="0" borderId="0" xfId="46" applyNumberFormat="1" applyFont="1" applyBorder="1" applyAlignment="1">
      <alignment horizontal="center"/>
      <protection/>
    </xf>
    <xf numFmtId="3" fontId="5" fillId="0" borderId="12" xfId="46" applyNumberFormat="1" applyFont="1" applyBorder="1" applyAlignment="1">
      <alignment horizontal="center"/>
      <protection/>
    </xf>
    <xf numFmtId="0" fontId="5" fillId="0" borderId="0" xfId="46" applyFont="1" applyBorder="1" applyAlignment="1">
      <alignment horizontal="left"/>
      <protection/>
    </xf>
    <xf numFmtId="0" fontId="5" fillId="0" borderId="12" xfId="46" applyFont="1" applyFill="1" applyBorder="1" applyAlignment="1">
      <alignment horizontal="center"/>
      <protection/>
    </xf>
    <xf numFmtId="0" fontId="7" fillId="0" borderId="11" xfId="46" applyFont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7" fillId="0" borderId="12" xfId="46" applyFont="1" applyBorder="1" applyAlignment="1">
      <alignment horizontal="left"/>
      <protection/>
    </xf>
    <xf numFmtId="4" fontId="8" fillId="0" borderId="12" xfId="38" applyNumberFormat="1" applyFont="1" applyBorder="1" applyAlignment="1">
      <alignment/>
    </xf>
    <xf numFmtId="4" fontId="8" fillId="0" borderId="12" xfId="38" applyNumberFormat="1" applyFont="1" applyBorder="1" applyAlignment="1">
      <alignment horizontal="center"/>
    </xf>
    <xf numFmtId="0" fontId="8" fillId="0" borderId="12" xfId="46" applyFont="1" applyBorder="1">
      <alignment/>
      <protection/>
    </xf>
    <xf numFmtId="0" fontId="1" fillId="24" borderId="10" xfId="46" applyFill="1" applyBorder="1" applyAlignment="1">
      <alignment horizontal="center" vertical="center" shrinkToFit="1"/>
      <protection/>
    </xf>
    <xf numFmtId="0" fontId="1" fillId="0" borderId="0" xfId="46" applyFont="1">
      <alignment/>
      <protection/>
    </xf>
    <xf numFmtId="0" fontId="5" fillId="0" borderId="11" xfId="46" applyFont="1" applyFill="1" applyBorder="1" applyAlignment="1">
      <alignment horizontal="left"/>
      <protection/>
    </xf>
    <xf numFmtId="0" fontId="6" fillId="0" borderId="11" xfId="46" applyFont="1" applyBorder="1" applyAlignment="1">
      <alignment horizontal="right"/>
      <protection/>
    </xf>
    <xf numFmtId="0" fontId="9" fillId="0" borderId="11" xfId="46" applyFont="1" applyBorder="1" applyAlignment="1">
      <alignment horizontal="left"/>
      <protection/>
    </xf>
    <xf numFmtId="0" fontId="11" fillId="0" borderId="11" xfId="46" applyFont="1" applyBorder="1" applyAlignment="1">
      <alignment horizontal="left"/>
      <protection/>
    </xf>
    <xf numFmtId="4" fontId="5" fillId="0" borderId="12" xfId="38" applyNumberFormat="1" applyFont="1" applyBorder="1" applyAlignment="1">
      <alignment/>
    </xf>
    <xf numFmtId="0" fontId="1" fillId="0" borderId="12" xfId="46" applyBorder="1">
      <alignment/>
      <protection/>
    </xf>
    <xf numFmtId="3" fontId="9" fillId="0" borderId="11" xfId="46" applyNumberFormat="1" applyFont="1" applyBorder="1" applyAlignment="1">
      <alignment horizontal="center"/>
      <protection/>
    </xf>
    <xf numFmtId="0" fontId="12" fillId="0" borderId="11" xfId="46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5" fillId="0" borderId="11" xfId="46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10" fillId="0" borderId="11" xfId="46" applyFont="1" applyBorder="1" applyAlignment="1">
      <alignment horizontal="left"/>
      <protection/>
    </xf>
    <xf numFmtId="200" fontId="5" fillId="0" borderId="11" xfId="46" applyNumberFormat="1" applyFont="1" applyBorder="1" applyAlignment="1">
      <alignment horizontal="center"/>
      <protection/>
    </xf>
    <xf numFmtId="4" fontId="5" fillId="0" borderId="11" xfId="46" applyNumberFormat="1" applyFont="1" applyBorder="1" applyAlignment="1">
      <alignment horizontal="center"/>
      <protection/>
    </xf>
    <xf numFmtId="4" fontId="8" fillId="0" borderId="11" xfId="38" applyNumberFormat="1" applyFont="1" applyBorder="1" applyAlignment="1">
      <alignment/>
    </xf>
    <xf numFmtId="3" fontId="5" fillId="0" borderId="13" xfId="46" applyNumberFormat="1" applyFont="1" applyFill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5" fillId="0" borderId="12" xfId="46" applyFont="1" applyBorder="1" applyAlignment="1">
      <alignment horizontal="left"/>
      <protection/>
    </xf>
    <xf numFmtId="0" fontId="7" fillId="0" borderId="12" xfId="46" applyFont="1" applyBorder="1" applyAlignment="1">
      <alignment horizontal="left"/>
      <protection/>
    </xf>
    <xf numFmtId="0" fontId="11" fillId="0" borderId="0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"/>
      <protection/>
    </xf>
    <xf numFmtId="0" fontId="9" fillId="0" borderId="0" xfId="46" applyFont="1" applyBorder="1" applyAlignment="1">
      <alignment horizontal="left"/>
      <protection/>
    </xf>
    <xf numFmtId="0" fontId="1" fillId="0" borderId="14" xfId="46" applyBorder="1" applyAlignment="1">
      <alignment horizontal="center" vertical="center" shrinkToFit="1"/>
      <protection/>
    </xf>
    <xf numFmtId="4" fontId="30" fillId="0" borderId="0" xfId="46" applyNumberFormat="1" applyFont="1" applyBorder="1" applyAlignment="1">
      <alignment/>
      <protection/>
    </xf>
    <xf numFmtId="0" fontId="6" fillId="0" borderId="14" xfId="46" applyFont="1" applyBorder="1">
      <alignment/>
      <protection/>
    </xf>
    <xf numFmtId="0" fontId="6" fillId="0" borderId="11" xfId="46" applyFont="1" applyBorder="1">
      <alignment/>
      <protection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46" applyFont="1" applyBorder="1" applyAlignment="1">
      <alignment horizontal="center"/>
      <protection/>
    </xf>
    <xf numFmtId="4" fontId="1" fillId="0" borderId="11" xfId="46" applyNumberFormat="1" applyFont="1" applyBorder="1" applyAlignment="1">
      <alignment/>
      <protection/>
    </xf>
    <xf numFmtId="4" fontId="1" fillId="0" borderId="11" xfId="38" applyNumberFormat="1" applyFont="1" applyBorder="1" applyAlignment="1">
      <alignment horizontal="right"/>
    </xf>
    <xf numFmtId="0" fontId="1" fillId="0" borderId="12" xfId="46" applyFont="1" applyFill="1" applyBorder="1" applyAlignment="1">
      <alignment horizontal="center"/>
      <protection/>
    </xf>
    <xf numFmtId="0" fontId="30" fillId="0" borderId="12" xfId="46" applyFont="1" applyBorder="1" applyAlignment="1">
      <alignment horizontal="left"/>
      <protection/>
    </xf>
    <xf numFmtId="3" fontId="1" fillId="0" borderId="12" xfId="46" applyNumberFormat="1" applyFont="1" applyBorder="1" applyAlignment="1">
      <alignment horizontal="center"/>
      <protection/>
    </xf>
    <xf numFmtId="0" fontId="1" fillId="0" borderId="12" xfId="46" applyFont="1" applyBorder="1" applyAlignment="1">
      <alignment horizontal="center"/>
      <protection/>
    </xf>
    <xf numFmtId="4" fontId="30" fillId="0" borderId="12" xfId="46" applyNumberFormat="1" applyFont="1" applyBorder="1" applyAlignment="1">
      <alignment/>
      <protection/>
    </xf>
    <xf numFmtId="4" fontId="1" fillId="0" borderId="12" xfId="38" applyNumberFormat="1" applyFont="1" applyBorder="1" applyAlignment="1">
      <alignment horizontal="left"/>
    </xf>
    <xf numFmtId="0" fontId="1" fillId="0" borderId="0" xfId="46" applyFont="1" applyFill="1" applyBorder="1" applyAlignment="1">
      <alignment horizontal="center"/>
      <protection/>
    </xf>
    <xf numFmtId="0" fontId="30" fillId="0" borderId="0" xfId="46" applyFont="1" applyBorder="1" applyAlignment="1">
      <alignment horizontal="left"/>
      <protection/>
    </xf>
    <xf numFmtId="3" fontId="1" fillId="0" borderId="0" xfId="46" applyNumberFormat="1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4" fontId="1" fillId="0" borderId="0" xfId="38" applyNumberFormat="1" applyFont="1" applyBorder="1" applyAlignment="1">
      <alignment horizontal="left"/>
    </xf>
    <xf numFmtId="0" fontId="4" fillId="0" borderId="0" xfId="46" applyFont="1" applyBorder="1" applyAlignment="1">
      <alignment horizontal="right"/>
      <protection/>
    </xf>
    <xf numFmtId="4" fontId="1" fillId="0" borderId="0" xfId="38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4" fontId="1" fillId="0" borderId="0" xfId="46" applyNumberFormat="1" applyFont="1" applyBorder="1" applyAlignment="1">
      <alignment/>
      <protection/>
    </xf>
    <xf numFmtId="0" fontId="31" fillId="0" borderId="0" xfId="46" applyFont="1" applyBorder="1" applyAlignment="1">
      <alignment horizontal="left"/>
      <protection/>
    </xf>
    <xf numFmtId="0" fontId="1" fillId="0" borderId="0" xfId="46" applyFont="1" applyFill="1" applyBorder="1" applyAlignment="1">
      <alignment horizontal="left"/>
      <protection/>
    </xf>
    <xf numFmtId="0" fontId="30" fillId="0" borderId="0" xfId="46" applyFont="1" applyBorder="1" applyAlignment="1">
      <alignment horizontal="right"/>
      <protection/>
    </xf>
    <xf numFmtId="0" fontId="1" fillId="24" borderId="14" xfId="46" applyFill="1" applyBorder="1" applyAlignment="1">
      <alignment horizontal="center" vertical="center" shrinkToFit="1"/>
      <protection/>
    </xf>
    <xf numFmtId="0" fontId="1" fillId="24" borderId="10" xfId="46" applyFill="1" applyBorder="1" applyAlignment="1">
      <alignment horizontal="center" vertical="center" shrinkToFit="1"/>
      <protection/>
    </xf>
    <xf numFmtId="0" fontId="1" fillId="0" borderId="14" xfId="46" applyBorder="1" applyAlignment="1">
      <alignment horizontal="center" vertical="center" shrinkToFit="1"/>
      <protection/>
    </xf>
    <xf numFmtId="0" fontId="1" fillId="0" borderId="10" xfId="46" applyBorder="1" applyAlignment="1">
      <alignment horizontal="center" vertical="center" shrinkToFit="1"/>
      <protection/>
    </xf>
    <xf numFmtId="0" fontId="1" fillId="0" borderId="10" xfId="46" applyBorder="1" applyAlignment="1">
      <alignment vertical="center" shrinkToFit="1"/>
      <protection/>
    </xf>
    <xf numFmtId="0" fontId="1" fillId="0" borderId="15" xfId="46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1" fillId="0" borderId="15" xfId="46" applyBorder="1" applyAlignment="1">
      <alignment horizontal="center"/>
      <protection/>
    </xf>
    <xf numFmtId="0" fontId="1" fillId="0" borderId="16" xfId="46" applyBorder="1" applyAlignment="1">
      <alignment horizontal="center"/>
      <protection/>
    </xf>
    <xf numFmtId="0" fontId="1" fillId="0" borderId="14" xfId="46" applyFont="1" applyBorder="1" applyAlignment="1">
      <alignment horizontal="center" vertical="center" shrinkToFi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468</xdr:row>
      <xdr:rowOff>47625</xdr:rowOff>
    </xdr:from>
    <xdr:to>
      <xdr:col>1</xdr:col>
      <xdr:colOff>1009650</xdr:colOff>
      <xdr:row>468</xdr:row>
      <xdr:rowOff>47625</xdr:rowOff>
    </xdr:to>
    <xdr:sp>
      <xdr:nvSpPr>
        <xdr:cNvPr id="1" name="AutoShape 15"/>
        <xdr:cNvSpPr>
          <a:spLocks/>
        </xdr:cNvSpPr>
      </xdr:nvSpPr>
      <xdr:spPr>
        <a:xfrm flipH="1" flipV="1">
          <a:off x="1219200" y="799242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3876675" y="0"/>
          <a:ext cx="1905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428</xdr:row>
      <xdr:rowOff>47625</xdr:rowOff>
    </xdr:from>
    <xdr:to>
      <xdr:col>1</xdr:col>
      <xdr:colOff>1009650</xdr:colOff>
      <xdr:row>428</xdr:row>
      <xdr:rowOff>47625</xdr:rowOff>
    </xdr:to>
    <xdr:sp>
      <xdr:nvSpPr>
        <xdr:cNvPr id="2" name="AutoShape 15"/>
        <xdr:cNvSpPr>
          <a:spLocks/>
        </xdr:cNvSpPr>
      </xdr:nvSpPr>
      <xdr:spPr>
        <a:xfrm flipH="1" flipV="1">
          <a:off x="1219200" y="8200072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36.7109375" style="0" customWidth="1"/>
    <col min="3" max="3" width="15.7109375" style="0" customWidth="1"/>
    <col min="4" max="4" width="12.7109375" style="0" customWidth="1"/>
    <col min="5" max="5" width="15.7109375" style="0" customWidth="1"/>
    <col min="6" max="6" width="14.7109375" style="0" customWidth="1"/>
    <col min="7" max="7" width="8.57421875" style="0" customWidth="1"/>
    <col min="9" max="9" width="10.7109375" style="0" customWidth="1"/>
    <col min="10" max="10" width="14.00390625" style="0" customWidth="1"/>
  </cols>
  <sheetData>
    <row r="1" spans="5:6" ht="20.25" customHeight="1">
      <c r="E1" s="10"/>
      <c r="F1" s="67" t="s">
        <v>160</v>
      </c>
    </row>
    <row r="2" spans="3:6" ht="20.25" customHeight="1">
      <c r="C2" s="10" t="s">
        <v>161</v>
      </c>
      <c r="E2" s="10"/>
      <c r="F2" s="10"/>
    </row>
    <row r="3" spans="1:6" ht="20.25" customHeight="1">
      <c r="A3" s="10" t="s">
        <v>162</v>
      </c>
      <c r="B3" s="10"/>
      <c r="E3" s="10"/>
      <c r="F3" s="10"/>
    </row>
    <row r="4" spans="1:6" ht="20.25" customHeight="1">
      <c r="A4" s="10" t="s">
        <v>163</v>
      </c>
      <c r="B4" s="10"/>
      <c r="E4" s="10"/>
      <c r="F4" s="10"/>
    </row>
    <row r="5" spans="1:6" ht="20.25" customHeight="1">
      <c r="A5" s="40" t="s">
        <v>164</v>
      </c>
      <c r="B5" s="40"/>
      <c r="C5" s="1"/>
      <c r="D5" s="1"/>
      <c r="E5" s="1"/>
      <c r="F5" s="1"/>
    </row>
    <row r="6" spans="1:6" ht="20.25" customHeight="1">
      <c r="A6" s="40" t="s">
        <v>165</v>
      </c>
      <c r="B6" s="1"/>
      <c r="C6" s="1"/>
      <c r="D6" s="1"/>
      <c r="E6" s="1"/>
      <c r="F6" s="1"/>
    </row>
    <row r="7" spans="5:6" ht="20.25" customHeight="1">
      <c r="E7" s="10"/>
      <c r="F7" s="10"/>
    </row>
    <row r="8" spans="1:6" ht="20.25" customHeight="1">
      <c r="A8" s="90" t="s">
        <v>0</v>
      </c>
      <c r="B8" s="99" t="s">
        <v>1</v>
      </c>
      <c r="C8" s="63" t="s">
        <v>166</v>
      </c>
      <c r="D8" s="92" t="s">
        <v>167</v>
      </c>
      <c r="E8" s="63" t="s">
        <v>168</v>
      </c>
      <c r="F8" s="92" t="s">
        <v>7</v>
      </c>
    </row>
    <row r="9" spans="1:6" ht="20.25" customHeight="1">
      <c r="A9" s="91"/>
      <c r="B9" s="93"/>
      <c r="C9" s="2" t="s">
        <v>169</v>
      </c>
      <c r="D9" s="94"/>
      <c r="E9" s="2" t="s">
        <v>170</v>
      </c>
      <c r="F9" s="93"/>
    </row>
    <row r="10" spans="1:6" ht="20.25" customHeight="1">
      <c r="A10" s="9">
        <v>1</v>
      </c>
      <c r="B10" s="68" t="s">
        <v>171</v>
      </c>
      <c r="C10" s="6">
        <v>306129.42</v>
      </c>
      <c r="D10" s="69">
        <v>1.2708</v>
      </c>
      <c r="E10" s="70">
        <f aca="true" t="shared" si="0" ref="E10:E17">C10*D10</f>
        <v>389029.26693599997</v>
      </c>
      <c r="F10" s="71"/>
    </row>
    <row r="11" spans="1:6" ht="20.25" customHeight="1">
      <c r="A11" s="69">
        <v>2</v>
      </c>
      <c r="B11" s="68" t="s">
        <v>172</v>
      </c>
      <c r="C11" s="6">
        <v>73864.23</v>
      </c>
      <c r="D11" s="69">
        <v>1.2708</v>
      </c>
      <c r="E11" s="70">
        <f t="shared" si="0"/>
        <v>93866.66348399999</v>
      </c>
      <c r="F11" s="71"/>
    </row>
    <row r="12" spans="1:6" ht="20.25" customHeight="1">
      <c r="A12" s="69">
        <v>3</v>
      </c>
      <c r="B12" s="68" t="s">
        <v>173</v>
      </c>
      <c r="C12" s="6">
        <v>167261.18</v>
      </c>
      <c r="D12" s="69">
        <v>1.2708</v>
      </c>
      <c r="E12" s="70">
        <f t="shared" si="0"/>
        <v>212555.507544</v>
      </c>
      <c r="F12" s="71"/>
    </row>
    <row r="13" spans="1:6" ht="20.25" customHeight="1">
      <c r="A13" s="69">
        <v>4</v>
      </c>
      <c r="B13" s="68" t="s">
        <v>174</v>
      </c>
      <c r="C13" s="6">
        <v>186400</v>
      </c>
      <c r="D13" s="69">
        <v>1.07</v>
      </c>
      <c r="E13" s="70">
        <f t="shared" si="0"/>
        <v>199448</v>
      </c>
      <c r="F13" s="71"/>
    </row>
    <row r="14" spans="1:6" ht="20.25" customHeight="1">
      <c r="A14" s="9">
        <v>5</v>
      </c>
      <c r="B14" s="7" t="s">
        <v>79</v>
      </c>
      <c r="C14" s="6">
        <v>89675</v>
      </c>
      <c r="D14" s="69">
        <v>1.07</v>
      </c>
      <c r="E14" s="70">
        <f t="shared" si="0"/>
        <v>95952.25</v>
      </c>
      <c r="F14" s="71"/>
    </row>
    <row r="15" spans="1:6" ht="20.25" customHeight="1">
      <c r="A15" s="9">
        <v>6</v>
      </c>
      <c r="B15" s="68" t="s">
        <v>175</v>
      </c>
      <c r="C15" s="6">
        <v>10760</v>
      </c>
      <c r="D15" s="69">
        <v>1.07</v>
      </c>
      <c r="E15" s="70">
        <f t="shared" si="0"/>
        <v>11513.2</v>
      </c>
      <c r="F15" s="71"/>
    </row>
    <row r="16" spans="1:6" ht="20.25" customHeight="1">
      <c r="A16" s="9">
        <v>7</v>
      </c>
      <c r="B16" s="7" t="s">
        <v>176</v>
      </c>
      <c r="C16" s="6">
        <v>58500</v>
      </c>
      <c r="D16" s="69">
        <v>1.2708</v>
      </c>
      <c r="E16" s="70">
        <f t="shared" si="0"/>
        <v>74341.8</v>
      </c>
      <c r="F16" s="71"/>
    </row>
    <row r="17" spans="1:6" ht="20.25" customHeight="1">
      <c r="A17" s="9">
        <v>8</v>
      </c>
      <c r="B17" s="7" t="s">
        <v>177</v>
      </c>
      <c r="C17" s="6">
        <v>97032</v>
      </c>
      <c r="D17" s="69">
        <v>1.2708</v>
      </c>
      <c r="E17" s="70">
        <f t="shared" si="0"/>
        <v>123308.2656</v>
      </c>
      <c r="F17" s="71"/>
    </row>
    <row r="18" spans="1:6" ht="20.25" customHeight="1">
      <c r="A18" s="72"/>
      <c r="B18" s="73" t="s">
        <v>178</v>
      </c>
      <c r="C18" s="74"/>
      <c r="D18" s="75"/>
      <c r="E18" s="76">
        <f>SUM(E10:E17)</f>
        <v>1200014.953564</v>
      </c>
      <c r="F18" s="77" t="s">
        <v>16</v>
      </c>
    </row>
    <row r="19" spans="1:6" ht="20.25" customHeight="1">
      <c r="A19" s="78"/>
      <c r="B19" s="79" t="s">
        <v>179</v>
      </c>
      <c r="C19" s="80"/>
      <c r="D19" s="81"/>
      <c r="E19" s="64">
        <v>1200000</v>
      </c>
      <c r="F19" s="82" t="s">
        <v>16</v>
      </c>
    </row>
    <row r="20" spans="1:6" ht="20.25" customHeight="1">
      <c r="A20" s="78"/>
      <c r="B20" s="83"/>
      <c r="C20" s="80"/>
      <c r="D20" s="89" t="s">
        <v>180</v>
      </c>
      <c r="E20" s="89"/>
      <c r="F20" s="84"/>
    </row>
    <row r="21" spans="1:6" ht="20.25" customHeight="1">
      <c r="A21" s="78"/>
      <c r="B21" s="85"/>
      <c r="C21" s="80"/>
      <c r="D21" s="81"/>
      <c r="E21" s="86"/>
      <c r="F21" s="84"/>
    </row>
    <row r="22" spans="1:6" ht="20.25" customHeight="1">
      <c r="A22" s="78"/>
      <c r="B22" s="8"/>
      <c r="C22" s="80"/>
      <c r="D22" s="81"/>
      <c r="E22" s="86"/>
      <c r="F22" s="84"/>
    </row>
    <row r="23" spans="1:6" ht="20.25" customHeight="1">
      <c r="A23" s="78"/>
      <c r="B23" s="8"/>
      <c r="C23" s="80"/>
      <c r="D23" s="81"/>
      <c r="E23" s="86"/>
      <c r="F23" s="84"/>
    </row>
    <row r="24" spans="1:6" ht="20.25" customHeight="1">
      <c r="A24" s="78"/>
      <c r="B24" s="8"/>
      <c r="C24" s="80"/>
      <c r="D24" s="81"/>
      <c r="E24" s="86"/>
      <c r="F24" s="84"/>
    </row>
    <row r="25" spans="1:6" ht="20.25" customHeight="1">
      <c r="A25" s="78"/>
      <c r="B25" s="8"/>
      <c r="C25" s="80"/>
      <c r="D25" s="81"/>
      <c r="E25" s="86"/>
      <c r="F25" s="84"/>
    </row>
    <row r="26" spans="1:6" ht="21.75">
      <c r="A26" s="78"/>
      <c r="B26" s="8"/>
      <c r="C26" s="80"/>
      <c r="D26" s="81"/>
      <c r="E26" s="86"/>
      <c r="F26" s="84"/>
    </row>
    <row r="27" spans="1:6" ht="21.75">
      <c r="A27" s="78"/>
      <c r="B27" s="8"/>
      <c r="C27" s="80"/>
      <c r="D27" s="81"/>
      <c r="E27" s="86"/>
      <c r="F27" s="84"/>
    </row>
    <row r="28" spans="1:6" ht="21.75">
      <c r="A28" s="78"/>
      <c r="B28" s="8"/>
      <c r="C28" s="80"/>
      <c r="D28" s="81"/>
      <c r="E28" s="86"/>
      <c r="F28" s="84"/>
    </row>
    <row r="29" spans="1:6" ht="21.75">
      <c r="A29" s="78"/>
      <c r="B29" s="8"/>
      <c r="C29" s="80"/>
      <c r="D29" s="81"/>
      <c r="E29" s="86"/>
      <c r="F29" s="84"/>
    </row>
    <row r="30" spans="1:6" ht="21.75">
      <c r="A30" s="78"/>
      <c r="B30" s="83"/>
      <c r="C30" s="80"/>
      <c r="D30" s="81"/>
      <c r="E30" s="86"/>
      <c r="F30" s="84"/>
    </row>
    <row r="31" spans="1:6" ht="21.75">
      <c r="A31" s="78"/>
      <c r="B31" s="87"/>
      <c r="C31" s="80"/>
      <c r="D31" s="81"/>
      <c r="E31" s="86"/>
      <c r="F31" s="84"/>
    </row>
    <row r="32" spans="1:6" ht="21.75">
      <c r="A32" s="78"/>
      <c r="B32" s="8"/>
      <c r="C32" s="80"/>
      <c r="D32" s="81"/>
      <c r="E32" s="86"/>
      <c r="F32" s="84"/>
    </row>
    <row r="33" spans="1:6" ht="21.75">
      <c r="A33" s="81"/>
      <c r="B33" s="8"/>
      <c r="C33" s="80"/>
      <c r="D33" s="81"/>
      <c r="E33" s="86"/>
      <c r="F33" s="84"/>
    </row>
    <row r="34" spans="1:6" ht="21.75">
      <c r="A34" s="81"/>
      <c r="B34" s="8"/>
      <c r="C34" s="80"/>
      <c r="D34" s="81"/>
      <c r="E34" s="86"/>
      <c r="F34" s="84"/>
    </row>
    <row r="35" spans="1:6" ht="21.75">
      <c r="A35" s="81"/>
      <c r="B35" s="88"/>
      <c r="C35" s="80"/>
      <c r="D35" s="81"/>
      <c r="E35" s="86"/>
      <c r="F35" s="84"/>
    </row>
    <row r="36" spans="1:6" ht="21.75">
      <c r="A36" s="78"/>
      <c r="B36" s="8"/>
      <c r="C36" s="80"/>
      <c r="D36" s="81"/>
      <c r="E36" s="86"/>
      <c r="F36" s="84"/>
    </row>
    <row r="37" spans="1:6" ht="21.75">
      <c r="A37" s="78"/>
      <c r="B37" s="8"/>
      <c r="C37" s="80"/>
      <c r="D37" s="81"/>
      <c r="E37" s="86"/>
      <c r="F37" s="84"/>
    </row>
    <row r="38" spans="1:6" ht="21.75">
      <c r="A38" s="78"/>
      <c r="B38" s="8"/>
      <c r="C38" s="80"/>
      <c r="D38" s="81"/>
      <c r="E38" s="86"/>
      <c r="F38" s="84"/>
    </row>
    <row r="39" spans="1:6" ht="21.75">
      <c r="A39" s="78"/>
      <c r="B39" s="8"/>
      <c r="C39" s="80"/>
      <c r="D39" s="81"/>
      <c r="E39" s="86"/>
      <c r="F39" s="84"/>
    </row>
    <row r="40" spans="1:6" ht="21.75">
      <c r="A40" s="78"/>
      <c r="B40" s="8"/>
      <c r="C40" s="80"/>
      <c r="D40" s="81"/>
      <c r="E40" s="86"/>
      <c r="F40" s="84"/>
    </row>
  </sheetData>
  <sheetProtection password="CC25" sheet="1" objects="1" scenarios="1"/>
  <mergeCells count="5">
    <mergeCell ref="F8:F9"/>
    <mergeCell ref="D20:E20"/>
    <mergeCell ref="A8:A9"/>
    <mergeCell ref="B8:B9"/>
    <mergeCell ref="D8:D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SheetLayoutView="100" zoomScalePageLayoutView="0" workbookViewId="0" topLeftCell="A136">
      <selection activeCell="E149" sqref="E149"/>
    </sheetView>
  </sheetViews>
  <sheetFormatPr defaultColWidth="9.140625" defaultRowHeight="12.75"/>
  <cols>
    <col min="1" max="1" width="4.7109375" style="0" customWidth="1"/>
    <col min="2" max="2" width="23.8515625" style="0" customWidth="1"/>
    <col min="3" max="3" width="5.7109375" style="0" customWidth="1"/>
    <col min="4" max="4" width="5.140625" style="0" customWidth="1"/>
    <col min="5" max="5" width="8.7109375" style="0" customWidth="1"/>
    <col min="6" max="6" width="9.28125" style="0" customWidth="1"/>
    <col min="7" max="7" width="8.57421875" style="0" customWidth="1"/>
    <col min="9" max="9" width="10.7109375" style="0" customWidth="1"/>
    <col min="10" max="10" width="14.00390625" style="0" customWidth="1"/>
  </cols>
  <sheetData>
    <row r="1" spans="5:10" ht="20.25" customHeight="1">
      <c r="E1" s="10"/>
      <c r="F1" s="10"/>
      <c r="I1" s="22" t="s">
        <v>19</v>
      </c>
      <c r="J1" s="22" t="s">
        <v>18</v>
      </c>
    </row>
    <row r="2" spans="1:10" ht="20.25" customHeight="1">
      <c r="A2" s="10" t="s">
        <v>20</v>
      </c>
      <c r="B2" s="10"/>
      <c r="E2" s="10"/>
      <c r="F2" s="10"/>
      <c r="I2" s="22"/>
      <c r="J2" s="22"/>
    </row>
    <row r="3" spans="1:10" ht="20.25" customHeight="1">
      <c r="A3" s="40" t="s">
        <v>21</v>
      </c>
      <c r="B3" s="5"/>
      <c r="C3" s="1"/>
      <c r="D3" s="1"/>
      <c r="E3" s="1"/>
      <c r="F3" s="1"/>
      <c r="G3" s="40" t="s">
        <v>22</v>
      </c>
      <c r="H3" s="1"/>
      <c r="I3" s="1"/>
      <c r="J3" s="1"/>
    </row>
    <row r="4" spans="1:10" ht="18" customHeight="1">
      <c r="A4" s="40" t="s">
        <v>23</v>
      </c>
      <c r="B4" s="1"/>
      <c r="C4" s="1"/>
      <c r="D4" s="1"/>
      <c r="E4" s="1"/>
      <c r="F4" s="1"/>
      <c r="G4" s="40" t="s">
        <v>60</v>
      </c>
      <c r="H4" s="1"/>
      <c r="I4" s="1"/>
      <c r="J4" s="1"/>
    </row>
    <row r="5" spans="1:10" ht="18" customHeight="1">
      <c r="A5" s="40"/>
      <c r="B5" s="1"/>
      <c r="C5" s="1"/>
      <c r="D5" s="1"/>
      <c r="E5" s="1"/>
      <c r="F5" s="5"/>
      <c r="G5" s="1"/>
      <c r="H5" s="1"/>
      <c r="I5" s="1"/>
      <c r="J5" s="1"/>
    </row>
    <row r="6" spans="1:10" ht="18" customHeight="1">
      <c r="A6" s="90" t="s">
        <v>0</v>
      </c>
      <c r="B6" s="92" t="s">
        <v>1</v>
      </c>
      <c r="C6" s="92" t="s">
        <v>2</v>
      </c>
      <c r="D6" s="92" t="s">
        <v>3</v>
      </c>
      <c r="E6" s="95" t="s">
        <v>17</v>
      </c>
      <c r="F6" s="96"/>
      <c r="G6" s="97" t="s">
        <v>5</v>
      </c>
      <c r="H6" s="98"/>
      <c r="I6" s="92" t="s">
        <v>6</v>
      </c>
      <c r="J6" s="92" t="s">
        <v>7</v>
      </c>
    </row>
    <row r="7" spans="1:10" ht="18" customHeight="1">
      <c r="A7" s="91"/>
      <c r="B7" s="93"/>
      <c r="C7" s="93"/>
      <c r="D7" s="94"/>
      <c r="E7" s="12" t="s">
        <v>11</v>
      </c>
      <c r="F7" s="12" t="s">
        <v>4</v>
      </c>
      <c r="G7" s="12" t="s">
        <v>11</v>
      </c>
      <c r="H7" s="12" t="s">
        <v>4</v>
      </c>
      <c r="I7" s="93"/>
      <c r="J7" s="93"/>
    </row>
    <row r="8" spans="1:10" ht="18" customHeight="1">
      <c r="A8" s="17">
        <v>1</v>
      </c>
      <c r="B8" s="34" t="s">
        <v>24</v>
      </c>
      <c r="C8" s="13"/>
      <c r="D8" s="12"/>
      <c r="E8" s="19"/>
      <c r="F8" s="15"/>
      <c r="G8" s="19"/>
      <c r="H8" s="14"/>
      <c r="I8" s="14"/>
      <c r="J8" s="3"/>
    </row>
    <row r="9" spans="1:10" ht="18" customHeight="1">
      <c r="A9" s="12"/>
      <c r="B9" s="34" t="s">
        <v>25</v>
      </c>
      <c r="C9" s="13"/>
      <c r="D9" s="12"/>
      <c r="E9" s="19"/>
      <c r="F9" s="15"/>
      <c r="G9" s="19"/>
      <c r="H9" s="14"/>
      <c r="I9" s="14"/>
      <c r="J9" s="3"/>
    </row>
    <row r="10" spans="1:10" ht="18" customHeight="1">
      <c r="A10" s="12"/>
      <c r="B10" s="41" t="s">
        <v>26</v>
      </c>
      <c r="C10" s="13">
        <v>1040</v>
      </c>
      <c r="D10" s="50" t="s">
        <v>15</v>
      </c>
      <c r="E10" s="19"/>
      <c r="F10" s="15"/>
      <c r="G10" s="19">
        <v>10</v>
      </c>
      <c r="H10" s="14">
        <f>C10*G10</f>
        <v>10400</v>
      </c>
      <c r="I10" s="14">
        <f>F10+H10</f>
        <v>10400</v>
      </c>
      <c r="J10" s="3"/>
    </row>
    <row r="11" spans="1:10" ht="18" customHeight="1">
      <c r="A11" s="12"/>
      <c r="B11" s="18" t="s">
        <v>27</v>
      </c>
      <c r="C11" s="13">
        <v>142</v>
      </c>
      <c r="D11" s="50" t="s">
        <v>14</v>
      </c>
      <c r="E11" s="19">
        <v>100</v>
      </c>
      <c r="F11" s="15">
        <f>C11*E11</f>
        <v>14200</v>
      </c>
      <c r="G11" s="19">
        <v>39</v>
      </c>
      <c r="H11" s="14">
        <f>C11*G11</f>
        <v>5538</v>
      </c>
      <c r="I11" s="14">
        <f>F11+H11</f>
        <v>19738</v>
      </c>
      <c r="J11" s="3"/>
    </row>
    <row r="12" spans="1:10" ht="18" customHeight="1">
      <c r="A12" s="17"/>
      <c r="B12" s="18" t="s">
        <v>28</v>
      </c>
      <c r="C12" s="13">
        <v>57</v>
      </c>
      <c r="D12" s="50" t="s">
        <v>14</v>
      </c>
      <c r="E12" s="19">
        <v>397.2</v>
      </c>
      <c r="F12" s="15">
        <f aca="true" t="shared" si="0" ref="F12:F17">C12*E12</f>
        <v>22640.399999999998</v>
      </c>
      <c r="G12" s="19">
        <v>35</v>
      </c>
      <c r="H12" s="14">
        <f aca="true" t="shared" si="1" ref="H12:H17">C12*G12</f>
        <v>1995</v>
      </c>
      <c r="I12" s="14">
        <f aca="true" t="shared" si="2" ref="I12:I17">F12+H12</f>
        <v>24635.399999999998</v>
      </c>
      <c r="J12" s="3"/>
    </row>
    <row r="13" spans="1:10" ht="18" customHeight="1">
      <c r="A13" s="17"/>
      <c r="B13" s="18" t="s">
        <v>29</v>
      </c>
      <c r="C13" s="53">
        <v>121.8</v>
      </c>
      <c r="D13" s="50" t="s">
        <v>14</v>
      </c>
      <c r="E13" s="19">
        <v>1261.68</v>
      </c>
      <c r="F13" s="15">
        <f t="shared" si="0"/>
        <v>153672.624</v>
      </c>
      <c r="G13" s="19">
        <v>205</v>
      </c>
      <c r="H13" s="14">
        <f t="shared" si="1"/>
        <v>24969</v>
      </c>
      <c r="I13" s="14">
        <f t="shared" si="2"/>
        <v>178641.624</v>
      </c>
      <c r="J13" s="3"/>
    </row>
    <row r="14" spans="1:10" ht="18" customHeight="1">
      <c r="A14" s="17"/>
      <c r="B14" s="18" t="s">
        <v>30</v>
      </c>
      <c r="C14" s="16">
        <v>1040</v>
      </c>
      <c r="D14" s="50" t="s">
        <v>15</v>
      </c>
      <c r="E14" s="19">
        <v>30</v>
      </c>
      <c r="F14" s="15">
        <f t="shared" si="0"/>
        <v>31200</v>
      </c>
      <c r="G14" s="19">
        <v>5</v>
      </c>
      <c r="H14" s="14">
        <f t="shared" si="1"/>
        <v>5200</v>
      </c>
      <c r="I14" s="14">
        <f t="shared" si="2"/>
        <v>36400</v>
      </c>
      <c r="J14" s="3"/>
    </row>
    <row r="15" spans="1:10" ht="18" customHeight="1">
      <c r="A15" s="17"/>
      <c r="B15" s="18" t="s">
        <v>31</v>
      </c>
      <c r="C15" s="13">
        <v>21</v>
      </c>
      <c r="D15" s="50" t="s">
        <v>15</v>
      </c>
      <c r="E15" s="19">
        <v>100</v>
      </c>
      <c r="F15" s="15">
        <f t="shared" si="0"/>
        <v>2100</v>
      </c>
      <c r="G15" s="19">
        <v>79</v>
      </c>
      <c r="H15" s="14">
        <f t="shared" si="1"/>
        <v>1659</v>
      </c>
      <c r="I15" s="14">
        <f t="shared" si="2"/>
        <v>3759</v>
      </c>
      <c r="J15" s="3"/>
    </row>
    <row r="16" spans="1:10" ht="18" customHeight="1">
      <c r="A16" s="17"/>
      <c r="B16" s="18" t="s">
        <v>32</v>
      </c>
      <c r="C16" s="13">
        <v>1040</v>
      </c>
      <c r="D16" s="50" t="s">
        <v>15</v>
      </c>
      <c r="E16" s="19"/>
      <c r="F16" s="15"/>
      <c r="G16" s="19">
        <v>30</v>
      </c>
      <c r="H16" s="14">
        <f t="shared" si="1"/>
        <v>31200</v>
      </c>
      <c r="I16" s="14">
        <f t="shared" si="2"/>
        <v>31200</v>
      </c>
      <c r="J16" s="3"/>
    </row>
    <row r="17" spans="1:10" ht="18" customHeight="1">
      <c r="A17" s="17"/>
      <c r="B17" s="18" t="s">
        <v>33</v>
      </c>
      <c r="C17" s="13">
        <v>54</v>
      </c>
      <c r="D17" s="50" t="s">
        <v>10</v>
      </c>
      <c r="E17" s="19">
        <v>23.1</v>
      </c>
      <c r="F17" s="15">
        <f t="shared" si="0"/>
        <v>1247.4</v>
      </c>
      <c r="G17" s="19">
        <v>2</v>
      </c>
      <c r="H17" s="14">
        <f t="shared" si="1"/>
        <v>108</v>
      </c>
      <c r="I17" s="14">
        <f t="shared" si="2"/>
        <v>1355.4</v>
      </c>
      <c r="J17" s="3"/>
    </row>
    <row r="18" spans="1:10" ht="18" customHeight="1">
      <c r="A18" s="17"/>
      <c r="B18" s="42" t="s">
        <v>34</v>
      </c>
      <c r="C18" s="13"/>
      <c r="D18" s="12"/>
      <c r="E18" s="19"/>
      <c r="F18" s="15"/>
      <c r="G18" s="19"/>
      <c r="H18" s="14"/>
      <c r="I18" s="55">
        <f>SUM(I10:I17)</f>
        <v>306129.424</v>
      </c>
      <c r="J18" s="65" t="s">
        <v>16</v>
      </c>
    </row>
    <row r="19" spans="1:10" ht="18" customHeight="1">
      <c r="A19" s="17">
        <v>1</v>
      </c>
      <c r="B19" s="34" t="s">
        <v>35</v>
      </c>
      <c r="C19" s="13"/>
      <c r="D19" s="12"/>
      <c r="E19" s="19"/>
      <c r="F19" s="15"/>
      <c r="G19" s="19"/>
      <c r="H19" s="14"/>
      <c r="I19" s="14"/>
      <c r="J19" s="3"/>
    </row>
    <row r="20" spans="1:10" ht="18" customHeight="1">
      <c r="A20" s="17"/>
      <c r="B20" s="18" t="s">
        <v>36</v>
      </c>
      <c r="C20" s="13">
        <v>410</v>
      </c>
      <c r="D20" s="50" t="s">
        <v>15</v>
      </c>
      <c r="E20" s="19"/>
      <c r="F20" s="15"/>
      <c r="G20" s="19">
        <v>10</v>
      </c>
      <c r="H20" s="14">
        <f>C20*G20</f>
        <v>4100</v>
      </c>
      <c r="I20" s="14">
        <f>F20+H20</f>
        <v>4100</v>
      </c>
      <c r="J20" s="3"/>
    </row>
    <row r="21" spans="1:10" ht="18" customHeight="1">
      <c r="A21" s="17"/>
      <c r="B21" s="18" t="s">
        <v>37</v>
      </c>
      <c r="C21" s="54">
        <v>3.15</v>
      </c>
      <c r="D21" s="50" t="s">
        <v>14</v>
      </c>
      <c r="E21" s="19">
        <v>1261.68</v>
      </c>
      <c r="F21" s="15">
        <f aca="true" t="shared" si="3" ref="F21:F27">C21*E21</f>
        <v>3974.292</v>
      </c>
      <c r="G21" s="19">
        <v>205</v>
      </c>
      <c r="H21" s="14">
        <f aca="true" t="shared" si="4" ref="H21:H26">C21*G21</f>
        <v>645.75</v>
      </c>
      <c r="I21" s="14">
        <f aca="true" t="shared" si="5" ref="I21:I27">F21+H21</f>
        <v>4620.0419999999995</v>
      </c>
      <c r="J21" s="3"/>
    </row>
    <row r="22" spans="1:10" ht="18" customHeight="1">
      <c r="A22" s="17"/>
      <c r="B22" s="18" t="s">
        <v>38</v>
      </c>
      <c r="C22" s="13">
        <v>128</v>
      </c>
      <c r="D22" s="50" t="s">
        <v>14</v>
      </c>
      <c r="E22" s="19">
        <v>397.2</v>
      </c>
      <c r="F22" s="15">
        <f t="shared" si="3"/>
        <v>50841.6</v>
      </c>
      <c r="G22" s="19">
        <v>35</v>
      </c>
      <c r="H22" s="14">
        <f t="shared" si="4"/>
        <v>4480</v>
      </c>
      <c r="I22" s="14">
        <f t="shared" si="5"/>
        <v>55321.6</v>
      </c>
      <c r="J22" s="3"/>
    </row>
    <row r="23" spans="1:10" ht="18" customHeight="1">
      <c r="A23" s="17"/>
      <c r="B23" s="18" t="s">
        <v>39</v>
      </c>
      <c r="C23" s="13">
        <v>25</v>
      </c>
      <c r="D23" s="50" t="s">
        <v>147</v>
      </c>
      <c r="E23" s="19">
        <v>50.46</v>
      </c>
      <c r="F23" s="15">
        <f t="shared" si="3"/>
        <v>1261.5</v>
      </c>
      <c r="G23" s="19">
        <v>5.94</v>
      </c>
      <c r="H23" s="14">
        <f t="shared" si="4"/>
        <v>148.5</v>
      </c>
      <c r="I23" s="14">
        <f t="shared" si="5"/>
        <v>1410</v>
      </c>
      <c r="J23" s="3"/>
    </row>
    <row r="24" spans="1:10" ht="18" customHeight="1">
      <c r="A24" s="17"/>
      <c r="B24" s="18" t="s">
        <v>40</v>
      </c>
      <c r="C24" s="13">
        <v>27</v>
      </c>
      <c r="D24" s="50" t="s">
        <v>147</v>
      </c>
      <c r="E24" s="19">
        <v>102.8</v>
      </c>
      <c r="F24" s="15">
        <f t="shared" si="3"/>
        <v>2775.6</v>
      </c>
      <c r="G24" s="19">
        <v>13.37</v>
      </c>
      <c r="H24" s="14">
        <f t="shared" si="4"/>
        <v>360.98999999999995</v>
      </c>
      <c r="I24" s="14">
        <f t="shared" si="5"/>
        <v>3136.5899999999997</v>
      </c>
      <c r="J24" s="3"/>
    </row>
    <row r="25" spans="1:10" ht="18" customHeight="1">
      <c r="A25" s="17"/>
      <c r="B25" s="18" t="s">
        <v>41</v>
      </c>
      <c r="C25" s="13">
        <v>5</v>
      </c>
      <c r="D25" s="50" t="s">
        <v>10</v>
      </c>
      <c r="E25" s="19">
        <v>48.6</v>
      </c>
      <c r="F25" s="15">
        <f t="shared" si="3"/>
        <v>243</v>
      </c>
      <c r="G25" s="19"/>
      <c r="H25" s="14"/>
      <c r="I25" s="14">
        <f t="shared" si="5"/>
        <v>243</v>
      </c>
      <c r="J25" s="3"/>
    </row>
    <row r="26" spans="1:10" ht="18" customHeight="1">
      <c r="A26" s="17"/>
      <c r="B26" s="18" t="s">
        <v>42</v>
      </c>
      <c r="C26" s="13">
        <v>27</v>
      </c>
      <c r="D26" s="50" t="s">
        <v>15</v>
      </c>
      <c r="E26" s="19">
        <v>100</v>
      </c>
      <c r="F26" s="15">
        <f t="shared" si="3"/>
        <v>2700</v>
      </c>
      <c r="G26" s="19">
        <v>79</v>
      </c>
      <c r="H26" s="14">
        <f t="shared" si="4"/>
        <v>2133</v>
      </c>
      <c r="I26" s="14">
        <f t="shared" si="5"/>
        <v>4833</v>
      </c>
      <c r="J26" s="3"/>
    </row>
    <row r="27" spans="1:10" ht="18" customHeight="1">
      <c r="A27" s="17"/>
      <c r="B27" s="18" t="s">
        <v>43</v>
      </c>
      <c r="C27" s="13">
        <v>5</v>
      </c>
      <c r="D27" s="50" t="s">
        <v>10</v>
      </c>
      <c r="E27" s="19">
        <v>40</v>
      </c>
      <c r="F27" s="15">
        <f t="shared" si="3"/>
        <v>200</v>
      </c>
      <c r="G27" s="19"/>
      <c r="H27" s="14"/>
      <c r="I27" s="14">
        <f t="shared" si="5"/>
        <v>200</v>
      </c>
      <c r="J27" s="3"/>
    </row>
    <row r="28" spans="1:10" ht="18" customHeight="1">
      <c r="A28" s="17"/>
      <c r="B28" s="42" t="s">
        <v>34</v>
      </c>
      <c r="C28" s="13"/>
      <c r="D28" s="12"/>
      <c r="E28" s="19"/>
      <c r="F28" s="15"/>
      <c r="G28" s="19"/>
      <c r="H28" s="14"/>
      <c r="I28" s="55">
        <f>SUM(I20:I27)</f>
        <v>73864.232</v>
      </c>
      <c r="J28" s="65" t="s">
        <v>16</v>
      </c>
    </row>
    <row r="29" spans="1:10" ht="18" customHeight="1">
      <c r="A29" s="17">
        <v>3</v>
      </c>
      <c r="B29" s="33" t="s">
        <v>44</v>
      </c>
      <c r="C29" s="13"/>
      <c r="D29" s="12"/>
      <c r="E29" s="19"/>
      <c r="F29" s="15"/>
      <c r="G29" s="19"/>
      <c r="H29" s="14"/>
      <c r="I29" s="14"/>
      <c r="J29" s="3"/>
    </row>
    <row r="30" spans="1:10" ht="18" customHeight="1">
      <c r="A30" s="17"/>
      <c r="B30" s="18" t="s">
        <v>45</v>
      </c>
      <c r="C30" s="13">
        <v>410</v>
      </c>
      <c r="D30" s="50" t="s">
        <v>15</v>
      </c>
      <c r="E30" s="19"/>
      <c r="F30" s="15"/>
      <c r="G30" s="19">
        <v>10</v>
      </c>
      <c r="H30" s="14">
        <f>C30*G30</f>
        <v>4100</v>
      </c>
      <c r="I30" s="14">
        <f>F30+H30</f>
        <v>4100</v>
      </c>
      <c r="J30" s="3"/>
    </row>
    <row r="31" spans="1:10" ht="18" customHeight="1">
      <c r="A31" s="12"/>
      <c r="B31" s="18" t="s">
        <v>46</v>
      </c>
      <c r="C31" s="54">
        <v>3.15</v>
      </c>
      <c r="D31" s="50" t="s">
        <v>14</v>
      </c>
      <c r="E31" s="19">
        <v>1261.68</v>
      </c>
      <c r="F31" s="15">
        <f aca="true" t="shared" si="6" ref="F31:F44">C31*E31</f>
        <v>3974.292</v>
      </c>
      <c r="G31" s="19">
        <v>205</v>
      </c>
      <c r="H31" s="14">
        <f aca="true" t="shared" si="7" ref="H31:H44">C31*G31</f>
        <v>645.75</v>
      </c>
      <c r="I31" s="14">
        <f aca="true" t="shared" si="8" ref="I31:I44">F31+H31</f>
        <v>4620.0419999999995</v>
      </c>
      <c r="J31" s="3"/>
    </row>
    <row r="32" spans="1:10" ht="18" customHeight="1">
      <c r="A32" s="12"/>
      <c r="B32" s="18" t="s">
        <v>47</v>
      </c>
      <c r="C32" s="13">
        <v>50</v>
      </c>
      <c r="D32" s="50" t="s">
        <v>14</v>
      </c>
      <c r="E32" s="19">
        <v>149.53</v>
      </c>
      <c r="F32" s="15">
        <f t="shared" si="6"/>
        <v>7476.5</v>
      </c>
      <c r="G32" s="19">
        <v>63</v>
      </c>
      <c r="H32" s="14">
        <f t="shared" si="7"/>
        <v>3150</v>
      </c>
      <c r="I32" s="14">
        <f t="shared" si="8"/>
        <v>10626.5</v>
      </c>
      <c r="J32" s="3"/>
    </row>
    <row r="33" spans="1:10" ht="18" customHeight="1">
      <c r="A33" s="12"/>
      <c r="B33" s="41" t="s">
        <v>48</v>
      </c>
      <c r="C33" s="13">
        <v>223</v>
      </c>
      <c r="D33" s="50" t="s">
        <v>15</v>
      </c>
      <c r="E33" s="19">
        <v>389.75</v>
      </c>
      <c r="F33" s="15">
        <f t="shared" si="6"/>
        <v>86914.25</v>
      </c>
      <c r="G33" s="19">
        <v>50</v>
      </c>
      <c r="H33" s="14">
        <f t="shared" si="7"/>
        <v>11150</v>
      </c>
      <c r="I33" s="14">
        <f t="shared" si="8"/>
        <v>98064.25</v>
      </c>
      <c r="J33" s="3"/>
    </row>
    <row r="34" spans="1:10" ht="18" customHeight="1">
      <c r="A34" s="17"/>
      <c r="B34" s="18" t="s">
        <v>49</v>
      </c>
      <c r="C34" s="13">
        <v>25</v>
      </c>
      <c r="D34" s="50" t="s">
        <v>147</v>
      </c>
      <c r="E34" s="19">
        <v>50.46</v>
      </c>
      <c r="F34" s="15">
        <f t="shared" si="6"/>
        <v>1261.5</v>
      </c>
      <c r="G34" s="19">
        <v>5.94</v>
      </c>
      <c r="H34" s="14">
        <f t="shared" si="7"/>
        <v>148.5</v>
      </c>
      <c r="I34" s="14">
        <f t="shared" si="8"/>
        <v>1410</v>
      </c>
      <c r="J34" s="3"/>
    </row>
    <row r="35" spans="1:10" ht="18" customHeight="1">
      <c r="A35" s="17"/>
      <c r="B35" s="18" t="s">
        <v>50</v>
      </c>
      <c r="C35" s="13">
        <v>27</v>
      </c>
      <c r="D35" s="50" t="s">
        <v>147</v>
      </c>
      <c r="E35" s="19">
        <v>102.8</v>
      </c>
      <c r="F35" s="15">
        <f t="shared" si="6"/>
        <v>2775.6</v>
      </c>
      <c r="G35" s="19">
        <v>13.37</v>
      </c>
      <c r="H35" s="14">
        <f t="shared" si="7"/>
        <v>360.98999999999995</v>
      </c>
      <c r="I35" s="14">
        <f t="shared" si="8"/>
        <v>3136.5899999999997</v>
      </c>
      <c r="J35" s="3"/>
    </row>
    <row r="36" spans="1:10" ht="18" customHeight="1">
      <c r="A36" s="17"/>
      <c r="B36" s="18" t="s">
        <v>51</v>
      </c>
      <c r="C36" s="13">
        <v>5</v>
      </c>
      <c r="D36" s="50" t="s">
        <v>10</v>
      </c>
      <c r="E36" s="19">
        <v>48.6</v>
      </c>
      <c r="F36" s="15">
        <f t="shared" si="6"/>
        <v>243</v>
      </c>
      <c r="G36" s="19"/>
      <c r="H36" s="14"/>
      <c r="I36" s="14">
        <f t="shared" si="8"/>
        <v>243</v>
      </c>
      <c r="J36" s="3"/>
    </row>
    <row r="37" spans="1:10" ht="18" customHeight="1">
      <c r="A37" s="17"/>
      <c r="B37" s="18" t="s">
        <v>52</v>
      </c>
      <c r="C37" s="13">
        <v>27</v>
      </c>
      <c r="D37" s="50" t="s">
        <v>15</v>
      </c>
      <c r="E37" s="19">
        <v>100</v>
      </c>
      <c r="F37" s="15">
        <f t="shared" si="6"/>
        <v>2700</v>
      </c>
      <c r="G37" s="19">
        <v>79</v>
      </c>
      <c r="H37" s="14">
        <f t="shared" si="7"/>
        <v>2133</v>
      </c>
      <c r="I37" s="14">
        <f t="shared" si="8"/>
        <v>4833</v>
      </c>
      <c r="J37" s="3"/>
    </row>
    <row r="38" spans="1:10" ht="18" customHeight="1">
      <c r="A38" s="17"/>
      <c r="B38" s="18" t="s">
        <v>53</v>
      </c>
      <c r="C38" s="13">
        <v>5</v>
      </c>
      <c r="D38" s="50" t="s">
        <v>10</v>
      </c>
      <c r="E38" s="19">
        <v>40</v>
      </c>
      <c r="F38" s="15">
        <f t="shared" si="6"/>
        <v>200</v>
      </c>
      <c r="G38" s="19"/>
      <c r="H38" s="14"/>
      <c r="I38" s="14">
        <f t="shared" si="8"/>
        <v>200</v>
      </c>
      <c r="J38" s="3"/>
    </row>
    <row r="39" spans="1:10" ht="18" customHeight="1">
      <c r="A39" s="17"/>
      <c r="B39" s="18" t="s">
        <v>54</v>
      </c>
      <c r="C39" s="13">
        <v>58</v>
      </c>
      <c r="D39" s="50" t="s">
        <v>148</v>
      </c>
      <c r="E39" s="19">
        <v>164</v>
      </c>
      <c r="F39" s="15">
        <f t="shared" si="6"/>
        <v>9512</v>
      </c>
      <c r="G39" s="19">
        <v>30</v>
      </c>
      <c r="H39" s="14">
        <f t="shared" si="7"/>
        <v>1740</v>
      </c>
      <c r="I39" s="14">
        <f t="shared" si="8"/>
        <v>11252</v>
      </c>
      <c r="J39" s="3"/>
    </row>
    <row r="40" spans="1:10" ht="18" customHeight="1">
      <c r="A40" s="17"/>
      <c r="B40" s="18" t="s">
        <v>55</v>
      </c>
      <c r="C40" s="56">
        <v>14</v>
      </c>
      <c r="D40" s="50" t="s">
        <v>14</v>
      </c>
      <c r="E40" s="19">
        <v>397.2</v>
      </c>
      <c r="F40" s="15">
        <f t="shared" si="6"/>
        <v>5560.8</v>
      </c>
      <c r="G40" s="19">
        <v>35</v>
      </c>
      <c r="H40" s="14">
        <f t="shared" si="7"/>
        <v>490</v>
      </c>
      <c r="I40" s="14">
        <f t="shared" si="8"/>
        <v>6050.8</v>
      </c>
      <c r="J40" s="3"/>
    </row>
    <row r="41" spans="1:10" ht="18" customHeight="1">
      <c r="A41" s="17"/>
      <c r="B41" s="18" t="s">
        <v>56</v>
      </c>
      <c r="C41" s="13">
        <v>3</v>
      </c>
      <c r="D41" s="50" t="s">
        <v>14</v>
      </c>
      <c r="E41" s="19">
        <v>350</v>
      </c>
      <c r="F41" s="15">
        <f t="shared" si="6"/>
        <v>1050</v>
      </c>
      <c r="G41" s="19">
        <v>35</v>
      </c>
      <c r="H41" s="14">
        <f t="shared" si="7"/>
        <v>105</v>
      </c>
      <c r="I41" s="14">
        <f t="shared" si="8"/>
        <v>1155</v>
      </c>
      <c r="J41" s="3"/>
    </row>
    <row r="42" spans="1:10" ht="18" customHeight="1">
      <c r="A42" s="17"/>
      <c r="B42" s="18" t="s">
        <v>57</v>
      </c>
      <c r="C42" s="13">
        <v>160</v>
      </c>
      <c r="D42" s="50" t="s">
        <v>15</v>
      </c>
      <c r="E42" s="19">
        <v>20</v>
      </c>
      <c r="F42" s="15">
        <f t="shared" si="6"/>
        <v>3200</v>
      </c>
      <c r="G42" s="19">
        <v>5</v>
      </c>
      <c r="H42" s="14">
        <f t="shared" si="7"/>
        <v>800</v>
      </c>
      <c r="I42" s="14">
        <f t="shared" si="8"/>
        <v>4000</v>
      </c>
      <c r="J42" s="3"/>
    </row>
    <row r="43" spans="1:10" ht="18" customHeight="1">
      <c r="A43" s="17"/>
      <c r="B43" s="18" t="s">
        <v>58</v>
      </c>
      <c r="C43" s="13">
        <v>15</v>
      </c>
      <c r="D43" s="50" t="s">
        <v>13</v>
      </c>
      <c r="E43" s="19">
        <v>500</v>
      </c>
      <c r="F43" s="15">
        <f t="shared" si="6"/>
        <v>7500</v>
      </c>
      <c r="G43" s="19">
        <v>150</v>
      </c>
      <c r="H43" s="14">
        <f t="shared" si="7"/>
        <v>2250</v>
      </c>
      <c r="I43" s="14">
        <f t="shared" si="8"/>
        <v>9750</v>
      </c>
      <c r="J43" s="3"/>
    </row>
    <row r="44" spans="1:10" ht="18" customHeight="1">
      <c r="A44" s="17"/>
      <c r="B44" s="18" t="s">
        <v>59</v>
      </c>
      <c r="C44" s="13">
        <v>68</v>
      </c>
      <c r="D44" s="50" t="s">
        <v>14</v>
      </c>
      <c r="E44" s="19">
        <v>85</v>
      </c>
      <c r="F44" s="15">
        <f t="shared" si="6"/>
        <v>5780</v>
      </c>
      <c r="G44" s="19">
        <v>30</v>
      </c>
      <c r="H44" s="14">
        <f t="shared" si="7"/>
        <v>2040</v>
      </c>
      <c r="I44" s="14">
        <f t="shared" si="8"/>
        <v>7820</v>
      </c>
      <c r="J44" s="3"/>
    </row>
    <row r="45" spans="1:10" ht="18" customHeight="1">
      <c r="A45" s="17"/>
      <c r="B45" s="42" t="s">
        <v>34</v>
      </c>
      <c r="C45" s="13"/>
      <c r="D45" s="12"/>
      <c r="E45" s="19"/>
      <c r="F45" s="15"/>
      <c r="G45" s="19"/>
      <c r="H45" s="14"/>
      <c r="I45" s="55">
        <f>SUM(I30:I44)</f>
        <v>167261.18199999997</v>
      </c>
      <c r="J45" s="66" t="s">
        <v>16</v>
      </c>
    </row>
    <row r="46" spans="1:10" ht="18" customHeight="1">
      <c r="A46" s="32"/>
      <c r="B46" s="35"/>
      <c r="C46" s="30"/>
      <c r="D46" s="20"/>
      <c r="E46" s="25"/>
      <c r="F46" s="26"/>
      <c r="G46" s="25"/>
      <c r="H46" s="37"/>
      <c r="I46" s="36"/>
      <c r="J46" s="38"/>
    </row>
    <row r="47" spans="5:10" ht="20.25" customHeight="1">
      <c r="E47" s="10"/>
      <c r="F47" s="10"/>
      <c r="I47" s="22" t="s">
        <v>19</v>
      </c>
      <c r="J47" s="31" t="s">
        <v>61</v>
      </c>
    </row>
    <row r="48" spans="1:10" ht="20.25" customHeight="1">
      <c r="A48" s="10" t="s">
        <v>20</v>
      </c>
      <c r="B48" s="10"/>
      <c r="E48" s="10"/>
      <c r="F48" s="10"/>
      <c r="I48" s="22"/>
      <c r="J48" s="22"/>
    </row>
    <row r="49" spans="1:10" ht="20.25" customHeight="1">
      <c r="A49" s="40" t="s">
        <v>21</v>
      </c>
      <c r="B49" s="5"/>
      <c r="C49" s="1"/>
      <c r="D49" s="1"/>
      <c r="E49" s="1"/>
      <c r="F49" s="1"/>
      <c r="G49" s="40" t="s">
        <v>22</v>
      </c>
      <c r="H49" s="1"/>
      <c r="I49" s="1"/>
      <c r="J49" s="1"/>
    </row>
    <row r="50" spans="1:10" ht="20.25" customHeight="1">
      <c r="A50" s="40" t="s">
        <v>23</v>
      </c>
      <c r="B50" s="1"/>
      <c r="C50" s="1"/>
      <c r="D50" s="1"/>
      <c r="E50" s="1"/>
      <c r="F50" s="1"/>
      <c r="G50" s="40" t="s">
        <v>60</v>
      </c>
      <c r="H50" s="1"/>
      <c r="I50" s="1"/>
      <c r="J50" s="1"/>
    </row>
    <row r="51" spans="5:9" ht="18" customHeight="1">
      <c r="E51" s="10"/>
      <c r="F51" s="10"/>
      <c r="I51" s="11"/>
    </row>
    <row r="52" spans="1:10" ht="18" customHeight="1">
      <c r="A52" s="90" t="s">
        <v>0</v>
      </c>
      <c r="B52" s="92" t="s">
        <v>1</v>
      </c>
      <c r="C52" s="92" t="s">
        <v>2</v>
      </c>
      <c r="D52" s="92" t="s">
        <v>3</v>
      </c>
      <c r="E52" s="95" t="s">
        <v>17</v>
      </c>
      <c r="F52" s="96"/>
      <c r="G52" s="97" t="s">
        <v>5</v>
      </c>
      <c r="H52" s="98"/>
      <c r="I52" s="92" t="s">
        <v>6</v>
      </c>
      <c r="J52" s="92" t="s">
        <v>7</v>
      </c>
    </row>
    <row r="53" spans="1:10" ht="18" customHeight="1">
      <c r="A53" s="91"/>
      <c r="B53" s="93"/>
      <c r="C53" s="93"/>
      <c r="D53" s="94"/>
      <c r="E53" s="12" t="s">
        <v>11</v>
      </c>
      <c r="F53" s="12" t="s">
        <v>4</v>
      </c>
      <c r="G53" s="12" t="s">
        <v>11</v>
      </c>
      <c r="H53" s="12" t="s">
        <v>4</v>
      </c>
      <c r="I53" s="93"/>
      <c r="J53" s="93"/>
    </row>
    <row r="54" spans="1:10" ht="18" customHeight="1">
      <c r="A54" s="17">
        <v>4</v>
      </c>
      <c r="B54" s="34" t="s">
        <v>159</v>
      </c>
      <c r="C54" s="13"/>
      <c r="D54" s="12"/>
      <c r="E54" s="19"/>
      <c r="F54" s="15"/>
      <c r="G54" s="19"/>
      <c r="H54" s="14"/>
      <c r="I54" s="14"/>
      <c r="J54" s="3"/>
    </row>
    <row r="55" spans="1:10" ht="18" customHeight="1">
      <c r="A55" s="12"/>
      <c r="B55" s="34" t="s">
        <v>25</v>
      </c>
      <c r="C55" s="13"/>
      <c r="D55" s="12"/>
      <c r="E55" s="19"/>
      <c r="F55" s="15"/>
      <c r="G55" s="19"/>
      <c r="H55" s="14"/>
      <c r="I55" s="14"/>
      <c r="J55" s="3"/>
    </row>
    <row r="56" spans="1:10" ht="18" customHeight="1">
      <c r="A56" s="12"/>
      <c r="B56" s="41" t="s">
        <v>62</v>
      </c>
      <c r="C56" s="13">
        <v>1</v>
      </c>
      <c r="D56" s="50" t="s">
        <v>13</v>
      </c>
      <c r="E56" s="19">
        <v>7200</v>
      </c>
      <c r="F56" s="15">
        <f>C56*E56</f>
        <v>7200</v>
      </c>
      <c r="G56" s="19">
        <v>300</v>
      </c>
      <c r="H56" s="14">
        <f aca="true" t="shared" si="9" ref="H56:H63">C56*G56</f>
        <v>300</v>
      </c>
      <c r="I56" s="14">
        <f>F56+H56</f>
        <v>7500</v>
      </c>
      <c r="J56" s="3"/>
    </row>
    <row r="57" spans="1:10" ht="18" customHeight="1">
      <c r="A57" s="12"/>
      <c r="B57" s="18" t="s">
        <v>63</v>
      </c>
      <c r="C57" s="13">
        <v>1</v>
      </c>
      <c r="D57" s="50" t="s">
        <v>13</v>
      </c>
      <c r="E57" s="19">
        <v>6800</v>
      </c>
      <c r="F57" s="15">
        <f aca="true" t="shared" si="10" ref="F57:F72">C57*E57</f>
        <v>6800</v>
      </c>
      <c r="G57" s="19">
        <v>300</v>
      </c>
      <c r="H57" s="14">
        <f t="shared" si="9"/>
        <v>300</v>
      </c>
      <c r="I57" s="14">
        <f aca="true" t="shared" si="11" ref="I57:I72">F57+H57</f>
        <v>7100</v>
      </c>
      <c r="J57" s="3"/>
    </row>
    <row r="58" spans="1:10" ht="18" customHeight="1">
      <c r="A58" s="17"/>
      <c r="B58" s="44" t="s">
        <v>64</v>
      </c>
      <c r="C58" s="13">
        <v>1</v>
      </c>
      <c r="D58" s="50" t="s">
        <v>13</v>
      </c>
      <c r="E58" s="19">
        <v>14500</v>
      </c>
      <c r="F58" s="15">
        <f t="shared" si="10"/>
        <v>14500</v>
      </c>
      <c r="G58" s="19">
        <v>500</v>
      </c>
      <c r="H58" s="14">
        <f t="shared" si="9"/>
        <v>500</v>
      </c>
      <c r="I58" s="14">
        <f t="shared" si="11"/>
        <v>15000</v>
      </c>
      <c r="J58" s="3"/>
    </row>
    <row r="59" spans="1:10" ht="18" customHeight="1">
      <c r="A59" s="17"/>
      <c r="B59" s="18" t="s">
        <v>65</v>
      </c>
      <c r="C59" s="13">
        <v>1</v>
      </c>
      <c r="D59" s="50" t="s">
        <v>13</v>
      </c>
      <c r="E59" s="19">
        <v>15500</v>
      </c>
      <c r="F59" s="15">
        <f t="shared" si="10"/>
        <v>15500</v>
      </c>
      <c r="G59" s="19">
        <v>500</v>
      </c>
      <c r="H59" s="14">
        <f t="shared" si="9"/>
        <v>500</v>
      </c>
      <c r="I59" s="14">
        <f t="shared" si="11"/>
        <v>16000</v>
      </c>
      <c r="J59" s="3"/>
    </row>
    <row r="60" spans="1:10" ht="18" customHeight="1">
      <c r="A60" s="17"/>
      <c r="B60" s="18" t="s">
        <v>68</v>
      </c>
      <c r="C60" s="16">
        <v>1</v>
      </c>
      <c r="D60" s="50" t="s">
        <v>13</v>
      </c>
      <c r="E60" s="19">
        <v>8800</v>
      </c>
      <c r="F60" s="15">
        <f t="shared" si="10"/>
        <v>8800</v>
      </c>
      <c r="G60" s="19">
        <v>300</v>
      </c>
      <c r="H60" s="14">
        <f t="shared" si="9"/>
        <v>300</v>
      </c>
      <c r="I60" s="14">
        <f t="shared" si="11"/>
        <v>9100</v>
      </c>
      <c r="J60" s="3"/>
    </row>
    <row r="61" spans="1:10" ht="18" customHeight="1">
      <c r="A61" s="17"/>
      <c r="B61" s="18" t="s">
        <v>69</v>
      </c>
      <c r="C61" s="13">
        <v>1</v>
      </c>
      <c r="D61" s="50" t="s">
        <v>13</v>
      </c>
      <c r="E61" s="19">
        <v>13500</v>
      </c>
      <c r="F61" s="15">
        <f t="shared" si="10"/>
        <v>13500</v>
      </c>
      <c r="G61" s="19">
        <v>300</v>
      </c>
      <c r="H61" s="14">
        <f t="shared" si="9"/>
        <v>300</v>
      </c>
      <c r="I61" s="14">
        <f t="shared" si="11"/>
        <v>13800</v>
      </c>
      <c r="J61" s="3"/>
    </row>
    <row r="62" spans="1:10" ht="18" customHeight="1">
      <c r="A62" s="17"/>
      <c r="B62" s="18" t="s">
        <v>70</v>
      </c>
      <c r="C62" s="13">
        <v>1</v>
      </c>
      <c r="D62" s="50" t="s">
        <v>13</v>
      </c>
      <c r="E62" s="19">
        <v>7500</v>
      </c>
      <c r="F62" s="15">
        <f t="shared" si="10"/>
        <v>7500</v>
      </c>
      <c r="G62" s="19">
        <v>300</v>
      </c>
      <c r="H62" s="14">
        <f t="shared" si="9"/>
        <v>300</v>
      </c>
      <c r="I62" s="14">
        <f t="shared" si="11"/>
        <v>7800</v>
      </c>
      <c r="J62" s="3"/>
    </row>
    <row r="63" spans="1:10" ht="18" customHeight="1">
      <c r="A63" s="17"/>
      <c r="B63" s="18" t="s">
        <v>71</v>
      </c>
      <c r="C63" s="13">
        <v>1</v>
      </c>
      <c r="D63" s="50" t="s">
        <v>13</v>
      </c>
      <c r="E63" s="19">
        <v>14500</v>
      </c>
      <c r="F63" s="15">
        <f t="shared" si="10"/>
        <v>14500</v>
      </c>
      <c r="G63" s="19">
        <v>300</v>
      </c>
      <c r="H63" s="14">
        <f t="shared" si="9"/>
        <v>300</v>
      </c>
      <c r="I63" s="14">
        <f t="shared" si="11"/>
        <v>14800</v>
      </c>
      <c r="J63" s="3"/>
    </row>
    <row r="64" spans="1:10" ht="18" customHeight="1">
      <c r="A64" s="17"/>
      <c r="B64" s="18" t="s">
        <v>72</v>
      </c>
      <c r="C64" s="13">
        <v>1</v>
      </c>
      <c r="D64" s="50" t="s">
        <v>13</v>
      </c>
      <c r="E64" s="19">
        <v>14500</v>
      </c>
      <c r="F64" s="15">
        <f t="shared" si="10"/>
        <v>14500</v>
      </c>
      <c r="G64" s="19"/>
      <c r="H64" s="14"/>
      <c r="I64" s="14">
        <f t="shared" si="11"/>
        <v>14500</v>
      </c>
      <c r="J64" s="3"/>
    </row>
    <row r="65" spans="1:10" ht="18" customHeight="1">
      <c r="A65" s="17"/>
      <c r="B65" s="51" t="s">
        <v>73</v>
      </c>
      <c r="C65" s="13">
        <v>1</v>
      </c>
      <c r="D65" s="50" t="s">
        <v>13</v>
      </c>
      <c r="E65" s="19">
        <v>6800</v>
      </c>
      <c r="F65" s="15">
        <f t="shared" si="10"/>
        <v>6800</v>
      </c>
      <c r="G65" s="19"/>
      <c r="H65" s="14"/>
      <c r="I65" s="14">
        <f t="shared" si="11"/>
        <v>6800</v>
      </c>
      <c r="J65" s="3"/>
    </row>
    <row r="66" spans="1:10" ht="18" customHeight="1">
      <c r="A66" s="17"/>
      <c r="B66" s="18" t="s">
        <v>149</v>
      </c>
      <c r="C66" s="13">
        <v>1</v>
      </c>
      <c r="D66" s="50" t="s">
        <v>13</v>
      </c>
      <c r="E66" s="19">
        <v>9500</v>
      </c>
      <c r="F66" s="15">
        <f t="shared" si="10"/>
        <v>9500</v>
      </c>
      <c r="G66" s="19"/>
      <c r="H66" s="14"/>
      <c r="I66" s="14">
        <f t="shared" si="11"/>
        <v>9500</v>
      </c>
      <c r="J66" s="3"/>
    </row>
    <row r="67" spans="1:10" ht="18" customHeight="1">
      <c r="A67" s="17"/>
      <c r="B67" s="18" t="s">
        <v>74</v>
      </c>
      <c r="C67" s="13">
        <v>1</v>
      </c>
      <c r="D67" s="50" t="s">
        <v>13</v>
      </c>
      <c r="E67" s="19">
        <v>10500</v>
      </c>
      <c r="F67" s="15">
        <f t="shared" si="10"/>
        <v>10500</v>
      </c>
      <c r="G67" s="19"/>
      <c r="H67" s="14"/>
      <c r="I67" s="14">
        <f t="shared" si="11"/>
        <v>10500</v>
      </c>
      <c r="J67" s="3"/>
    </row>
    <row r="68" spans="1:10" ht="18" customHeight="1">
      <c r="A68" s="17"/>
      <c r="B68" s="18" t="s">
        <v>75</v>
      </c>
      <c r="C68" s="13">
        <v>1</v>
      </c>
      <c r="D68" s="50" t="s">
        <v>13</v>
      </c>
      <c r="E68" s="19">
        <v>16500</v>
      </c>
      <c r="F68" s="15">
        <f t="shared" si="10"/>
        <v>16500</v>
      </c>
      <c r="G68" s="19"/>
      <c r="H68" s="14"/>
      <c r="I68" s="14">
        <f t="shared" si="11"/>
        <v>16500</v>
      </c>
      <c r="J68" s="3"/>
    </row>
    <row r="69" spans="1:10" ht="18" customHeight="1">
      <c r="A69" s="17"/>
      <c r="B69" s="43" t="s">
        <v>150</v>
      </c>
      <c r="C69" s="47">
        <v>1</v>
      </c>
      <c r="D69" s="50" t="s">
        <v>13</v>
      </c>
      <c r="E69" s="19">
        <v>8500</v>
      </c>
      <c r="F69" s="15">
        <f t="shared" si="10"/>
        <v>8500</v>
      </c>
      <c r="G69" s="19"/>
      <c r="H69" s="14"/>
      <c r="I69" s="14">
        <f t="shared" si="11"/>
        <v>8500</v>
      </c>
      <c r="J69" s="3"/>
    </row>
    <row r="70" spans="1:10" ht="18" customHeight="1">
      <c r="A70" s="17"/>
      <c r="B70" s="48" t="s">
        <v>76</v>
      </c>
      <c r="C70" s="47">
        <v>1</v>
      </c>
      <c r="D70" s="50" t="s">
        <v>13</v>
      </c>
      <c r="E70" s="19">
        <v>12000</v>
      </c>
      <c r="F70" s="15">
        <f t="shared" si="10"/>
        <v>12000</v>
      </c>
      <c r="G70" s="19"/>
      <c r="H70" s="14"/>
      <c r="I70" s="14">
        <f t="shared" si="11"/>
        <v>12000</v>
      </c>
      <c r="J70" s="3"/>
    </row>
    <row r="71" spans="1:10" ht="18" customHeight="1">
      <c r="A71" s="17"/>
      <c r="B71" s="18" t="s">
        <v>77</v>
      </c>
      <c r="C71" s="13">
        <v>1</v>
      </c>
      <c r="D71" s="50" t="s">
        <v>13</v>
      </c>
      <c r="E71" s="19">
        <v>8500</v>
      </c>
      <c r="F71" s="15">
        <f t="shared" si="10"/>
        <v>8500</v>
      </c>
      <c r="G71" s="19"/>
      <c r="H71" s="14"/>
      <c r="I71" s="14">
        <f t="shared" si="11"/>
        <v>8500</v>
      </c>
      <c r="J71" s="3"/>
    </row>
    <row r="72" spans="1:10" ht="18" customHeight="1">
      <c r="A72" s="17"/>
      <c r="B72" s="18" t="s">
        <v>78</v>
      </c>
      <c r="C72" s="13">
        <v>1</v>
      </c>
      <c r="D72" s="50" t="s">
        <v>13</v>
      </c>
      <c r="E72" s="19">
        <v>8500</v>
      </c>
      <c r="F72" s="15">
        <f t="shared" si="10"/>
        <v>8500</v>
      </c>
      <c r="G72" s="19"/>
      <c r="H72" s="14"/>
      <c r="I72" s="14">
        <f t="shared" si="11"/>
        <v>8500</v>
      </c>
      <c r="J72" s="3"/>
    </row>
    <row r="73" spans="1:10" ht="18" customHeight="1">
      <c r="A73" s="17"/>
      <c r="B73" s="42" t="s">
        <v>134</v>
      </c>
      <c r="C73" s="13"/>
      <c r="D73" s="12"/>
      <c r="E73" s="19"/>
      <c r="F73" s="15"/>
      <c r="G73" s="19"/>
      <c r="H73" s="14"/>
      <c r="I73" s="55">
        <f>SUM(I56:I72)</f>
        <v>186400</v>
      </c>
      <c r="J73" s="65" t="s">
        <v>16</v>
      </c>
    </row>
    <row r="74" spans="1:10" ht="18" customHeight="1">
      <c r="A74" s="17">
        <v>5</v>
      </c>
      <c r="B74" s="33" t="s">
        <v>79</v>
      </c>
      <c r="C74" s="13"/>
      <c r="D74" s="12"/>
      <c r="E74" s="19"/>
      <c r="F74" s="15"/>
      <c r="G74" s="19"/>
      <c r="H74" s="14"/>
      <c r="I74" s="14"/>
      <c r="J74" s="3"/>
    </row>
    <row r="75" spans="1:10" ht="18" customHeight="1">
      <c r="A75" s="17"/>
      <c r="B75" s="18" t="s">
        <v>80</v>
      </c>
      <c r="C75" s="13">
        <v>1</v>
      </c>
      <c r="D75" s="50" t="s">
        <v>13</v>
      </c>
      <c r="E75" s="19">
        <v>15000</v>
      </c>
      <c r="F75" s="15">
        <f>C75*E75</f>
        <v>15000</v>
      </c>
      <c r="G75" s="19"/>
      <c r="H75" s="14"/>
      <c r="I75" s="14">
        <f>F75+H75</f>
        <v>15000</v>
      </c>
      <c r="J75" s="3"/>
    </row>
    <row r="76" spans="1:10" ht="18" customHeight="1">
      <c r="A76" s="17"/>
      <c r="B76" s="18" t="s">
        <v>81</v>
      </c>
      <c r="C76" s="13">
        <v>4</v>
      </c>
      <c r="D76" s="50" t="s">
        <v>13</v>
      </c>
      <c r="E76" s="19">
        <v>2500</v>
      </c>
      <c r="F76" s="15">
        <f>C76*E76</f>
        <v>10000</v>
      </c>
      <c r="G76" s="19"/>
      <c r="H76" s="14"/>
      <c r="I76" s="14">
        <f>F76+H76</f>
        <v>10000</v>
      </c>
      <c r="J76" s="3"/>
    </row>
    <row r="77" spans="1:10" ht="18" customHeight="1">
      <c r="A77" s="12"/>
      <c r="B77" s="18" t="s">
        <v>151</v>
      </c>
      <c r="C77" s="13">
        <v>1</v>
      </c>
      <c r="D77" s="50" t="s">
        <v>13</v>
      </c>
      <c r="E77" s="19">
        <v>15000</v>
      </c>
      <c r="F77" s="15">
        <f>C77*E77</f>
        <v>15000</v>
      </c>
      <c r="G77" s="19"/>
      <c r="H77" s="14"/>
      <c r="I77" s="14">
        <f>F77+H77</f>
        <v>15000</v>
      </c>
      <c r="J77" s="3"/>
    </row>
    <row r="78" spans="1:10" ht="18" customHeight="1">
      <c r="A78" s="12"/>
      <c r="B78" s="18" t="s">
        <v>82</v>
      </c>
      <c r="C78" s="13">
        <v>1</v>
      </c>
      <c r="D78" s="50" t="s">
        <v>13</v>
      </c>
      <c r="E78" s="19">
        <v>1675</v>
      </c>
      <c r="F78" s="15">
        <f>C78*E78</f>
        <v>1675</v>
      </c>
      <c r="G78" s="19"/>
      <c r="H78" s="14"/>
      <c r="I78" s="14">
        <f>F78+H78</f>
        <v>1675</v>
      </c>
      <c r="J78" s="3"/>
    </row>
    <row r="79" spans="1:10" ht="18" customHeight="1">
      <c r="A79" s="12"/>
      <c r="B79" s="41" t="s">
        <v>83</v>
      </c>
      <c r="C79" s="13">
        <v>4</v>
      </c>
      <c r="D79" s="50" t="s">
        <v>13</v>
      </c>
      <c r="E79" s="19">
        <v>12000</v>
      </c>
      <c r="F79" s="15">
        <f>C79*E79</f>
        <v>48000</v>
      </c>
      <c r="G79" s="19"/>
      <c r="H79" s="14"/>
      <c r="I79" s="14">
        <f>F79+H79</f>
        <v>48000</v>
      </c>
      <c r="J79" s="3"/>
    </row>
    <row r="80" spans="1:10" ht="18" customHeight="1">
      <c r="A80" s="17"/>
      <c r="B80" s="42" t="s">
        <v>134</v>
      </c>
      <c r="C80" s="13"/>
      <c r="D80" s="12"/>
      <c r="E80" s="19"/>
      <c r="F80" s="15"/>
      <c r="G80" s="19"/>
      <c r="H80" s="14"/>
      <c r="I80" s="55">
        <f>SUM(I75:I79)</f>
        <v>89675</v>
      </c>
      <c r="J80" s="65" t="s">
        <v>16</v>
      </c>
    </row>
    <row r="81" spans="1:10" ht="18" customHeight="1">
      <c r="A81" s="17">
        <v>6</v>
      </c>
      <c r="B81" s="33" t="s">
        <v>84</v>
      </c>
      <c r="C81" s="13"/>
      <c r="D81" s="12"/>
      <c r="E81" s="19"/>
      <c r="F81" s="15"/>
      <c r="G81" s="19"/>
      <c r="H81" s="14"/>
      <c r="I81" s="14"/>
      <c r="J81" s="3"/>
    </row>
    <row r="82" spans="1:10" ht="18" customHeight="1">
      <c r="A82" s="17"/>
      <c r="B82" s="33" t="s">
        <v>88</v>
      </c>
      <c r="C82" s="13"/>
      <c r="D82" s="12"/>
      <c r="E82" s="19"/>
      <c r="F82" s="15"/>
      <c r="G82" s="19"/>
      <c r="H82" s="14"/>
      <c r="I82" s="14"/>
      <c r="J82" s="3"/>
    </row>
    <row r="83" spans="1:10" ht="18" customHeight="1">
      <c r="A83" s="17"/>
      <c r="B83" s="18" t="s">
        <v>85</v>
      </c>
      <c r="C83" s="13">
        <v>1</v>
      </c>
      <c r="D83" s="50" t="s">
        <v>13</v>
      </c>
      <c r="E83" s="19">
        <v>400</v>
      </c>
      <c r="F83" s="15">
        <f aca="true" t="shared" si="12" ref="F83:F88">C83*E83</f>
        <v>400</v>
      </c>
      <c r="G83" s="19"/>
      <c r="H83" s="14"/>
      <c r="I83" s="14">
        <f aca="true" t="shared" si="13" ref="I83:I88">F83+H83</f>
        <v>400</v>
      </c>
      <c r="J83" s="3"/>
    </row>
    <row r="84" spans="1:10" ht="18" customHeight="1">
      <c r="A84" s="17"/>
      <c r="B84" s="18" t="s">
        <v>86</v>
      </c>
      <c r="C84" s="13">
        <v>1</v>
      </c>
      <c r="D84" s="50" t="s">
        <v>13</v>
      </c>
      <c r="E84" s="19">
        <v>400</v>
      </c>
      <c r="F84" s="15">
        <f t="shared" si="12"/>
        <v>400</v>
      </c>
      <c r="G84" s="19"/>
      <c r="H84" s="14"/>
      <c r="I84" s="14">
        <f t="shared" si="13"/>
        <v>400</v>
      </c>
      <c r="J84" s="3"/>
    </row>
    <row r="85" spans="1:10" ht="18" customHeight="1">
      <c r="A85" s="17"/>
      <c r="B85" s="18" t="s">
        <v>87</v>
      </c>
      <c r="C85" s="13">
        <v>2</v>
      </c>
      <c r="D85" s="50" t="s">
        <v>13</v>
      </c>
      <c r="E85" s="19">
        <v>510</v>
      </c>
      <c r="F85" s="15">
        <f t="shared" si="12"/>
        <v>1020</v>
      </c>
      <c r="G85" s="19"/>
      <c r="H85" s="14"/>
      <c r="I85" s="14">
        <f t="shared" si="13"/>
        <v>1020</v>
      </c>
      <c r="J85" s="3"/>
    </row>
    <row r="86" spans="1:10" ht="18" customHeight="1">
      <c r="A86" s="17"/>
      <c r="B86" s="18" t="s">
        <v>89</v>
      </c>
      <c r="C86" s="13">
        <v>2</v>
      </c>
      <c r="D86" s="50" t="s">
        <v>152</v>
      </c>
      <c r="E86" s="19">
        <v>3500</v>
      </c>
      <c r="F86" s="15">
        <f t="shared" si="12"/>
        <v>7000</v>
      </c>
      <c r="G86" s="19"/>
      <c r="H86" s="14"/>
      <c r="I86" s="14">
        <f t="shared" si="13"/>
        <v>7000</v>
      </c>
      <c r="J86" s="3"/>
    </row>
    <row r="87" spans="1:10" ht="18" customHeight="1">
      <c r="A87" s="17"/>
      <c r="B87" s="18" t="s">
        <v>90</v>
      </c>
      <c r="C87" s="13">
        <v>23</v>
      </c>
      <c r="D87" s="50" t="s">
        <v>15</v>
      </c>
      <c r="E87" s="19">
        <v>60</v>
      </c>
      <c r="F87" s="15">
        <f t="shared" si="12"/>
        <v>1380</v>
      </c>
      <c r="G87" s="19"/>
      <c r="H87" s="14"/>
      <c r="I87" s="14">
        <f t="shared" si="13"/>
        <v>1380</v>
      </c>
      <c r="J87" s="3"/>
    </row>
    <row r="88" spans="1:10" ht="18" customHeight="1">
      <c r="A88" s="17"/>
      <c r="B88" s="43" t="s">
        <v>91</v>
      </c>
      <c r="C88" s="13">
        <v>2</v>
      </c>
      <c r="D88" s="50" t="s">
        <v>13</v>
      </c>
      <c r="E88" s="19">
        <v>280</v>
      </c>
      <c r="F88" s="15">
        <f t="shared" si="12"/>
        <v>560</v>
      </c>
      <c r="G88" s="19"/>
      <c r="H88" s="14"/>
      <c r="I88" s="14">
        <f t="shared" si="13"/>
        <v>560</v>
      </c>
      <c r="J88" s="3"/>
    </row>
    <row r="89" spans="1:10" ht="18" customHeight="1">
      <c r="A89" s="17"/>
      <c r="B89" s="42" t="s">
        <v>134</v>
      </c>
      <c r="C89" s="13"/>
      <c r="D89" s="12"/>
      <c r="E89" s="19"/>
      <c r="F89" s="15"/>
      <c r="G89" s="19"/>
      <c r="H89" s="14"/>
      <c r="I89" s="55">
        <f>SUM(I83:I88)</f>
        <v>10760</v>
      </c>
      <c r="J89" s="66" t="s">
        <v>16</v>
      </c>
    </row>
    <row r="90" spans="1:10" ht="18" customHeight="1">
      <c r="A90" s="32"/>
      <c r="B90" s="58"/>
      <c r="C90" s="30"/>
      <c r="D90" s="20"/>
      <c r="E90" s="25"/>
      <c r="F90" s="26"/>
      <c r="G90" s="25"/>
      <c r="H90" s="45"/>
      <c r="I90" s="45"/>
      <c r="J90" s="46"/>
    </row>
    <row r="91" spans="1:10" ht="18" customHeight="1">
      <c r="A91" s="23"/>
      <c r="B91" s="31"/>
      <c r="C91" s="29"/>
      <c r="D91" s="21"/>
      <c r="E91" s="27"/>
      <c r="F91" s="24"/>
      <c r="G91" s="27"/>
      <c r="H91" s="28"/>
      <c r="I91" s="28"/>
      <c r="J91" s="4"/>
    </row>
    <row r="92" spans="1:10" ht="20.25" customHeight="1">
      <c r="A92" s="23"/>
      <c r="B92" s="31"/>
      <c r="C92" s="29"/>
      <c r="D92" s="21"/>
      <c r="E92" s="27"/>
      <c r="F92" s="24"/>
      <c r="G92" s="27"/>
      <c r="H92" s="28"/>
      <c r="I92" s="28"/>
      <c r="J92" s="4"/>
    </row>
    <row r="93" spans="5:10" ht="20.25" customHeight="1">
      <c r="E93" s="10"/>
      <c r="F93" s="10"/>
      <c r="I93" s="22" t="s">
        <v>19</v>
      </c>
      <c r="J93" s="31" t="s">
        <v>66</v>
      </c>
    </row>
    <row r="94" spans="1:10" ht="20.25" customHeight="1">
      <c r="A94" s="10" t="s">
        <v>20</v>
      </c>
      <c r="B94" s="10"/>
      <c r="E94" s="10"/>
      <c r="F94" s="10"/>
      <c r="I94" s="22"/>
      <c r="J94" s="22"/>
    </row>
    <row r="95" spans="1:10" ht="18" customHeight="1">
      <c r="A95" s="40" t="s">
        <v>21</v>
      </c>
      <c r="B95" s="5"/>
      <c r="C95" s="1"/>
      <c r="D95" s="1"/>
      <c r="E95" s="1"/>
      <c r="F95" s="1"/>
      <c r="G95" s="40" t="s">
        <v>22</v>
      </c>
      <c r="H95" s="1"/>
      <c r="I95" s="1"/>
      <c r="J95" s="1"/>
    </row>
    <row r="96" spans="1:10" ht="18" customHeight="1">
      <c r="A96" s="40" t="s">
        <v>23</v>
      </c>
      <c r="B96" s="1"/>
      <c r="C96" s="1"/>
      <c r="D96" s="1"/>
      <c r="E96" s="1"/>
      <c r="F96" s="1"/>
      <c r="G96" s="40" t="s">
        <v>60</v>
      </c>
      <c r="H96" s="1"/>
      <c r="I96" s="1"/>
      <c r="J96" s="1"/>
    </row>
    <row r="97" spans="5:9" ht="18" customHeight="1">
      <c r="E97" s="10"/>
      <c r="F97" s="10"/>
      <c r="I97" s="11"/>
    </row>
    <row r="98" spans="1:10" ht="18" customHeight="1">
      <c r="A98" s="90" t="s">
        <v>0</v>
      </c>
      <c r="B98" s="92" t="s">
        <v>1</v>
      </c>
      <c r="C98" s="92" t="s">
        <v>2</v>
      </c>
      <c r="D98" s="92" t="s">
        <v>3</v>
      </c>
      <c r="E98" s="95" t="s">
        <v>17</v>
      </c>
      <c r="F98" s="96"/>
      <c r="G98" s="97" t="s">
        <v>5</v>
      </c>
      <c r="H98" s="98"/>
      <c r="I98" s="92" t="s">
        <v>6</v>
      </c>
      <c r="J98" s="92" t="s">
        <v>7</v>
      </c>
    </row>
    <row r="99" spans="1:10" ht="18" customHeight="1">
      <c r="A99" s="91"/>
      <c r="B99" s="93"/>
      <c r="C99" s="93"/>
      <c r="D99" s="94"/>
      <c r="E99" s="12" t="s">
        <v>11</v>
      </c>
      <c r="F99" s="12" t="s">
        <v>4</v>
      </c>
      <c r="G99" s="12" t="s">
        <v>11</v>
      </c>
      <c r="H99" s="12" t="s">
        <v>4</v>
      </c>
      <c r="I99" s="93"/>
      <c r="J99" s="93"/>
    </row>
    <row r="100" spans="1:10" ht="18" customHeight="1">
      <c r="A100" s="17">
        <v>7</v>
      </c>
      <c r="B100" s="34" t="s">
        <v>92</v>
      </c>
      <c r="C100" s="13"/>
      <c r="D100" s="12"/>
      <c r="E100" s="19"/>
      <c r="F100" s="15"/>
      <c r="G100" s="19"/>
      <c r="H100" s="14"/>
      <c r="I100" s="14"/>
      <c r="J100" s="3"/>
    </row>
    <row r="101" spans="1:10" ht="18" customHeight="1">
      <c r="A101" s="12"/>
      <c r="B101" s="51" t="s">
        <v>93</v>
      </c>
      <c r="C101" s="13">
        <v>4</v>
      </c>
      <c r="D101" s="50" t="s">
        <v>13</v>
      </c>
      <c r="E101" s="19">
        <v>4500</v>
      </c>
      <c r="F101" s="15">
        <f>C101*E101</f>
        <v>18000</v>
      </c>
      <c r="G101" s="19">
        <v>800</v>
      </c>
      <c r="H101" s="14">
        <f>C101*G101</f>
        <v>3200</v>
      </c>
      <c r="I101" s="14">
        <f>F101+H101</f>
        <v>21200</v>
      </c>
      <c r="J101" s="3"/>
    </row>
    <row r="102" spans="1:10" ht="18" customHeight="1">
      <c r="A102" s="12"/>
      <c r="B102" s="41" t="s">
        <v>94</v>
      </c>
      <c r="C102" s="13">
        <v>4</v>
      </c>
      <c r="D102" s="50" t="s">
        <v>13</v>
      </c>
      <c r="E102" s="19">
        <v>5500</v>
      </c>
      <c r="F102" s="15">
        <f>C102*E102</f>
        <v>22000</v>
      </c>
      <c r="G102" s="19">
        <v>500</v>
      </c>
      <c r="H102" s="14">
        <f aca="true" t="shared" si="14" ref="H102:H108">C102*G102</f>
        <v>2000</v>
      </c>
      <c r="I102" s="14">
        <f aca="true" t="shared" si="15" ref="I102:I108">F102+H102</f>
        <v>24000</v>
      </c>
      <c r="J102" s="3"/>
    </row>
    <row r="103" spans="1:10" ht="18" customHeight="1">
      <c r="A103" s="12"/>
      <c r="B103" s="18" t="s">
        <v>95</v>
      </c>
      <c r="C103" s="13">
        <v>1</v>
      </c>
      <c r="D103" s="50" t="s">
        <v>13</v>
      </c>
      <c r="E103" s="19">
        <v>5500</v>
      </c>
      <c r="F103" s="15">
        <f>C103*E103</f>
        <v>5500</v>
      </c>
      <c r="G103" s="19">
        <v>1500</v>
      </c>
      <c r="H103" s="14">
        <f t="shared" si="14"/>
        <v>1500</v>
      </c>
      <c r="I103" s="14">
        <f t="shared" si="15"/>
        <v>7000</v>
      </c>
      <c r="J103" s="3"/>
    </row>
    <row r="104" spans="1:10" ht="18" customHeight="1">
      <c r="A104" s="17"/>
      <c r="B104" s="43" t="s">
        <v>96</v>
      </c>
      <c r="C104" s="13">
        <v>1</v>
      </c>
      <c r="D104" s="50" t="s">
        <v>13</v>
      </c>
      <c r="E104" s="19">
        <v>5500</v>
      </c>
      <c r="F104" s="15">
        <f>C104*E104</f>
        <v>5500</v>
      </c>
      <c r="G104" s="19">
        <v>800</v>
      </c>
      <c r="H104" s="14">
        <f t="shared" si="14"/>
        <v>800</v>
      </c>
      <c r="I104" s="14">
        <f t="shared" si="15"/>
        <v>6300</v>
      </c>
      <c r="J104" s="3"/>
    </row>
    <row r="105" spans="1:10" ht="18" customHeight="1">
      <c r="A105" s="17"/>
      <c r="B105" s="42" t="s">
        <v>134</v>
      </c>
      <c r="C105" s="13"/>
      <c r="D105" s="12"/>
      <c r="E105" s="19"/>
      <c r="F105" s="15"/>
      <c r="G105" s="19"/>
      <c r="H105" s="14"/>
      <c r="I105" s="55">
        <f>SUM(I101:I104)</f>
        <v>58500</v>
      </c>
      <c r="J105" s="65" t="s">
        <v>16</v>
      </c>
    </row>
    <row r="106" spans="1:10" ht="18" customHeight="1">
      <c r="A106" s="17">
        <v>8</v>
      </c>
      <c r="B106" s="33" t="s">
        <v>97</v>
      </c>
      <c r="C106" s="16"/>
      <c r="D106" s="12"/>
      <c r="E106" s="19"/>
      <c r="F106" s="15"/>
      <c r="G106" s="19"/>
      <c r="H106" s="14"/>
      <c r="I106" s="14"/>
      <c r="J106" s="3"/>
    </row>
    <row r="107" spans="1:10" ht="18" customHeight="1">
      <c r="A107" s="17"/>
      <c r="B107" s="33" t="s">
        <v>98</v>
      </c>
      <c r="C107" s="13"/>
      <c r="D107" s="12"/>
      <c r="E107" s="19"/>
      <c r="F107" s="15"/>
      <c r="G107" s="19"/>
      <c r="H107" s="14"/>
      <c r="I107" s="14"/>
      <c r="J107" s="3"/>
    </row>
    <row r="108" spans="1:10" ht="18" customHeight="1">
      <c r="A108" s="17"/>
      <c r="B108" s="18" t="s">
        <v>99</v>
      </c>
      <c r="C108" s="13">
        <v>1</v>
      </c>
      <c r="D108" s="50" t="s">
        <v>14</v>
      </c>
      <c r="E108" s="19"/>
      <c r="F108" s="15"/>
      <c r="G108" s="19">
        <v>94</v>
      </c>
      <c r="H108" s="14">
        <f t="shared" si="14"/>
        <v>94</v>
      </c>
      <c r="I108" s="14">
        <f t="shared" si="15"/>
        <v>94</v>
      </c>
      <c r="J108" s="3"/>
    </row>
    <row r="109" spans="1:10" ht="18" customHeight="1">
      <c r="A109" s="17"/>
      <c r="B109" s="18" t="s">
        <v>136</v>
      </c>
      <c r="C109" s="13">
        <v>2</v>
      </c>
      <c r="D109" s="50" t="s">
        <v>14</v>
      </c>
      <c r="E109" s="19"/>
      <c r="F109" s="15"/>
      <c r="G109" s="19">
        <v>45</v>
      </c>
      <c r="H109" s="14">
        <f aca="true" t="shared" si="16" ref="H109:H115">C109*G109</f>
        <v>90</v>
      </c>
      <c r="I109" s="14">
        <f aca="true" t="shared" si="17" ref="I109:I116">F109+H109</f>
        <v>90</v>
      </c>
      <c r="J109" s="3"/>
    </row>
    <row r="110" spans="1:10" ht="18" customHeight="1">
      <c r="A110" s="17"/>
      <c r="B110" s="18" t="s">
        <v>100</v>
      </c>
      <c r="C110" s="13">
        <v>2</v>
      </c>
      <c r="D110" s="50" t="s">
        <v>14</v>
      </c>
      <c r="E110" s="19">
        <v>397.2</v>
      </c>
      <c r="F110" s="15">
        <f aca="true" t="shared" si="18" ref="F110:F116">C110*E110</f>
        <v>794.4</v>
      </c>
      <c r="G110" s="19">
        <v>35</v>
      </c>
      <c r="H110" s="14">
        <f t="shared" si="16"/>
        <v>70</v>
      </c>
      <c r="I110" s="14">
        <f t="shared" si="17"/>
        <v>864.4</v>
      </c>
      <c r="J110" s="3"/>
    </row>
    <row r="111" spans="1:10" ht="18" customHeight="1">
      <c r="A111" s="17"/>
      <c r="B111" s="49" t="s">
        <v>101</v>
      </c>
      <c r="C111" s="13">
        <v>4</v>
      </c>
      <c r="D111" s="50" t="s">
        <v>14</v>
      </c>
      <c r="E111" s="19">
        <v>1261.68</v>
      </c>
      <c r="F111" s="15">
        <f t="shared" si="18"/>
        <v>5046.72</v>
      </c>
      <c r="G111" s="19">
        <v>205</v>
      </c>
      <c r="H111" s="14">
        <f t="shared" si="16"/>
        <v>820</v>
      </c>
      <c r="I111" s="14">
        <f t="shared" si="17"/>
        <v>5866.72</v>
      </c>
      <c r="J111" s="3"/>
    </row>
    <row r="112" spans="1:10" ht="18" customHeight="1">
      <c r="A112" s="17"/>
      <c r="B112" s="43" t="s">
        <v>157</v>
      </c>
      <c r="C112" s="13">
        <v>36</v>
      </c>
      <c r="D112" s="50" t="s">
        <v>15</v>
      </c>
      <c r="E112" s="19">
        <v>30</v>
      </c>
      <c r="F112" s="15">
        <f t="shared" si="18"/>
        <v>1080</v>
      </c>
      <c r="G112" s="19">
        <v>5</v>
      </c>
      <c r="H112" s="14">
        <f t="shared" si="16"/>
        <v>180</v>
      </c>
      <c r="I112" s="14">
        <f t="shared" si="17"/>
        <v>1260</v>
      </c>
      <c r="J112" s="3"/>
    </row>
    <row r="113" spans="1:10" ht="18" customHeight="1">
      <c r="A113" s="17"/>
      <c r="B113" s="43" t="s">
        <v>135</v>
      </c>
      <c r="C113" s="13">
        <v>4</v>
      </c>
      <c r="D113" s="50" t="s">
        <v>9</v>
      </c>
      <c r="E113" s="19">
        <v>680</v>
      </c>
      <c r="F113" s="15">
        <f t="shared" si="18"/>
        <v>2720</v>
      </c>
      <c r="G113" s="19">
        <v>200</v>
      </c>
      <c r="H113" s="14">
        <f t="shared" si="16"/>
        <v>800</v>
      </c>
      <c r="I113" s="14">
        <f t="shared" si="17"/>
        <v>3520</v>
      </c>
      <c r="J113" s="3"/>
    </row>
    <row r="114" spans="1:10" ht="18" customHeight="1">
      <c r="A114" s="17"/>
      <c r="B114" s="18" t="s">
        <v>102</v>
      </c>
      <c r="C114" s="13">
        <v>4</v>
      </c>
      <c r="D114" s="50" t="s">
        <v>153</v>
      </c>
      <c r="E114" s="19">
        <v>500</v>
      </c>
      <c r="F114" s="15">
        <f t="shared" si="18"/>
        <v>2000</v>
      </c>
      <c r="G114" s="19">
        <v>100</v>
      </c>
      <c r="H114" s="14">
        <f t="shared" si="16"/>
        <v>400</v>
      </c>
      <c r="I114" s="14">
        <f t="shared" si="17"/>
        <v>2400</v>
      </c>
      <c r="J114" s="3"/>
    </row>
    <row r="115" spans="1:10" ht="18" customHeight="1">
      <c r="A115" s="17"/>
      <c r="B115" s="18" t="s">
        <v>103</v>
      </c>
      <c r="C115" s="13">
        <v>4</v>
      </c>
      <c r="D115" s="50" t="s">
        <v>15</v>
      </c>
      <c r="E115" s="19">
        <v>100</v>
      </c>
      <c r="F115" s="15">
        <f t="shared" si="18"/>
        <v>400</v>
      </c>
      <c r="G115" s="19">
        <v>100</v>
      </c>
      <c r="H115" s="14">
        <f t="shared" si="16"/>
        <v>400</v>
      </c>
      <c r="I115" s="14">
        <f t="shared" si="17"/>
        <v>800</v>
      </c>
      <c r="J115" s="3"/>
    </row>
    <row r="116" spans="1:10" ht="18" customHeight="1">
      <c r="A116" s="17"/>
      <c r="B116" s="18" t="s">
        <v>104</v>
      </c>
      <c r="C116" s="53">
        <v>1.5</v>
      </c>
      <c r="D116" s="50" t="s">
        <v>10</v>
      </c>
      <c r="E116" s="19">
        <v>40</v>
      </c>
      <c r="F116" s="15">
        <f t="shared" si="18"/>
        <v>60</v>
      </c>
      <c r="G116" s="19"/>
      <c r="H116" s="14"/>
      <c r="I116" s="14">
        <f t="shared" si="17"/>
        <v>60</v>
      </c>
      <c r="J116" s="3"/>
    </row>
    <row r="117" spans="1:10" ht="18" customHeight="1">
      <c r="A117" s="17"/>
      <c r="B117" s="42" t="s">
        <v>134</v>
      </c>
      <c r="C117" s="13"/>
      <c r="D117" s="12"/>
      <c r="E117" s="19"/>
      <c r="F117" s="15"/>
      <c r="G117" s="19"/>
      <c r="H117" s="14"/>
      <c r="I117" s="55">
        <f>SUM(I108:I116)</f>
        <v>14955.12</v>
      </c>
      <c r="J117" s="65" t="s">
        <v>16</v>
      </c>
    </row>
    <row r="118" spans="1:10" ht="18" customHeight="1">
      <c r="A118" s="17"/>
      <c r="B118" s="52" t="s">
        <v>105</v>
      </c>
      <c r="C118" s="13"/>
      <c r="D118" s="12"/>
      <c r="E118" s="19"/>
      <c r="F118" s="15"/>
      <c r="G118" s="19"/>
      <c r="H118" s="14"/>
      <c r="I118" s="14"/>
      <c r="J118" s="3"/>
    </row>
    <row r="119" spans="1:10" ht="18" customHeight="1">
      <c r="A119" s="17"/>
      <c r="B119" s="18" t="s">
        <v>106</v>
      </c>
      <c r="C119" s="13">
        <v>18</v>
      </c>
      <c r="D119" s="50" t="s">
        <v>147</v>
      </c>
      <c r="E119" s="19">
        <v>460</v>
      </c>
      <c r="F119" s="15">
        <f aca="true" t="shared" si="19" ref="F119:F124">C119*E119</f>
        <v>8280</v>
      </c>
      <c r="G119" s="19">
        <v>120</v>
      </c>
      <c r="H119" s="14">
        <f>C119*G119</f>
        <v>2160</v>
      </c>
      <c r="I119" s="14">
        <f aca="true" t="shared" si="20" ref="I119:I124">F119+H119</f>
        <v>10440</v>
      </c>
      <c r="J119" s="3"/>
    </row>
    <row r="120" spans="1:10" ht="18" customHeight="1">
      <c r="A120" s="17"/>
      <c r="B120" s="43" t="s">
        <v>146</v>
      </c>
      <c r="C120" s="57">
        <v>65</v>
      </c>
      <c r="D120" s="50" t="s">
        <v>154</v>
      </c>
      <c r="E120" s="19">
        <v>130</v>
      </c>
      <c r="F120" s="15">
        <f t="shared" si="19"/>
        <v>8450</v>
      </c>
      <c r="G120" s="19">
        <v>45</v>
      </c>
      <c r="H120" s="14">
        <f>C120*G120</f>
        <v>2925</v>
      </c>
      <c r="I120" s="14">
        <f t="shared" si="20"/>
        <v>11375</v>
      </c>
      <c r="J120" s="3"/>
    </row>
    <row r="121" spans="1:10" ht="17.25" customHeight="1">
      <c r="A121" s="17"/>
      <c r="B121" s="43" t="s">
        <v>107</v>
      </c>
      <c r="C121" s="13">
        <v>4</v>
      </c>
      <c r="D121" s="50" t="s">
        <v>154</v>
      </c>
      <c r="E121" s="19">
        <v>130</v>
      </c>
      <c r="F121" s="15">
        <f t="shared" si="19"/>
        <v>520</v>
      </c>
      <c r="G121" s="19">
        <v>45</v>
      </c>
      <c r="H121" s="14">
        <f>C121*G121</f>
        <v>180</v>
      </c>
      <c r="I121" s="14">
        <f t="shared" si="20"/>
        <v>700</v>
      </c>
      <c r="J121" s="3"/>
    </row>
    <row r="122" spans="1:10" ht="18" customHeight="1">
      <c r="A122" s="17"/>
      <c r="B122" s="43" t="s">
        <v>137</v>
      </c>
      <c r="C122" s="13">
        <v>4</v>
      </c>
      <c r="D122" s="50" t="s">
        <v>154</v>
      </c>
      <c r="E122" s="19">
        <v>100</v>
      </c>
      <c r="F122" s="15">
        <f t="shared" si="19"/>
        <v>400</v>
      </c>
      <c r="G122" s="19">
        <v>40</v>
      </c>
      <c r="H122" s="14">
        <f>C122*G122</f>
        <v>160</v>
      </c>
      <c r="I122" s="14">
        <f t="shared" si="20"/>
        <v>560</v>
      </c>
      <c r="J122" s="3"/>
    </row>
    <row r="123" spans="1:10" ht="18" customHeight="1">
      <c r="A123" s="12"/>
      <c r="B123" s="18" t="s">
        <v>108</v>
      </c>
      <c r="C123" s="13">
        <v>1</v>
      </c>
      <c r="D123" s="50" t="s">
        <v>13</v>
      </c>
      <c r="E123" s="19">
        <v>1000</v>
      </c>
      <c r="F123" s="15">
        <f t="shared" si="19"/>
        <v>1000</v>
      </c>
      <c r="G123" s="19"/>
      <c r="H123" s="14"/>
      <c r="I123" s="14">
        <f t="shared" si="20"/>
        <v>1000</v>
      </c>
      <c r="J123" s="3"/>
    </row>
    <row r="124" spans="1:10" ht="18" customHeight="1">
      <c r="A124" s="12"/>
      <c r="B124" s="18" t="s">
        <v>109</v>
      </c>
      <c r="C124" s="13">
        <v>19</v>
      </c>
      <c r="D124" s="50" t="s">
        <v>12</v>
      </c>
      <c r="E124" s="19">
        <v>100</v>
      </c>
      <c r="F124" s="15">
        <f t="shared" si="19"/>
        <v>1900</v>
      </c>
      <c r="G124" s="19"/>
      <c r="H124" s="14"/>
      <c r="I124" s="14">
        <f t="shared" si="20"/>
        <v>1900</v>
      </c>
      <c r="J124" s="3"/>
    </row>
    <row r="125" spans="1:10" ht="18" customHeight="1">
      <c r="A125" s="12"/>
      <c r="B125" s="42" t="s">
        <v>134</v>
      </c>
      <c r="C125" s="13"/>
      <c r="D125" s="12"/>
      <c r="E125" s="19"/>
      <c r="F125" s="15"/>
      <c r="G125" s="19"/>
      <c r="H125" s="14"/>
      <c r="I125" s="55">
        <f>SUM(I119:I124)</f>
        <v>25975</v>
      </c>
      <c r="J125" s="65" t="s">
        <v>16</v>
      </c>
    </row>
    <row r="126" spans="1:10" ht="18" customHeight="1">
      <c r="A126" s="17"/>
      <c r="B126" s="33" t="s">
        <v>110</v>
      </c>
      <c r="C126" s="13"/>
      <c r="D126" s="12"/>
      <c r="E126" s="19"/>
      <c r="F126" s="15"/>
      <c r="G126" s="19"/>
      <c r="H126" s="14"/>
      <c r="I126" s="14"/>
      <c r="J126" s="3"/>
    </row>
    <row r="127" spans="1:10" ht="18" customHeight="1">
      <c r="A127" s="17"/>
      <c r="B127" s="44" t="s">
        <v>111</v>
      </c>
      <c r="C127" s="13">
        <v>65</v>
      </c>
      <c r="D127" s="50" t="s">
        <v>15</v>
      </c>
      <c r="E127" s="19">
        <v>250</v>
      </c>
      <c r="F127" s="15">
        <f>C127*E127</f>
        <v>16250</v>
      </c>
      <c r="G127" s="19"/>
      <c r="H127" s="14"/>
      <c r="I127" s="14">
        <f>F127+H127</f>
        <v>16250</v>
      </c>
      <c r="J127" s="3"/>
    </row>
    <row r="128" spans="1:10" ht="18" customHeight="1">
      <c r="A128" s="17"/>
      <c r="B128" s="44" t="s">
        <v>158</v>
      </c>
      <c r="C128" s="13"/>
      <c r="D128" s="12"/>
      <c r="E128" s="19"/>
      <c r="F128" s="15"/>
      <c r="G128" s="19"/>
      <c r="H128" s="14"/>
      <c r="I128" s="14"/>
      <c r="J128" s="3"/>
    </row>
    <row r="129" spans="1:10" ht="18" customHeight="1">
      <c r="A129" s="17"/>
      <c r="B129" s="48" t="s">
        <v>112</v>
      </c>
      <c r="C129" s="13">
        <v>37</v>
      </c>
      <c r="D129" s="50" t="s">
        <v>15</v>
      </c>
      <c r="E129" s="19">
        <v>232</v>
      </c>
      <c r="F129" s="15">
        <f>C129*E129</f>
        <v>8584</v>
      </c>
      <c r="G129" s="19">
        <v>45</v>
      </c>
      <c r="H129" s="14">
        <f>C129*G129</f>
        <v>1665</v>
      </c>
      <c r="I129" s="14">
        <f>F129+H129</f>
        <v>10249</v>
      </c>
      <c r="J129" s="3"/>
    </row>
    <row r="130" spans="1:10" ht="18" customHeight="1">
      <c r="A130" s="17"/>
      <c r="B130" s="18" t="s">
        <v>113</v>
      </c>
      <c r="C130" s="13">
        <v>36</v>
      </c>
      <c r="D130" s="50" t="s">
        <v>15</v>
      </c>
      <c r="E130" s="19">
        <v>40</v>
      </c>
      <c r="F130" s="15">
        <f>C130*E130</f>
        <v>1440</v>
      </c>
      <c r="G130" s="19">
        <v>35</v>
      </c>
      <c r="H130" s="14">
        <f>C130*G130</f>
        <v>1260</v>
      </c>
      <c r="I130" s="14">
        <f>F130+H130</f>
        <v>2700</v>
      </c>
      <c r="J130" s="3"/>
    </row>
    <row r="131" spans="1:10" ht="18" customHeight="1">
      <c r="A131" s="17"/>
      <c r="B131" s="42" t="s">
        <v>134</v>
      </c>
      <c r="C131" s="13"/>
      <c r="D131" s="12"/>
      <c r="E131" s="19"/>
      <c r="F131" s="15"/>
      <c r="G131" s="19"/>
      <c r="H131" s="14"/>
      <c r="I131" s="55">
        <f>SUM(I127:I130)</f>
        <v>29199</v>
      </c>
      <c r="J131" s="66" t="s">
        <v>16</v>
      </c>
    </row>
    <row r="132" spans="1:10" ht="18" customHeight="1">
      <c r="A132" s="32"/>
      <c r="B132" s="59"/>
      <c r="C132" s="30"/>
      <c r="D132" s="20"/>
      <c r="E132" s="25"/>
      <c r="F132" s="26"/>
      <c r="G132" s="25"/>
      <c r="H132" s="45"/>
      <c r="I132" s="45"/>
      <c r="J132" s="46"/>
    </row>
    <row r="133" spans="1:10" ht="18" customHeight="1">
      <c r="A133" s="23"/>
      <c r="B133" s="60"/>
      <c r="C133" s="29"/>
      <c r="D133" s="61"/>
      <c r="E133" s="27"/>
      <c r="F133" s="24"/>
      <c r="G133" s="27"/>
      <c r="H133" s="28"/>
      <c r="I133" s="28"/>
      <c r="J133" s="4"/>
    </row>
    <row r="134" spans="1:10" ht="18" customHeight="1">
      <c r="A134" s="23"/>
      <c r="B134" s="62"/>
      <c r="C134" s="29"/>
      <c r="D134" s="61"/>
      <c r="E134" s="27"/>
      <c r="F134" s="24"/>
      <c r="G134" s="27"/>
      <c r="H134" s="28"/>
      <c r="I134" s="28"/>
      <c r="J134" s="4"/>
    </row>
    <row r="135" spans="1:10" ht="18" customHeight="1">
      <c r="A135" s="23"/>
      <c r="B135" s="60"/>
      <c r="C135" s="29"/>
      <c r="D135" s="61"/>
      <c r="E135" s="27"/>
      <c r="F135" s="24"/>
      <c r="G135" s="27"/>
      <c r="H135" s="28"/>
      <c r="I135" s="28"/>
      <c r="J135" s="4"/>
    </row>
    <row r="136" spans="1:10" ht="18" customHeight="1">
      <c r="A136" s="23"/>
      <c r="B136" s="31"/>
      <c r="C136" s="29"/>
      <c r="D136" s="61"/>
      <c r="E136" s="27"/>
      <c r="F136" s="24"/>
      <c r="G136" s="27"/>
      <c r="H136" s="28"/>
      <c r="I136" s="28"/>
      <c r="J136" s="4"/>
    </row>
    <row r="137" spans="1:10" ht="18" customHeight="1">
      <c r="A137" s="23"/>
      <c r="B137" s="31"/>
      <c r="C137" s="29"/>
      <c r="D137" s="21"/>
      <c r="E137" s="27"/>
      <c r="F137" s="24"/>
      <c r="G137" s="27"/>
      <c r="H137" s="28"/>
      <c r="I137" s="28"/>
      <c r="J137" s="4"/>
    </row>
    <row r="138" spans="1:10" ht="18" customHeight="1">
      <c r="A138" s="23"/>
      <c r="B138" s="31"/>
      <c r="C138" s="29"/>
      <c r="D138" s="21"/>
      <c r="E138" s="27"/>
      <c r="F138" s="24"/>
      <c r="G138" s="27"/>
      <c r="H138" s="28"/>
      <c r="I138" s="28"/>
      <c r="J138" s="4"/>
    </row>
    <row r="139" spans="5:10" ht="20.25" customHeight="1">
      <c r="E139" s="10"/>
      <c r="F139" s="10"/>
      <c r="I139" s="22" t="s">
        <v>19</v>
      </c>
      <c r="J139" s="31" t="s">
        <v>67</v>
      </c>
    </row>
    <row r="140" spans="1:10" ht="20.25" customHeight="1">
      <c r="A140" s="10" t="s">
        <v>20</v>
      </c>
      <c r="B140" s="10"/>
      <c r="E140" s="10"/>
      <c r="F140" s="10"/>
      <c r="I140" s="22"/>
      <c r="J140" s="22"/>
    </row>
    <row r="141" spans="1:10" ht="20.25" customHeight="1">
      <c r="A141" s="40" t="s">
        <v>21</v>
      </c>
      <c r="B141" s="5"/>
      <c r="C141" s="1"/>
      <c r="D141" s="1"/>
      <c r="E141" s="1"/>
      <c r="F141" s="1"/>
      <c r="G141" s="40" t="s">
        <v>22</v>
      </c>
      <c r="H141" s="1"/>
      <c r="I141" s="1"/>
      <c r="J141" s="1"/>
    </row>
    <row r="142" spans="1:10" ht="20.25" customHeight="1">
      <c r="A142" s="40" t="s">
        <v>23</v>
      </c>
      <c r="B142" s="1"/>
      <c r="C142" s="1"/>
      <c r="D142" s="1"/>
      <c r="E142" s="1"/>
      <c r="F142" s="1"/>
      <c r="G142" s="40" t="s">
        <v>60</v>
      </c>
      <c r="H142" s="1"/>
      <c r="I142" s="1"/>
      <c r="J142" s="1"/>
    </row>
    <row r="143" spans="5:9" ht="18" customHeight="1">
      <c r="E143" s="10"/>
      <c r="F143" s="10"/>
      <c r="I143" s="11"/>
    </row>
    <row r="144" spans="1:10" ht="18" customHeight="1">
      <c r="A144" s="90" t="s">
        <v>0</v>
      </c>
      <c r="B144" s="92" t="s">
        <v>1</v>
      </c>
      <c r="C144" s="92" t="s">
        <v>2</v>
      </c>
      <c r="D144" s="92" t="s">
        <v>3</v>
      </c>
      <c r="E144" s="95" t="s">
        <v>17</v>
      </c>
      <c r="F144" s="96"/>
      <c r="G144" s="97" t="s">
        <v>5</v>
      </c>
      <c r="H144" s="98"/>
      <c r="I144" s="92" t="s">
        <v>6</v>
      </c>
      <c r="J144" s="92" t="s">
        <v>7</v>
      </c>
    </row>
    <row r="145" spans="1:10" ht="18" customHeight="1">
      <c r="A145" s="91"/>
      <c r="B145" s="93"/>
      <c r="C145" s="93"/>
      <c r="D145" s="94"/>
      <c r="E145" s="12" t="s">
        <v>11</v>
      </c>
      <c r="F145" s="12" t="s">
        <v>4</v>
      </c>
      <c r="G145" s="12" t="s">
        <v>11</v>
      </c>
      <c r="H145" s="12" t="s">
        <v>4</v>
      </c>
      <c r="I145" s="93"/>
      <c r="J145" s="93"/>
    </row>
    <row r="146" spans="1:10" ht="18" customHeight="1">
      <c r="A146" s="39"/>
      <c r="B146" s="33" t="s">
        <v>114</v>
      </c>
      <c r="C146" s="13"/>
      <c r="D146" s="12"/>
      <c r="E146" s="19"/>
      <c r="F146" s="15"/>
      <c r="G146" s="19"/>
      <c r="H146" s="14"/>
      <c r="I146" s="14"/>
      <c r="J146" s="3"/>
    </row>
    <row r="147" spans="1:10" ht="18" customHeight="1">
      <c r="A147" s="39"/>
      <c r="B147" s="44" t="s">
        <v>115</v>
      </c>
      <c r="C147" s="13">
        <v>1</v>
      </c>
      <c r="D147" s="50" t="s">
        <v>13</v>
      </c>
      <c r="E147" s="19">
        <v>650</v>
      </c>
      <c r="F147" s="15">
        <f aca="true" t="shared" si="21" ref="F147:F153">C147*E147</f>
        <v>650</v>
      </c>
      <c r="G147" s="19">
        <v>150</v>
      </c>
      <c r="H147" s="14">
        <f aca="true" t="shared" si="22" ref="H147:H153">C147*G147</f>
        <v>150</v>
      </c>
      <c r="I147" s="14">
        <f aca="true" t="shared" si="23" ref="I147:I153">F147+H147</f>
        <v>800</v>
      </c>
      <c r="J147" s="3"/>
    </row>
    <row r="148" spans="1:10" ht="18" customHeight="1">
      <c r="A148" s="39"/>
      <c r="B148" s="43" t="s">
        <v>116</v>
      </c>
      <c r="C148" s="13">
        <v>1</v>
      </c>
      <c r="D148" s="50" t="s">
        <v>13</v>
      </c>
      <c r="E148" s="19">
        <v>480</v>
      </c>
      <c r="F148" s="15">
        <f t="shared" si="21"/>
        <v>480</v>
      </c>
      <c r="G148" s="19">
        <v>150</v>
      </c>
      <c r="H148" s="14">
        <f t="shared" si="22"/>
        <v>150</v>
      </c>
      <c r="I148" s="14">
        <f t="shared" si="23"/>
        <v>630</v>
      </c>
      <c r="J148" s="3"/>
    </row>
    <row r="149" spans="1:10" ht="18" customHeight="1">
      <c r="A149" s="39"/>
      <c r="B149" s="44" t="s">
        <v>117</v>
      </c>
      <c r="C149" s="13">
        <v>10</v>
      </c>
      <c r="D149" s="50" t="s">
        <v>13</v>
      </c>
      <c r="E149" s="19">
        <v>25</v>
      </c>
      <c r="F149" s="15">
        <f t="shared" si="21"/>
        <v>250</v>
      </c>
      <c r="G149" s="19">
        <v>5</v>
      </c>
      <c r="H149" s="14">
        <f t="shared" si="22"/>
        <v>50</v>
      </c>
      <c r="I149" s="14">
        <f t="shared" si="23"/>
        <v>300</v>
      </c>
      <c r="J149" s="3"/>
    </row>
    <row r="150" spans="1:10" ht="18" customHeight="1">
      <c r="A150" s="39"/>
      <c r="B150" s="18" t="s">
        <v>118</v>
      </c>
      <c r="C150" s="13">
        <v>1</v>
      </c>
      <c r="D150" s="50" t="s">
        <v>13</v>
      </c>
      <c r="E150" s="19">
        <v>3500</v>
      </c>
      <c r="F150" s="15">
        <f t="shared" si="21"/>
        <v>3500</v>
      </c>
      <c r="G150" s="19">
        <v>450</v>
      </c>
      <c r="H150" s="14">
        <f t="shared" si="22"/>
        <v>450</v>
      </c>
      <c r="I150" s="14">
        <f t="shared" si="23"/>
        <v>3950</v>
      </c>
      <c r="J150" s="3"/>
    </row>
    <row r="151" spans="1:10" ht="18" customHeight="1">
      <c r="A151" s="17"/>
      <c r="B151" s="51" t="s">
        <v>119</v>
      </c>
      <c r="C151" s="13">
        <v>2</v>
      </c>
      <c r="D151" s="50" t="s">
        <v>13</v>
      </c>
      <c r="E151" s="19">
        <v>80</v>
      </c>
      <c r="F151" s="15">
        <f t="shared" si="21"/>
        <v>160</v>
      </c>
      <c r="G151" s="19">
        <v>60</v>
      </c>
      <c r="H151" s="14">
        <f t="shared" si="22"/>
        <v>120</v>
      </c>
      <c r="I151" s="14">
        <f t="shared" si="23"/>
        <v>280</v>
      </c>
      <c r="J151" s="3"/>
    </row>
    <row r="152" spans="1:10" ht="18" customHeight="1">
      <c r="A152" s="12"/>
      <c r="B152" s="51" t="s">
        <v>120</v>
      </c>
      <c r="C152" s="13">
        <v>1</v>
      </c>
      <c r="D152" s="50" t="s">
        <v>13</v>
      </c>
      <c r="E152" s="19">
        <v>120</v>
      </c>
      <c r="F152" s="15">
        <f t="shared" si="21"/>
        <v>120</v>
      </c>
      <c r="G152" s="19">
        <v>60</v>
      </c>
      <c r="H152" s="14">
        <f t="shared" si="22"/>
        <v>60</v>
      </c>
      <c r="I152" s="14">
        <f t="shared" si="23"/>
        <v>180</v>
      </c>
      <c r="J152" s="3"/>
    </row>
    <row r="153" spans="1:10" ht="18" customHeight="1">
      <c r="A153" s="12"/>
      <c r="B153" s="41" t="s">
        <v>121</v>
      </c>
      <c r="C153" s="13">
        <v>30</v>
      </c>
      <c r="D153" s="50" t="s">
        <v>12</v>
      </c>
      <c r="E153" s="19">
        <v>30</v>
      </c>
      <c r="F153" s="15">
        <f t="shared" si="21"/>
        <v>900</v>
      </c>
      <c r="G153" s="19">
        <v>5</v>
      </c>
      <c r="H153" s="14">
        <f t="shared" si="22"/>
        <v>150</v>
      </c>
      <c r="I153" s="14">
        <f t="shared" si="23"/>
        <v>1050</v>
      </c>
      <c r="J153" s="3"/>
    </row>
    <row r="154" spans="1:10" ht="18" customHeight="1">
      <c r="A154" s="12"/>
      <c r="B154" s="42" t="s">
        <v>134</v>
      </c>
      <c r="C154" s="13"/>
      <c r="D154" s="12"/>
      <c r="E154" s="19"/>
      <c r="F154" s="15"/>
      <c r="G154" s="19"/>
      <c r="H154" s="14"/>
      <c r="I154" s="55">
        <f>SUM(I147:I153)</f>
        <v>7190</v>
      </c>
      <c r="J154" s="65" t="s">
        <v>16</v>
      </c>
    </row>
    <row r="155" spans="1:10" ht="18" customHeight="1">
      <c r="A155" s="17"/>
      <c r="B155" s="33" t="s">
        <v>122</v>
      </c>
      <c r="C155" s="13"/>
      <c r="D155" s="12"/>
      <c r="E155" s="19"/>
      <c r="F155" s="15"/>
      <c r="G155" s="19"/>
      <c r="H155" s="14"/>
      <c r="I155" s="14"/>
      <c r="J155" s="3"/>
    </row>
    <row r="156" spans="1:10" ht="18" customHeight="1">
      <c r="A156" s="17"/>
      <c r="B156" s="18" t="s">
        <v>123</v>
      </c>
      <c r="C156" s="13">
        <v>34</v>
      </c>
      <c r="D156" s="50" t="s">
        <v>15</v>
      </c>
      <c r="E156" s="19">
        <v>40</v>
      </c>
      <c r="F156" s="15">
        <f>C156*E156</f>
        <v>1360</v>
      </c>
      <c r="G156" s="19">
        <v>35</v>
      </c>
      <c r="H156" s="14">
        <f>C156*G156</f>
        <v>1190</v>
      </c>
      <c r="I156" s="14">
        <f>F156+H156</f>
        <v>2550</v>
      </c>
      <c r="J156" s="3"/>
    </row>
    <row r="157" spans="1:10" ht="18" customHeight="1">
      <c r="A157" s="17"/>
      <c r="B157" s="18" t="s">
        <v>125</v>
      </c>
      <c r="C157" s="16">
        <v>9</v>
      </c>
      <c r="D157" s="50" t="s">
        <v>15</v>
      </c>
      <c r="E157" s="19">
        <v>30</v>
      </c>
      <c r="F157" s="15">
        <f>C157*E157</f>
        <v>270</v>
      </c>
      <c r="G157" s="19">
        <v>30</v>
      </c>
      <c r="H157" s="14">
        <f>C157*G157</f>
        <v>270</v>
      </c>
      <c r="I157" s="14">
        <f>F157+H157</f>
        <v>540</v>
      </c>
      <c r="J157" s="3"/>
    </row>
    <row r="158" spans="1:10" ht="18" customHeight="1">
      <c r="A158" s="17"/>
      <c r="B158" s="42" t="s">
        <v>134</v>
      </c>
      <c r="C158" s="13"/>
      <c r="D158" s="12"/>
      <c r="E158" s="19"/>
      <c r="F158" s="15"/>
      <c r="G158" s="19"/>
      <c r="H158" s="14"/>
      <c r="I158" s="55">
        <f>SUM(I156:I157)</f>
        <v>3090</v>
      </c>
      <c r="J158" s="65" t="s">
        <v>16</v>
      </c>
    </row>
    <row r="159" spans="1:10" ht="18" customHeight="1">
      <c r="A159" s="17"/>
      <c r="B159" s="33" t="s">
        <v>124</v>
      </c>
      <c r="C159" s="13"/>
      <c r="D159" s="12"/>
      <c r="E159" s="19"/>
      <c r="F159" s="15"/>
      <c r="G159" s="19"/>
      <c r="H159" s="14"/>
      <c r="I159" s="14"/>
      <c r="J159" s="3"/>
    </row>
    <row r="160" spans="1:10" ht="18" customHeight="1">
      <c r="A160" s="17"/>
      <c r="B160" s="18" t="s">
        <v>126</v>
      </c>
      <c r="C160" s="13">
        <v>1</v>
      </c>
      <c r="D160" s="50" t="s">
        <v>13</v>
      </c>
      <c r="E160" s="19">
        <v>4800</v>
      </c>
      <c r="F160" s="15">
        <f>C160*E160</f>
        <v>4800</v>
      </c>
      <c r="G160" s="19">
        <v>450</v>
      </c>
      <c r="H160" s="14">
        <f>C160*G160</f>
        <v>450</v>
      </c>
      <c r="I160" s="14">
        <f>F160+H160</f>
        <v>5250</v>
      </c>
      <c r="J160" s="3"/>
    </row>
    <row r="161" spans="1:10" ht="18" customHeight="1">
      <c r="A161" s="17"/>
      <c r="B161" s="18" t="s">
        <v>127</v>
      </c>
      <c r="C161" s="13">
        <v>1</v>
      </c>
      <c r="D161" s="50" t="s">
        <v>13</v>
      </c>
      <c r="E161" s="19">
        <v>2000</v>
      </c>
      <c r="F161" s="15">
        <f>C161*E161</f>
        <v>2000</v>
      </c>
      <c r="G161" s="19">
        <v>250</v>
      </c>
      <c r="H161" s="14">
        <f>C161*G161</f>
        <v>250</v>
      </c>
      <c r="I161" s="14">
        <f>F161+H161</f>
        <v>2250</v>
      </c>
      <c r="J161" s="3"/>
    </row>
    <row r="162" spans="1:10" ht="18" customHeight="1">
      <c r="A162" s="17"/>
      <c r="B162" s="51" t="s">
        <v>128</v>
      </c>
      <c r="C162" s="13">
        <v>1</v>
      </c>
      <c r="D162" s="50" t="s">
        <v>13</v>
      </c>
      <c r="E162" s="19">
        <v>2650</v>
      </c>
      <c r="F162" s="15">
        <f>C162*E162</f>
        <v>2650</v>
      </c>
      <c r="G162" s="19">
        <v>150</v>
      </c>
      <c r="H162" s="14">
        <f>C162*G162</f>
        <v>150</v>
      </c>
      <c r="I162" s="14">
        <f>F162+H162</f>
        <v>2800</v>
      </c>
      <c r="J162" s="3"/>
    </row>
    <row r="163" spans="1:10" ht="18" customHeight="1">
      <c r="A163" s="17"/>
      <c r="B163" s="18" t="s">
        <v>129</v>
      </c>
      <c r="C163" s="13">
        <v>1</v>
      </c>
      <c r="D163" s="50" t="s">
        <v>13</v>
      </c>
      <c r="E163" s="19">
        <v>1500</v>
      </c>
      <c r="F163" s="15">
        <f>C163*E163</f>
        <v>1500</v>
      </c>
      <c r="G163" s="19">
        <v>150</v>
      </c>
      <c r="H163" s="14">
        <f>C163*G163</f>
        <v>150</v>
      </c>
      <c r="I163" s="14">
        <f>F163+H163</f>
        <v>1650</v>
      </c>
      <c r="J163" s="3"/>
    </row>
    <row r="164" spans="1:10" ht="18" customHeight="1">
      <c r="A164" s="17"/>
      <c r="B164" s="42" t="s">
        <v>134</v>
      </c>
      <c r="C164" s="13"/>
      <c r="D164" s="12"/>
      <c r="E164" s="19"/>
      <c r="F164" s="15"/>
      <c r="G164" s="19"/>
      <c r="H164" s="14"/>
      <c r="I164" s="55">
        <f>SUM(I160:I163)</f>
        <v>11950</v>
      </c>
      <c r="J164" s="65" t="s">
        <v>16</v>
      </c>
    </row>
    <row r="165" spans="1:10" ht="18" customHeight="1">
      <c r="A165" s="17"/>
      <c r="B165" s="33" t="s">
        <v>130</v>
      </c>
      <c r="C165" s="13"/>
      <c r="D165" s="12"/>
      <c r="E165" s="19"/>
      <c r="F165" s="15"/>
      <c r="G165" s="19"/>
      <c r="H165" s="14"/>
      <c r="I165" s="14"/>
      <c r="J165" s="3"/>
    </row>
    <row r="166" spans="1:10" ht="18.75" customHeight="1">
      <c r="A166" s="17"/>
      <c r="B166" s="18" t="s">
        <v>131</v>
      </c>
      <c r="C166" s="13">
        <v>1</v>
      </c>
      <c r="D166" s="50" t="s">
        <v>13</v>
      </c>
      <c r="E166" s="19">
        <v>1493</v>
      </c>
      <c r="F166" s="15">
        <f>C166*E166</f>
        <v>1493</v>
      </c>
      <c r="G166" s="19">
        <v>200</v>
      </c>
      <c r="H166" s="14">
        <f>C166*G166</f>
        <v>200</v>
      </c>
      <c r="I166" s="14">
        <f>F166+H166</f>
        <v>1693</v>
      </c>
      <c r="J166" s="3"/>
    </row>
    <row r="167" spans="1:10" ht="18" customHeight="1">
      <c r="A167" s="17"/>
      <c r="B167" s="18" t="s">
        <v>132</v>
      </c>
      <c r="C167" s="53">
        <v>0.7</v>
      </c>
      <c r="D167" s="50" t="s">
        <v>15</v>
      </c>
      <c r="E167" s="19">
        <v>180</v>
      </c>
      <c r="F167" s="15">
        <f aca="true" t="shared" si="24" ref="F167:F176">C167*E167</f>
        <v>125.99999999999999</v>
      </c>
      <c r="G167" s="19">
        <v>80</v>
      </c>
      <c r="H167" s="14">
        <f aca="true" t="shared" si="25" ref="H167:H175">C167*G167</f>
        <v>56</v>
      </c>
      <c r="I167" s="14">
        <f aca="true" t="shared" si="26" ref="I167:I176">F167+H167</f>
        <v>182</v>
      </c>
      <c r="J167" s="3"/>
    </row>
    <row r="168" spans="1:10" ht="18" customHeight="1">
      <c r="A168" s="17"/>
      <c r="B168" s="18" t="s">
        <v>133</v>
      </c>
      <c r="C168" s="53">
        <v>1.4</v>
      </c>
      <c r="D168" s="50" t="s">
        <v>15</v>
      </c>
      <c r="E168" s="19">
        <v>40</v>
      </c>
      <c r="F168" s="15">
        <f t="shared" si="24"/>
        <v>56</v>
      </c>
      <c r="G168" s="19">
        <v>60</v>
      </c>
      <c r="H168" s="14">
        <f t="shared" si="25"/>
        <v>84</v>
      </c>
      <c r="I168" s="14">
        <f t="shared" si="26"/>
        <v>140</v>
      </c>
      <c r="J168" s="3"/>
    </row>
    <row r="169" spans="1:10" ht="18" customHeight="1">
      <c r="A169" s="17"/>
      <c r="B169" s="18" t="s">
        <v>138</v>
      </c>
      <c r="C169" s="13">
        <v>1</v>
      </c>
      <c r="D169" s="50" t="s">
        <v>13</v>
      </c>
      <c r="E169" s="19">
        <v>81</v>
      </c>
      <c r="F169" s="15">
        <f t="shared" si="24"/>
        <v>81</v>
      </c>
      <c r="G169" s="19">
        <v>50</v>
      </c>
      <c r="H169" s="14">
        <f t="shared" si="25"/>
        <v>50</v>
      </c>
      <c r="I169" s="14">
        <f t="shared" si="26"/>
        <v>131</v>
      </c>
      <c r="J169" s="3"/>
    </row>
    <row r="170" spans="1:10" ht="18" customHeight="1">
      <c r="A170" s="17"/>
      <c r="B170" s="18" t="s">
        <v>139</v>
      </c>
      <c r="C170" s="13">
        <v>1</v>
      </c>
      <c r="D170" s="50" t="s">
        <v>8</v>
      </c>
      <c r="E170" s="19">
        <v>857</v>
      </c>
      <c r="F170" s="15">
        <f t="shared" si="24"/>
        <v>857</v>
      </c>
      <c r="G170" s="19">
        <v>170</v>
      </c>
      <c r="H170" s="14">
        <f t="shared" si="25"/>
        <v>170</v>
      </c>
      <c r="I170" s="14">
        <f t="shared" si="26"/>
        <v>1027</v>
      </c>
      <c r="J170" s="3"/>
    </row>
    <row r="171" spans="1:10" ht="18" customHeight="1">
      <c r="A171" s="17"/>
      <c r="B171" s="18" t="s">
        <v>141</v>
      </c>
      <c r="C171" s="13">
        <v>1</v>
      </c>
      <c r="D171" s="50" t="s">
        <v>8</v>
      </c>
      <c r="E171" s="19">
        <v>68</v>
      </c>
      <c r="F171" s="15">
        <f t="shared" si="24"/>
        <v>68</v>
      </c>
      <c r="G171" s="19">
        <v>14</v>
      </c>
      <c r="H171" s="14">
        <f t="shared" si="25"/>
        <v>14</v>
      </c>
      <c r="I171" s="14">
        <f t="shared" si="26"/>
        <v>82</v>
      </c>
      <c r="J171" s="3"/>
    </row>
    <row r="172" spans="1:10" ht="18" customHeight="1">
      <c r="A172" s="17"/>
      <c r="B172" s="18" t="s">
        <v>140</v>
      </c>
      <c r="C172" s="13">
        <v>1</v>
      </c>
      <c r="D172" s="50" t="s">
        <v>8</v>
      </c>
      <c r="E172" s="19">
        <v>42</v>
      </c>
      <c r="F172" s="15">
        <f t="shared" si="24"/>
        <v>42</v>
      </c>
      <c r="G172" s="19">
        <v>8</v>
      </c>
      <c r="H172" s="14">
        <f t="shared" si="25"/>
        <v>8</v>
      </c>
      <c r="I172" s="14">
        <f t="shared" si="26"/>
        <v>50</v>
      </c>
      <c r="J172" s="3"/>
    </row>
    <row r="173" spans="1:10" ht="18" customHeight="1">
      <c r="A173" s="17"/>
      <c r="B173" s="18" t="s">
        <v>142</v>
      </c>
      <c r="C173" s="13">
        <v>1</v>
      </c>
      <c r="D173" s="50" t="s">
        <v>152</v>
      </c>
      <c r="E173" s="19">
        <v>120</v>
      </c>
      <c r="F173" s="15">
        <f t="shared" si="24"/>
        <v>120</v>
      </c>
      <c r="G173" s="19"/>
      <c r="H173" s="14"/>
      <c r="I173" s="14">
        <f t="shared" si="26"/>
        <v>120</v>
      </c>
      <c r="J173" s="3"/>
    </row>
    <row r="174" spans="1:10" ht="18" customHeight="1">
      <c r="A174" s="12"/>
      <c r="B174" s="18" t="s">
        <v>143</v>
      </c>
      <c r="C174" s="13">
        <v>2</v>
      </c>
      <c r="D174" s="50" t="s">
        <v>152</v>
      </c>
      <c r="E174" s="19">
        <v>44</v>
      </c>
      <c r="F174" s="15">
        <f t="shared" si="24"/>
        <v>88</v>
      </c>
      <c r="G174" s="19"/>
      <c r="H174" s="14"/>
      <c r="I174" s="14">
        <f t="shared" si="26"/>
        <v>88</v>
      </c>
      <c r="J174" s="3"/>
    </row>
    <row r="175" spans="1:10" ht="18" customHeight="1">
      <c r="A175" s="12"/>
      <c r="B175" s="18" t="s">
        <v>144</v>
      </c>
      <c r="C175" s="13">
        <v>7</v>
      </c>
      <c r="D175" s="50" t="s">
        <v>155</v>
      </c>
      <c r="E175" s="19">
        <v>110</v>
      </c>
      <c r="F175" s="15">
        <f t="shared" si="24"/>
        <v>770</v>
      </c>
      <c r="G175" s="19">
        <v>30</v>
      </c>
      <c r="H175" s="14">
        <f t="shared" si="25"/>
        <v>210</v>
      </c>
      <c r="I175" s="14">
        <f t="shared" si="26"/>
        <v>980</v>
      </c>
      <c r="J175" s="3"/>
    </row>
    <row r="176" spans="1:10" ht="18" customHeight="1">
      <c r="A176" s="12"/>
      <c r="B176" s="41" t="s">
        <v>145</v>
      </c>
      <c r="C176" s="13">
        <v>2</v>
      </c>
      <c r="D176" s="50" t="s">
        <v>156</v>
      </c>
      <c r="E176" s="19">
        <v>90</v>
      </c>
      <c r="F176" s="15">
        <f t="shared" si="24"/>
        <v>180</v>
      </c>
      <c r="G176" s="19"/>
      <c r="H176" s="14"/>
      <c r="I176" s="14">
        <f t="shared" si="26"/>
        <v>180</v>
      </c>
      <c r="J176" s="3"/>
    </row>
    <row r="177" spans="1:10" ht="18" customHeight="1">
      <c r="A177" s="17"/>
      <c r="B177" s="42" t="s">
        <v>134</v>
      </c>
      <c r="C177" s="13"/>
      <c r="D177" s="12"/>
      <c r="E177" s="19"/>
      <c r="F177" s="15"/>
      <c r="G177" s="19"/>
      <c r="H177" s="14"/>
      <c r="I177" s="55">
        <f>SUM(I166:I176)</f>
        <v>4673</v>
      </c>
      <c r="J177" s="66" t="s">
        <v>16</v>
      </c>
    </row>
    <row r="178" spans="1:10" ht="18" customHeight="1">
      <c r="A178" s="32"/>
      <c r="B178" s="58"/>
      <c r="C178" s="30"/>
      <c r="D178" s="20"/>
      <c r="E178" s="25"/>
      <c r="F178" s="26"/>
      <c r="G178" s="25"/>
      <c r="H178" s="45"/>
      <c r="I178" s="45"/>
      <c r="J178" s="46"/>
    </row>
    <row r="179" spans="1:10" ht="18" customHeight="1">
      <c r="A179" s="23"/>
      <c r="B179" s="31"/>
      <c r="C179" s="29"/>
      <c r="D179" s="21"/>
      <c r="E179" s="27"/>
      <c r="F179" s="24"/>
      <c r="G179" s="27"/>
      <c r="H179" s="28"/>
      <c r="I179" s="28"/>
      <c r="J179" s="4"/>
    </row>
    <row r="180" spans="1:10" ht="18" customHeight="1">
      <c r="A180" s="23"/>
      <c r="B180" s="31"/>
      <c r="C180" s="29"/>
      <c r="D180" s="21"/>
      <c r="E180" s="27"/>
      <c r="F180" s="24"/>
      <c r="G180" s="27"/>
      <c r="H180" s="28"/>
      <c r="I180" s="28"/>
      <c r="J180" s="4"/>
    </row>
    <row r="181" spans="1:10" ht="18" customHeight="1">
      <c r="A181" s="23"/>
      <c r="B181" s="31"/>
      <c r="C181" s="29"/>
      <c r="D181" s="21"/>
      <c r="E181" s="27"/>
      <c r="F181" s="24"/>
      <c r="G181" s="27"/>
      <c r="H181" s="28"/>
      <c r="I181" s="28"/>
      <c r="J181" s="4"/>
    </row>
    <row r="182" spans="1:10" ht="18" customHeight="1">
      <c r="A182" s="23"/>
      <c r="B182" s="31"/>
      <c r="C182" s="29"/>
      <c r="D182" s="21"/>
      <c r="E182" s="27"/>
      <c r="F182" s="24"/>
      <c r="G182" s="27"/>
      <c r="H182" s="28"/>
      <c r="I182" s="28"/>
      <c r="J182" s="4"/>
    </row>
    <row r="183" spans="1:10" ht="21.75">
      <c r="A183" s="23"/>
      <c r="B183" s="31"/>
      <c r="C183" s="29"/>
      <c r="D183" s="21"/>
      <c r="E183" s="27"/>
      <c r="F183" s="24"/>
      <c r="G183" s="27"/>
      <c r="H183" s="28"/>
      <c r="I183" s="28"/>
      <c r="J183" s="4"/>
    </row>
  </sheetData>
  <sheetProtection password="CC25" sheet="1"/>
  <mergeCells count="32">
    <mergeCell ref="B6:B7"/>
    <mergeCell ref="C6:C7"/>
    <mergeCell ref="D6:D7"/>
    <mergeCell ref="I52:I53"/>
    <mergeCell ref="G6:H6"/>
    <mergeCell ref="I6:I7"/>
    <mergeCell ref="E6:F6"/>
    <mergeCell ref="E52:F52"/>
    <mergeCell ref="G52:H52"/>
    <mergeCell ref="A52:A53"/>
    <mergeCell ref="B52:B53"/>
    <mergeCell ref="C52:C53"/>
    <mergeCell ref="D52:D53"/>
    <mergeCell ref="A6:A7"/>
    <mergeCell ref="J6:J7"/>
    <mergeCell ref="J52:J53"/>
    <mergeCell ref="A98:A99"/>
    <mergeCell ref="B98:B99"/>
    <mergeCell ref="C98:C99"/>
    <mergeCell ref="D98:D99"/>
    <mergeCell ref="E98:F98"/>
    <mergeCell ref="G98:H98"/>
    <mergeCell ref="I98:I99"/>
    <mergeCell ref="J98:J99"/>
    <mergeCell ref="A144:A145"/>
    <mergeCell ref="B144:B145"/>
    <mergeCell ref="C144:C145"/>
    <mergeCell ref="D144:D145"/>
    <mergeCell ref="E144:F144"/>
    <mergeCell ref="G144:H144"/>
    <mergeCell ref="I144:I145"/>
    <mergeCell ref="J144:J145"/>
  </mergeCells>
  <printOptions/>
  <pageMargins left="0.33" right="0.21" top="0.1968503937007874" bottom="0.15748031496062992" header="0.15" footer="0.118110236220472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</dc:creator>
  <cp:keywords/>
  <dc:description/>
  <cp:lastModifiedBy>Administrator</cp:lastModifiedBy>
  <cp:lastPrinted>2009-07-09T04:55:42Z</cp:lastPrinted>
  <dcterms:created xsi:type="dcterms:W3CDTF">2007-11-20T07:57:37Z</dcterms:created>
  <dcterms:modified xsi:type="dcterms:W3CDTF">2009-07-13T10:24:02Z</dcterms:modified>
  <cp:category/>
  <cp:version/>
  <cp:contentType/>
  <cp:contentStatus/>
</cp:coreProperties>
</file>