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รุ่นที่ 1" sheetId="1" r:id="rId1"/>
    <sheet name="รุ่นที่ 2" sheetId="2" r:id="rId2"/>
    <sheet name="รุ่นที่ 3" sheetId="3" r:id="rId3"/>
    <sheet name="รุ่นที่ 4" sheetId="4" r:id="rId4"/>
    <sheet name="รุ่นที่ 5" sheetId="5" r:id="rId5"/>
    <sheet name="รุ่นที่ 6" sheetId="6" r:id="rId6"/>
    <sheet name="รุ่นที่ 7" sheetId="7" r:id="rId7"/>
  </sheets>
  <definedNames>
    <definedName name="_xlnm.Print_Titles" localSheetId="0">'รุ่นที่ 1'!$10:$10</definedName>
    <definedName name="_xlnm.Print_Titles" localSheetId="1">'รุ่นที่ 2'!$10:$10</definedName>
    <definedName name="_xlnm.Print_Titles" localSheetId="2">'รุ่นที่ 3'!$9:$9</definedName>
    <definedName name="_xlnm.Print_Titles" localSheetId="3">'รุ่นที่ 4'!$10:$10</definedName>
    <definedName name="_xlnm.Print_Titles" localSheetId="4">'รุ่นที่ 5'!$10:$10</definedName>
    <definedName name="_xlnm.Print_Titles" localSheetId="5">'รุ่นที่ 6'!$9:$9</definedName>
    <definedName name="_xlnm.Print_Titles" localSheetId="6">'รุ่นที่ 7'!$10:$10</definedName>
  </definedNames>
  <calcPr fullCalcOnLoad="1"/>
</workbook>
</file>

<file path=xl/sharedStrings.xml><?xml version="1.0" encoding="utf-8"?>
<sst xmlns="http://schemas.openxmlformats.org/spreadsheetml/2006/main" count="748" uniqueCount="655">
  <si>
    <t>โครงการอบรมสัมมนาเชิงปฏิบัติการชี้แจงการใช้หลักสูตรแกนกลางการศึกษาขั้นพื้นฐาน พุทธศักราช 2551</t>
  </si>
  <si>
    <t>และการจัดทำหลักสูตรสถานศึกษาสังกัดองค์กรปกครองส่วนท้องถิ่น</t>
  </si>
  <si>
    <t>ณ  โรงแรมริเวอร์ไซด์  เขตบางพลัด  กรุงเทพมหานคร</t>
  </si>
  <si>
    <t xml:space="preserve">โรงเรียนละ 1 คน , ครูหัวหน้ากลุ่มสาระการเรียนรู้ 8 กลุ่มสาระ อปท. ละ 8 คน , ครูหัวหน้ากลุ่มกิจกรรมพัฒนาผู้เรียน </t>
  </si>
  <si>
    <t>ลำดับ</t>
  </si>
  <si>
    <t>จังหวัด / อปท.</t>
  </si>
  <si>
    <t>ศน.</t>
  </si>
  <si>
    <t>ผอ./รอง ผอ.</t>
  </si>
  <si>
    <t>ครู 8 กลุ่ม</t>
  </si>
  <si>
    <t>กิจกรรมฯ</t>
  </si>
  <si>
    <t>ครูวัดผล</t>
  </si>
  <si>
    <t>รวม</t>
  </si>
  <si>
    <t>ชัยนาท</t>
  </si>
  <si>
    <t>เทศบาลบ้านกล้วย</t>
  </si>
  <si>
    <t>เทศบาลเขาท่าพระ</t>
  </si>
  <si>
    <t>เทศบาลวัดหัวยาง</t>
  </si>
  <si>
    <t>เทศบาลวัดสิงห์สถิตย์</t>
  </si>
  <si>
    <t>เทศบาล 2</t>
  </si>
  <si>
    <t>เพชรบุรี</t>
  </si>
  <si>
    <t>เทศบาล 1 วัดแก่นเหล็ก</t>
  </si>
  <si>
    <t>เทศบาล 2 วัดพระทรง</t>
  </si>
  <si>
    <t>เทศบาล 4 วัดไชยสุรินทร์</t>
  </si>
  <si>
    <t>เทศบาล 9 บ้านสามพระยา</t>
  </si>
  <si>
    <t>สุพรรณบุรี</t>
  </si>
  <si>
    <t>เทศบาล 1 วัดประตูสาร</t>
  </si>
  <si>
    <t>เทศบาล 3 วัดไชนาวาส</t>
  </si>
  <si>
    <r>
      <t>ผู้เข้าร่วมประชุมฯ</t>
    </r>
    <r>
      <rPr>
        <sz val="16"/>
        <rFont val="Angsana New"/>
        <family val="1"/>
      </rPr>
      <t xml:space="preserve">  ประกอบด้วย ศึกษานิเทศก์ อปท.ละ 1 คน , ผู้อำนวยการสถานศึกษา/รองผู้อำนวยการสถานศึกษาฝ่ายวิชาการ</t>
    </r>
  </si>
  <si>
    <t>ทน.นครปฐม</t>
  </si>
  <si>
    <t>เทศบาล 4 (เชาวนปรีชาอุทิศ)</t>
  </si>
  <si>
    <t>มัธยมศึกษาเมืองทวารวดี</t>
  </si>
  <si>
    <t>ทน.นนทบุรี</t>
  </si>
  <si>
    <t>ทน.สมุทรปราการ</t>
  </si>
  <si>
    <t>ทม.ปัตตานี</t>
  </si>
  <si>
    <t>ทน.ยะลา</t>
  </si>
  <si>
    <t>ทต.โนนสูง</t>
  </si>
  <si>
    <t>เทศบาล 1 (รัฐราษฎร์สงเคราะห์)</t>
  </si>
  <si>
    <t>ทม.บัวใหญ่</t>
  </si>
  <si>
    <t>เทศบาล 2 (สหกรณ์สมทบ)</t>
  </si>
  <si>
    <t>ทม.จันทบุรี</t>
  </si>
  <si>
    <t>เทศบาลเมืองจันทบุรี 1</t>
  </si>
  <si>
    <t>ทต.แหลมฉบัง</t>
  </si>
  <si>
    <t>เทศบาลแหลมฉบัง 3</t>
  </si>
  <si>
    <t>อบจ.สระแก้ว</t>
  </si>
  <si>
    <t>เขาฉกรรจ์วิทยาคม</t>
  </si>
  <si>
    <t>เทศบาล 1 วัดพระงาม</t>
  </si>
  <si>
    <t>เทศบาล 2 วัดเสนหา</t>
  </si>
  <si>
    <t>เทศบาล 3 (สระกระเทียม)</t>
  </si>
  <si>
    <t>เทศบาล 5 วัดพระปฐมเจดีย์</t>
  </si>
  <si>
    <t>กีฬาเทศบาลนครปฐม</t>
  </si>
  <si>
    <t>นครนนท์วิทยา 1 วัดท้ายเมือง</t>
  </si>
  <si>
    <t>นครนนท์วิทยา 2 วัดทินกรนิมิต</t>
  </si>
  <si>
    <t>นครนนท์วิทยา 3 วัดนครอินทร์</t>
  </si>
  <si>
    <t>นครนนท์วิทยา 5 ทานสัมฤทธิ์</t>
  </si>
  <si>
    <t>ทม.บางบัวทอง</t>
  </si>
  <si>
    <t>เทศบาลวัดละหาร</t>
  </si>
  <si>
    <t>ทม.ปลายบาง</t>
  </si>
  <si>
    <t>ปลายบางสุนทรธรรมิการาม</t>
  </si>
  <si>
    <t>เทศบาลปลายบางวัดสิงห์ (แจ่มชื่นวิทยาคม)</t>
  </si>
  <si>
    <t>เทศบาลปลายบางวัดโบสถ์</t>
  </si>
  <si>
    <t>เทศบาลปลายบางวัดอุบลวนาราม</t>
  </si>
  <si>
    <t>ทม.ปทุมธานี</t>
  </si>
  <si>
    <t>เทศบาลเมืองปทุมธานี</t>
  </si>
  <si>
    <t>ทม.ท่าโขลง</t>
  </si>
  <si>
    <t>เทศบาลเมืองท่าโขลง ๑</t>
  </si>
  <si>
    <t>เทศบาล 2 (วัดใน)</t>
  </si>
  <si>
    <t>เทศบาล 3 (คลองตาเค็ด)</t>
  </si>
  <si>
    <t>เทศบาล 4 (สิทธิไชยอุปถัมภ์)</t>
  </si>
  <si>
    <t>เทศบาล 5 (วัดกลางวรวิหาร)</t>
  </si>
  <si>
    <t>ทม.พระประแดง</t>
  </si>
  <si>
    <t>เทศบาลวัดทรงธรรม</t>
  </si>
  <si>
    <t>เทศบาลป้อมแผลงไฟฟ้า</t>
  </si>
  <si>
    <t>อบจ.สมุทรสาคร</t>
  </si>
  <si>
    <t>บ้านปล่องเหลี่ยม</t>
  </si>
  <si>
    <t>วัดหลักสี่ราษฎร์สโมสร</t>
  </si>
  <si>
    <t>ทม.กระทุ่มแบน</t>
  </si>
  <si>
    <t>เทศบาลวัดดอนไก่ดี</t>
  </si>
  <si>
    <t>เทศบาลศรีบุณยานุสสรณ์</t>
  </si>
  <si>
    <t>ทม.อ้อมน้อย</t>
  </si>
  <si>
    <t>เทศบาลเมืองอ้อมน้อย</t>
  </si>
  <si>
    <t>อบจ.ปัตตานี</t>
  </si>
  <si>
    <t>บ้านเขาตูม</t>
  </si>
  <si>
    <t>เทศบาล 1 บ้านจะบังติกอ</t>
  </si>
  <si>
    <t>เทศบาล 2 วัดตานีนรสโมสร</t>
  </si>
  <si>
    <t>เทศบาล 3 บ้านปากน้ำ</t>
  </si>
  <si>
    <t>เทศบาล 5 อาคารสลากกินแบ่งรัฐบาล</t>
  </si>
  <si>
    <t>เทศบาล 1 (บ้านสะเตง)</t>
  </si>
  <si>
    <t>นครปฐม</t>
  </si>
  <si>
    <t>นนทบุรี</t>
  </si>
  <si>
    <t>นครนนท์วิทยา 4 วัดบางแพรกเหนือ</t>
  </si>
  <si>
    <t>ปทุมธานี</t>
  </si>
  <si>
    <t>สมุทรปราการ</t>
  </si>
  <si>
    <t>สมุทรสาคร</t>
  </si>
  <si>
    <t>ปัตตานี</t>
  </si>
  <si>
    <t>ยะลา</t>
  </si>
  <si>
    <t>เทศบาล 2 (บ้านมลายูบางกอก)</t>
  </si>
  <si>
    <t>เทศบาล 4 (ธนวิถี)</t>
  </si>
  <si>
    <t>เทศบาล 5 (บ้านตลาดเก่า)</t>
  </si>
  <si>
    <t>เทศบาล 6 (วัดเมืองยะลา)</t>
  </si>
  <si>
    <t>สตูล</t>
  </si>
  <si>
    <t>ทม.สตูล</t>
  </si>
  <si>
    <t>เทศบาล 1 (วัดสตูลสันตยาราม)</t>
  </si>
  <si>
    <t>เทศบาล 3 (บ้านหัวทาง)</t>
  </si>
  <si>
    <t>เทศบาล 4 (บ้านศาลากันตง)</t>
  </si>
  <si>
    <t>ชุมพร</t>
  </si>
  <si>
    <t>อบจ.ชุมพร</t>
  </si>
  <si>
    <t>บ้านทับวัง</t>
  </si>
  <si>
    <t>ทม.ชุมพร</t>
  </si>
  <si>
    <t>เทศบาล 1 บ้านท่าตะเภา</t>
  </si>
  <si>
    <t>นครศรีธรรมราช</t>
  </si>
  <si>
    <t>อบจ.นครศรีธรรมราช</t>
  </si>
  <si>
    <t>บ้านท่าเรือมิตรภาพที่ 30</t>
  </si>
  <si>
    <t>บ้านน้ำโถ</t>
  </si>
  <si>
    <t>ไม้เรียงประชาสรรค์</t>
  </si>
  <si>
    <t>วัดสำนักขัน</t>
  </si>
  <si>
    <t>บ้านสำนักไม้เรียบ</t>
  </si>
  <si>
    <t>ทม.ปากพนัง</t>
  </si>
  <si>
    <t>เทศบาลวัดนาควารี</t>
  </si>
  <si>
    <t>ทม.ทุ่งสง</t>
  </si>
  <si>
    <t>เทศบาลวัดโคกสะท้อน</t>
  </si>
  <si>
    <t>เทศบาลวัดท่าแพ</t>
  </si>
  <si>
    <t>เทศบาลวัดชัยชุมพล</t>
  </si>
  <si>
    <t>เทศบาลบ้านนาเหนือ</t>
  </si>
  <si>
    <t>พัทลุง</t>
  </si>
  <si>
    <t>ทม.พัทลุง</t>
  </si>
  <si>
    <t>เทศบาลวัดภูผาภิมุข</t>
  </si>
  <si>
    <t>เทศบาลวัดนิโครธาราม</t>
  </si>
  <si>
    <t>วัดนางลาด</t>
  </si>
  <si>
    <t>เทศบาลจุ่งฮั่ว</t>
  </si>
  <si>
    <t>สงขลา</t>
  </si>
  <si>
    <t>ทน.หาดใหญ่</t>
  </si>
  <si>
    <t>เทศบาล 1 (เอ็งเสียงสามัคคี)</t>
  </si>
  <si>
    <t>สุราษฎร์ธานี</t>
  </si>
  <si>
    <t>อบจ.สุราษฎร์ธานี</t>
  </si>
  <si>
    <t>ดอนสักผดุงวิทย์</t>
  </si>
  <si>
    <t>ทน.สุราษฎร์ธานี</t>
  </si>
  <si>
    <t>เทศบาล 5</t>
  </si>
  <si>
    <t>ทม.ท่าข้าม</t>
  </si>
  <si>
    <t>เทศบาลเมืองท่าข้าม 1 (วัดตรณาราม)</t>
  </si>
  <si>
    <t>เทศบาลเมืองท่าข้าม 3 (บ้านค้อกลาง)</t>
  </si>
  <si>
    <t>กระบี่</t>
  </si>
  <si>
    <t>ทม.กระบี่</t>
  </si>
  <si>
    <t>เทศบาล 1 บ้านตลาดเก่า</t>
  </si>
  <si>
    <t>เทศบาล 2 คลองจิหลาด</t>
  </si>
  <si>
    <t>เทศบาล 3 ท่าแดง</t>
  </si>
  <si>
    <t>ตรัง</t>
  </si>
  <si>
    <t>ทน.ตรัง</t>
  </si>
  <si>
    <t>เทศบาล 3 (บ้านนาตาล่วง)</t>
  </si>
  <si>
    <t>ทม.กันตัง</t>
  </si>
  <si>
    <t>เทศบาลบ้านคลองภาษี</t>
  </si>
  <si>
    <t>พังงา</t>
  </si>
  <si>
    <t>ทม.ตะกั่วป่า</t>
  </si>
  <si>
    <t>เทศบาลบ้านเสนารังสรรค์</t>
  </si>
  <si>
    <t>เทศบาลศรีตะกั่วป่า</t>
  </si>
  <si>
    <t>เทศบาลบ้านย่านยาว</t>
  </si>
  <si>
    <t>ภูเก็ต</t>
  </si>
  <si>
    <t>อบจ.ภูเก็ต</t>
  </si>
  <si>
    <t>บ้านตลาดเหนือ (วันครู 2502)</t>
  </si>
  <si>
    <t>เมืองภูเก็ต</t>
  </si>
  <si>
    <t>บ้านไม้เรียบ</t>
  </si>
  <si>
    <t>บ้านนาบอน</t>
  </si>
  <si>
    <t>ทน.ภูเก็ต</t>
  </si>
  <si>
    <t>เทศบาลเมืองภูเก็ต</t>
  </si>
  <si>
    <t>เทศบาลบ้านบางเหนียว</t>
  </si>
  <si>
    <t>เทศบาลวัดขจรรังสรรค์</t>
  </si>
  <si>
    <t>เทศบาลบ้านสามกอง</t>
  </si>
  <si>
    <t>กาญจนบุรี</t>
  </si>
  <si>
    <t>ทม.กาญจนบุรี</t>
  </si>
  <si>
    <t>เทศบาล 1 (วัดเทวสังฆาราม)</t>
  </si>
  <si>
    <t>เทศบาล 2 (ประชาภิบาล)</t>
  </si>
  <si>
    <t>เทศบาล 4 (บ้านชุกกุ่ม)</t>
  </si>
  <si>
    <t>เทศบาล 5 (กระดาษไทยอนุเคราะห์)</t>
  </si>
  <si>
    <t>ประจวบคีรีขันธ์</t>
  </si>
  <si>
    <t>ทม.ประจวบคีรีขันธ์</t>
  </si>
  <si>
    <t>เทศบาลวัดธรรมิการาม</t>
  </si>
  <si>
    <t>เทศบาลบ้านหนองบัว</t>
  </si>
  <si>
    <t>เทศบาลบ้านค่าย</t>
  </si>
  <si>
    <t>ทม.หัวหิน</t>
  </si>
  <si>
    <t>เทศบาลบ้านหัวหิน</t>
  </si>
  <si>
    <t>ทม.เพชรบุรี</t>
  </si>
  <si>
    <t>ทม.ชะอำ</t>
  </si>
  <si>
    <t>ราชบุรี</t>
  </si>
  <si>
    <t>ทม.ราชบุรี</t>
  </si>
  <si>
    <t>เทศบาล 1 (วัดสัตตนารถปริวัตร)</t>
  </si>
  <si>
    <t>เทศบาล 2 (วัดช่องลม)</t>
  </si>
  <si>
    <t>เทศบาล 3 (เทศบาลสงเคราะห์)</t>
  </si>
  <si>
    <t>เทศบาล 4 (วัดมหาธาตุวรวิหาร)</t>
  </si>
  <si>
    <t>เทศบาล 5 (พหลโยธินฯ)</t>
  </si>
  <si>
    <t>ทม.โพธาราม</t>
  </si>
  <si>
    <t>เทศบาลวัดไทรอารีรักษ์</t>
  </si>
  <si>
    <t>เทศบาลวัดโชค</t>
  </si>
  <si>
    <t>ทม.บ้านโป่ง</t>
  </si>
  <si>
    <t>เทศบาล 1 ทรงพลวิทยา</t>
  </si>
  <si>
    <t>เทศบาล 2 วัดบ้านโป่ง</t>
  </si>
  <si>
    <t>เทศบาล 3 ประชายินดี</t>
  </si>
  <si>
    <t>สมุทรสงคราม</t>
  </si>
  <si>
    <t>ทม.สมุทรสงคราม</t>
  </si>
  <si>
    <t xml:space="preserve">เทศบาลวัดใหญ่ (ราชพงษ์) </t>
  </si>
  <si>
    <t xml:space="preserve">เทศบาลแสงวณิชอุปถัมภ์ </t>
  </si>
  <si>
    <t>เทศบาลวัดธรรมนิมิต (พ่อค้าอุทิศ)</t>
  </si>
  <si>
    <t>เทศบาลวัดประทุมคณาวาส (นิพัทธ์หริณสูตร)</t>
  </si>
  <si>
    <t>เทศบาลวัดป้อมแก้ว (อัครพงศ์ชนูปถัมภ์)</t>
  </si>
  <si>
    <t>ทต.อัมพวา</t>
  </si>
  <si>
    <t>เทศบาล 3 วัดอัมพวันเจติยาราม</t>
  </si>
  <si>
    <t>ทม.สุพรรณบุรี</t>
  </si>
  <si>
    <t>ทม.สองพี่น้อง</t>
  </si>
  <si>
    <t>เทศบาลตลาดบางลี่</t>
  </si>
  <si>
    <t>ทม.ชัยนาท</t>
  </si>
  <si>
    <t>ทต.วัดสิงห์</t>
  </si>
  <si>
    <t>พระนครศรีอยุธยา</t>
  </si>
  <si>
    <t>ทน.พระนครศรีอยุธยา</t>
  </si>
  <si>
    <t>เทศบาลวัดตองปุโบราณคณิสสร</t>
  </si>
  <si>
    <t>เทศบาลวัดป่าโค</t>
  </si>
  <si>
    <t>ทต.ท่าเรือ</t>
  </si>
  <si>
    <t>เทศบาลท่าเรือประชานุกูล</t>
  </si>
  <si>
    <t>ลพบุรี</t>
  </si>
  <si>
    <t>ทต.โคกสำโรง</t>
  </si>
  <si>
    <t>เทศบาล 1 บ้านโคกสำโรง</t>
  </si>
  <si>
    <t>เทศบาล 2 วัดแก้วจันทราราม</t>
  </si>
  <si>
    <t>สระบุรี</t>
  </si>
  <si>
    <t>ทม.สระบุรี</t>
  </si>
  <si>
    <t>เทศบาล 2 (วัดศรีบุรีรัตนาราม)</t>
  </si>
  <si>
    <t>เทศบาล 3 (วัดบ้านอ้อย)</t>
  </si>
  <si>
    <t>เทศบาล 4 (วัดบำรุงธรรม)</t>
  </si>
  <si>
    <t>เทศบาล 5 (วัดดาวเรือง)</t>
  </si>
  <si>
    <t>เทศบาล 6 (วัดเชิงเขา)</t>
  </si>
  <si>
    <t>เทศบาล 7 (วัดแก่งขนุน)</t>
  </si>
  <si>
    <t>เทศบาล 8 (วัดเจดีย์งาม)</t>
  </si>
  <si>
    <t>เทศบาล 9 (วัดเขาคูบา)</t>
  </si>
  <si>
    <t>เทศบาล 10 (อนุบาลเทศบาลเมืองสระบุรี)</t>
  </si>
  <si>
    <t>ทต.แก่งคอย</t>
  </si>
  <si>
    <t>เทศบาลบ้านม่วง</t>
  </si>
  <si>
    <t>อ่างทอง</t>
  </si>
  <si>
    <t>ทม.อ่างทอง</t>
  </si>
  <si>
    <t>เทศบาล 1 วัดต้นสน</t>
  </si>
  <si>
    <t>เทศบาล 2 วัดโล่ห์สุทธาวาส</t>
  </si>
  <si>
    <t>เทศบาล 3 วัดชัยมงคล</t>
  </si>
  <si>
    <t>อุทัยธานี</t>
  </si>
  <si>
    <t>ทม.อุทัยธานี</t>
  </si>
  <si>
    <t>เทศบาลวัดหลวงราชาวาส</t>
  </si>
  <si>
    <t>เทศบาลวัดอมฤตวารี</t>
  </si>
  <si>
    <t>ชุมชนเทศบาลวัดมณีสถิตกปิฎฐาราม</t>
  </si>
  <si>
    <t>เทศบาลวัดธรรมโศภิต</t>
  </si>
  <si>
    <t>ตาก</t>
  </si>
  <si>
    <t>ทม.ตาก</t>
  </si>
  <si>
    <t>เทศบาลเพชรวิทย์</t>
  </si>
  <si>
    <t>ทม.แม่สอด</t>
  </si>
  <si>
    <t>เทศบาลวัดดอนแก้ว</t>
  </si>
  <si>
    <t>เทศบาลวัดบุญญาวาส</t>
  </si>
  <si>
    <t>เทศบาลวัดมณีไพรสนฑ์</t>
  </si>
  <si>
    <t>เทศบาลวัดชุมพลคีรี</t>
  </si>
  <si>
    <t>พิษณุโลก</t>
  </si>
  <si>
    <t>ทน.พิษณุโลก</t>
  </si>
  <si>
    <t>เทศบาล 2 (วัดคูหาสวรรค์)</t>
  </si>
  <si>
    <t>เทศบาล 3 (วัดท่ามะปราง)</t>
  </si>
  <si>
    <t>เทศบาล 4 (ชุมชนวัดธรรมจักร)</t>
  </si>
  <si>
    <t>เทศบาล 5 (วัดพันปี)</t>
  </si>
  <si>
    <t>ทต.พรหมพิราม</t>
  </si>
  <si>
    <t>พิรามอุทิศ</t>
  </si>
  <si>
    <t>เพชรบูรณ์</t>
  </si>
  <si>
    <t>ทม.หล่มสัก</t>
  </si>
  <si>
    <t>อนุบาลบ้านศรีมงคล</t>
  </si>
  <si>
    <t>สุโขทัย</t>
  </si>
  <si>
    <t>ทม.สุโขทัยธานี</t>
  </si>
  <si>
    <t>เทศบาลวัดไชยชุมพล</t>
  </si>
  <si>
    <t>เทศบาลเมืองสุโขทัย</t>
  </si>
  <si>
    <t>ทม.สวรรคโลก</t>
  </si>
  <si>
    <t>เทศบาลแป้นจันทร์กระจ่าง</t>
  </si>
  <si>
    <t>เทศบาลสวรรคโลกประชาสรรค์</t>
  </si>
  <si>
    <t>เทศบาลเมืองสวรรคโลก</t>
  </si>
  <si>
    <t>เทศบาลวัดสวรรคาราม</t>
  </si>
  <si>
    <t>เทศบาลวัดสวัสดิการาม</t>
  </si>
  <si>
    <t>อุตรดิตถ์</t>
  </si>
  <si>
    <t>ทม.อุตรดิตถ์</t>
  </si>
  <si>
    <t>เทศบาลท่าอิฐ</t>
  </si>
  <si>
    <t>เทศบาลวัดท้ายตลาด</t>
  </si>
  <si>
    <t>เทศบาลวัดเกษมจิตตาราม</t>
  </si>
  <si>
    <t>เทศบาลวัดหนองผา</t>
  </si>
  <si>
    <t>เทศบาลวัดคลองโพธิ์</t>
  </si>
  <si>
    <t>เทศบาลวัดไผ่ล้อม</t>
  </si>
  <si>
    <t>ทต.ศรีพนมมาศ</t>
  </si>
  <si>
    <t>เทศบาลศรีพนมมาศพิทยากร</t>
  </si>
  <si>
    <t>เชียงราย</t>
  </si>
  <si>
    <t>อบจ.เชียงราย</t>
  </si>
  <si>
    <t>องค์การบริหารส่วนจังหวัดเชียงราย</t>
  </si>
  <si>
    <t>ทน.เชียงราย</t>
  </si>
  <si>
    <t>เทศบาล 1 ศรีเกิด</t>
  </si>
  <si>
    <t>เทศบาล 2 หนองบัว</t>
  </si>
  <si>
    <t>เทศบาล 3 ศรีทรายมูล</t>
  </si>
  <si>
    <t>เทศบาล 4 สันป่าก่อ</t>
  </si>
  <si>
    <t>เทศบาล 5 เด่นห้า</t>
  </si>
  <si>
    <t>เทศบาล 7  ฝั่งหมิ่น</t>
  </si>
  <si>
    <t>ทต.ป่าแดด</t>
  </si>
  <si>
    <t>อนุบาลป่าแดด</t>
  </si>
  <si>
    <t>ทต.เมืองพาน</t>
  </si>
  <si>
    <t>บ้านเก่า</t>
  </si>
  <si>
    <t>อบต.เมืองพาน</t>
  </si>
  <si>
    <t>บ้านดอนตัน</t>
  </si>
  <si>
    <t>อบต.ทรายขาว</t>
  </si>
  <si>
    <t>บ้านท่าฮ้อ</t>
  </si>
  <si>
    <t>เชียงใหม่</t>
  </si>
  <si>
    <t>อบจ.เชียงใหม่</t>
  </si>
  <si>
    <t>แม่อายวิทยาคม</t>
  </si>
  <si>
    <t>บ้านแม่งอนขี้เหล็ก</t>
  </si>
  <si>
    <t>บ้านต้นแก้ว</t>
  </si>
  <si>
    <t>ทน.เชียงใหม่</t>
  </si>
  <si>
    <t xml:space="preserve">เทศบาลวัดเกตการาม </t>
  </si>
  <si>
    <t xml:space="preserve">เทศบาลวัดท่าสะต๋อย </t>
  </si>
  <si>
    <t xml:space="preserve">เทศบาลวัดกู่คำ </t>
  </si>
  <si>
    <t xml:space="preserve">ชุมชนเทศบาลวัดศรีดอนไชย </t>
  </si>
  <si>
    <t xml:space="preserve">เทศบาลวัดศรีสุพรรณ </t>
  </si>
  <si>
    <t xml:space="preserve">เทศบาลดอกเงิน </t>
  </si>
  <si>
    <t xml:space="preserve">เทศบาลวัดป่าแพ่ง </t>
  </si>
  <si>
    <t xml:space="preserve">เทศบาลวัดศรีปิงเมือง </t>
  </si>
  <si>
    <t xml:space="preserve">เทศบาลวัดพวกช้าง </t>
  </si>
  <si>
    <t xml:space="preserve">เทศบาลวัดเชียงยืน </t>
  </si>
  <si>
    <t xml:space="preserve">เทศบาลวัดหมื่นเงินกอง </t>
  </si>
  <si>
    <t>ทต.บ้านกลาง</t>
  </si>
  <si>
    <t>ทุ่งฟ้าบดราษฎร์บำรุง</t>
  </si>
  <si>
    <t>น่าน</t>
  </si>
  <si>
    <t>อบจ.น่าน</t>
  </si>
  <si>
    <t>ตาลชุมพิทยาคม</t>
  </si>
  <si>
    <t>ทม.น่าน</t>
  </si>
  <si>
    <t>จุมปีวนิดาภรณ์ (เทศบาลบ้านภูมินทร์)</t>
  </si>
  <si>
    <t>ดรุณวิทยา (เทศบาลบ้านสวนตาล)</t>
  </si>
  <si>
    <t>สามัคคีวิทยาคาร (เทศบาลบ้านพระเนตร)</t>
  </si>
  <si>
    <t>พะเยา</t>
  </si>
  <si>
    <t>ทม.พะเยา</t>
  </si>
  <si>
    <t>เทศบาล 1 (พะเยาประชานุกูล)</t>
  </si>
  <si>
    <t>เทศบาล 2 (แม่ต๋ำดรุณเวทย์)</t>
  </si>
  <si>
    <t>เทศบาล 3 (หล่ายอิงราษฎร์บำรุง)</t>
  </si>
  <si>
    <t>เทศบาล 4 (ภูมินทร์ราษฎร์นุกูล)</t>
  </si>
  <si>
    <t>เทศบาล 5 (แก้วปัญญาอุปถัมภ์)</t>
  </si>
  <si>
    <t>เทศบาล 6 (รัฐประชาอุทิศ)</t>
  </si>
  <si>
    <t>แพร่</t>
  </si>
  <si>
    <t>อบจ.แพร่</t>
  </si>
  <si>
    <t>บ้านไผ่ย้อย</t>
  </si>
  <si>
    <t>พัฒนาประชาอุปถัมภ์</t>
  </si>
  <si>
    <t>เด่นไชยวิทยา</t>
  </si>
  <si>
    <t>ลำปาง</t>
  </si>
  <si>
    <t>อบจ.ลำปาง</t>
  </si>
  <si>
    <t>วอแก้ววิทยา</t>
  </si>
  <si>
    <t>ทน.ลำปาง</t>
  </si>
  <si>
    <t>เทศบาล 1 (บ้านแสนเมืองมูล)</t>
  </si>
  <si>
    <t>เทศบาล 3 บุญทวงศ์อนุกูล</t>
  </si>
  <si>
    <t>เทศบาล 5 (บ้านศรีบุญเรือง)</t>
  </si>
  <si>
    <t>เทศบาล 6 (วัดป่ารวก)</t>
  </si>
  <si>
    <t>เทศบาล 7 (ศิรินาวินวิทยา)</t>
  </si>
  <si>
    <t>ลำพูน</t>
  </si>
  <si>
    <t>อบจ.ลำพูน</t>
  </si>
  <si>
    <t>นาทรายวิทยาคม</t>
  </si>
  <si>
    <t>ทม.ลำพูน</t>
  </si>
  <si>
    <t>เทศบาลประตูลี้</t>
  </si>
  <si>
    <t>ชุมชนสันป่ายางหลวง</t>
  </si>
  <si>
    <t>เทศบาลสันป่ายางหน่อม</t>
  </si>
  <si>
    <t>แม่ฮ่องสอน</t>
  </si>
  <si>
    <t>อบจ.แม่ฮ่องสอน</t>
  </si>
  <si>
    <t>บ้านจองคำ</t>
  </si>
  <si>
    <t>ทม.แม่ฮ่องสอน</t>
  </si>
  <si>
    <t>เทศบาลเมืองแม่ฮ่องสอน</t>
  </si>
  <si>
    <t>ขอนแก่น</t>
  </si>
  <si>
    <t>ทน.ขอนแก่น</t>
  </si>
  <si>
    <t>เทศบาลวัดกลาง</t>
  </si>
  <si>
    <t>เทศบาลสวนสนุก</t>
  </si>
  <si>
    <t>เทศบาลคุ้มหนองคู</t>
  </si>
  <si>
    <t>เทศบาลบ้านโนนทัน</t>
  </si>
  <si>
    <t>เทศบาลบ้านหนองใหญ่</t>
  </si>
  <si>
    <t>เทศบาลบ้านโนนหนองวัด</t>
  </si>
  <si>
    <t>เทศบาลบ้านโนนชัย</t>
  </si>
  <si>
    <t>เทศบาลบ้านสามเหลี่ยม</t>
  </si>
  <si>
    <t>เทศบาลบ้านหนองแวง</t>
  </si>
  <si>
    <t>เทศบาลบ้านตูม</t>
  </si>
  <si>
    <t>เทศบาลบ้านศรีฐาน</t>
  </si>
  <si>
    <t>ทม.เมืองพล</t>
  </si>
  <si>
    <t>เทศบาลหนองแวงประชาอุปถัมภ์</t>
  </si>
  <si>
    <t>เทศบาลศรีเมืองพลประชานุเคราะห์</t>
  </si>
  <si>
    <t>เทศบาลพลประชานุกูล</t>
  </si>
  <si>
    <t>เลย</t>
  </si>
  <si>
    <t>ทม.เลย</t>
  </si>
  <si>
    <t>เทศบาล 2 ศรีบุญเรือง</t>
  </si>
  <si>
    <t>เทศบาล 3 ศรีสว่าง</t>
  </si>
  <si>
    <t>บ้านภูบ่อบิด</t>
  </si>
  <si>
    <t>บ้านหนองผักก้าม</t>
  </si>
  <si>
    <t>หนองบัวลำภู</t>
  </si>
  <si>
    <t>ทม.หนองบัวลำภู</t>
  </si>
  <si>
    <t>เทศบาล 1 (วัดเกาะแก้ว)</t>
  </si>
  <si>
    <t>อุดรธานี</t>
  </si>
  <si>
    <t>ทน.อุดรธานี</t>
  </si>
  <si>
    <t>เทศบาล 1 โพศรี</t>
  </si>
  <si>
    <t>เทศบาล 2 มุขมนตรี</t>
  </si>
  <si>
    <t>เทศบาล 3 บ้านเหล่า</t>
  </si>
  <si>
    <t>เทศบาล 4 วัดโพธิวราราม</t>
  </si>
  <si>
    <t>เทศบาล 5 สีหรักษ์วิทยา</t>
  </si>
  <si>
    <t>เทศบาล 6 ไลออนส์อุทิศ</t>
  </si>
  <si>
    <t>เทศบาล 7 รถไฟสงเคราะห์</t>
  </si>
  <si>
    <t>เทศบาล 8 (ไทยรัฐวิทยา 72)</t>
  </si>
  <si>
    <t>เทศบาล 9 มณเฑียรอนุสรณ์</t>
  </si>
  <si>
    <t>สกลนคร</t>
  </si>
  <si>
    <t>ทม.สกลนคร</t>
  </si>
  <si>
    <t>เทศบาล 2 เชิงชุมอนุชนวิทยา</t>
  </si>
  <si>
    <t>กาฬสินธุ์</t>
  </si>
  <si>
    <t>อบจ.กาฬสินธุ์</t>
  </si>
  <si>
    <t>เมืองสมเด็จ</t>
  </si>
  <si>
    <t>นาเชือกวิทยาลัย</t>
  </si>
  <si>
    <t>ขมิ้นพิทยาสรรค์</t>
  </si>
  <si>
    <t>ลำปาววิทยาคม</t>
  </si>
  <si>
    <t>คลองขามวิทยาคาร</t>
  </si>
  <si>
    <t>ดงมูลวิทยาคม</t>
  </si>
  <si>
    <t>ทรายมูลพิทยาคม</t>
  </si>
  <si>
    <t>เนินยางประชาสามัคคี</t>
  </si>
  <si>
    <t>หนองห้างพิทยา</t>
  </si>
  <si>
    <t>หนองชุมแสงวิทยาคม</t>
  </si>
  <si>
    <t>บัวขาว</t>
  </si>
  <si>
    <t>จุมจังพลังราษฎร์</t>
  </si>
  <si>
    <t>นครพนม</t>
  </si>
  <si>
    <t>ทม.นครพนม</t>
  </si>
  <si>
    <t>ชุมชนเทศบาล ๓  (พินิจพิทยานุสรณ์)</t>
  </si>
  <si>
    <t>มุกดาหาร</t>
  </si>
  <si>
    <t>ทม.มุกดาหาร</t>
  </si>
  <si>
    <t>ทีโอเอวิทยา (ท.1)</t>
  </si>
  <si>
    <t>ยโสธร</t>
  </si>
  <si>
    <t>ทม.ยโสธร</t>
  </si>
  <si>
    <t>เทศบาล 1 สุขวิทยากร</t>
  </si>
  <si>
    <t>เทศบาล 2 สามัคคีวัฒนา</t>
  </si>
  <si>
    <t>ทต.กุดชุมพัฒนา</t>
  </si>
  <si>
    <t>กุดชุม (คุรุราษฎร์บำรุง)</t>
  </si>
  <si>
    <t>ทต.เลิงนกทา</t>
  </si>
  <si>
    <t>บ้านสวาท</t>
  </si>
  <si>
    <t>มหาสารคาม</t>
  </si>
  <si>
    <t>อบจ.มหาสารคาม</t>
  </si>
  <si>
    <t>งัวบาวิทยาคม</t>
  </si>
  <si>
    <t>ดอนเงินพิทยาคาร</t>
  </si>
  <si>
    <t>หนองเหล็กศึกษา</t>
  </si>
  <si>
    <t>ศรีสุขพิทยาคม</t>
  </si>
  <si>
    <t>มะค่าพิทยาคาร</t>
  </si>
  <si>
    <t>เลิงแฝกประชาบำรุง</t>
  </si>
  <si>
    <t>หนองบัวปิยนิมิตร</t>
  </si>
  <si>
    <t>ท่าขอนยางพิทยาคม</t>
  </si>
  <si>
    <t>นาสีนวลพิทยาสรรค์</t>
  </si>
  <si>
    <t>ขามป้อมพิทยาคม</t>
  </si>
  <si>
    <t>เสือโก้กวิทยาสรรค์</t>
  </si>
  <si>
    <t>นาข่าวิทยาคม</t>
  </si>
  <si>
    <t>หนองโกวิชาประสิทธิ์พิทยาคม</t>
  </si>
  <si>
    <t>หนองโพธิ์วิทยาคม</t>
  </si>
  <si>
    <t>หัวเรือพิทยาคม</t>
  </si>
  <si>
    <t>มัธยมดงยาง</t>
  </si>
  <si>
    <t>เวียงสะอาดพิทยาคม</t>
  </si>
  <si>
    <t>เกิ้งวิทยานุกูล</t>
  </si>
  <si>
    <t>โคกก่อพิทยาคม</t>
  </si>
  <si>
    <t>เมืองเตาวิทยาคม</t>
  </si>
  <si>
    <t>เทศบาลบูรพาพิทยาคาร</t>
  </si>
  <si>
    <t>ร้อยเอ็ด</t>
  </si>
  <si>
    <t>อบจ.ร้อยเอ็ด</t>
  </si>
  <si>
    <t>โพธิ์ทองพิทยาคม</t>
  </si>
  <si>
    <t>ทม.ร้อยเอ็ด</t>
  </si>
  <si>
    <t>เทศบาลวัดเหนือ</t>
  </si>
  <si>
    <t>เทศบาลชุมชนบ้านหนองหญ้าม้า</t>
  </si>
  <si>
    <t>เทศบาลวัดบูรพาภิราม</t>
  </si>
  <si>
    <t>เทศบาลวัดป่าเรไร</t>
  </si>
  <si>
    <t>เทศบาลวัดราษฎรอุทิศ</t>
  </si>
  <si>
    <t>เทศบาลวัดเวฬุวัน</t>
  </si>
  <si>
    <t>อุบลราชธานี</t>
  </si>
  <si>
    <t>อบจ.อุบลราชธานี</t>
  </si>
  <si>
    <t>พิบูลมังสาหาร</t>
  </si>
  <si>
    <t>แก้งเหนือพิทยาคม</t>
  </si>
  <si>
    <t>เหล่างามพิทยาคม</t>
  </si>
  <si>
    <t>โนนกลางวิทยาคม</t>
  </si>
  <si>
    <t>หนองบัวฮีวิทยาคม</t>
  </si>
  <si>
    <t>ไร่ใต้ประชาคม</t>
  </si>
  <si>
    <t>ช่องเม็กวิทยา</t>
  </si>
  <si>
    <t>ห้วยข่าพิทยา</t>
  </si>
  <si>
    <t>น้ำขุ่นวิทยา</t>
  </si>
  <si>
    <t>บัวงามวิทยา</t>
  </si>
  <si>
    <t>นาคำวิทยา</t>
  </si>
  <si>
    <t>ทน.อุบลราชธานี</t>
  </si>
  <si>
    <t>เทศบาลบูรพาอุบล</t>
  </si>
  <si>
    <t>สามัคคีวิทยาคาร</t>
  </si>
  <si>
    <t>ทม.วารินชำราบ</t>
  </si>
  <si>
    <t>เทศบาลวารินวิชาชาติ</t>
  </si>
  <si>
    <t>อำนาจเจริญ</t>
  </si>
  <si>
    <t>ทม.อำนาจเจริญ</t>
  </si>
  <si>
    <t>เทศบาล 1  วัดเทพมงคล</t>
  </si>
  <si>
    <t>ทต.พนา</t>
  </si>
  <si>
    <t>บ้านพนานต์ (สามัคคีวิทยา)</t>
  </si>
  <si>
    <t>ชัยภูมิ</t>
  </si>
  <si>
    <t>อบจ.ชัยภูมิ</t>
  </si>
  <si>
    <t>บำเหน็จณรงค์วิทยาคม</t>
  </si>
  <si>
    <t>ห้วยต้อนพิทยาคม</t>
  </si>
  <si>
    <t>เกษตรสมบูรณ์วิทยาคม</t>
  </si>
  <si>
    <t>ทม.ชัยภูมิ</t>
  </si>
  <si>
    <t>เทศบาล 1 (วิทยานารี)</t>
  </si>
  <si>
    <t>เทศบาล 2 (เมืองเก่าวิทยา)</t>
  </si>
  <si>
    <t>เทศบาล 3 (ปรางค์กู่วิทยาคาร)</t>
  </si>
  <si>
    <t>เทศบาล 4 (อมรสะเพียรชัยอุทิศ)</t>
  </si>
  <si>
    <t>นครราชสีมา</t>
  </si>
  <si>
    <t>อบจ.นครราชสีมา</t>
  </si>
  <si>
    <t>นครราชสีมาวิทยาลัย</t>
  </si>
  <si>
    <t>หินดาดวิทยา</t>
  </si>
  <si>
    <t>สูงเนิน</t>
  </si>
  <si>
    <t>ปากช่อง ๒</t>
  </si>
  <si>
    <t>โนนไทยคุรุอุปถัมภ์</t>
  </si>
  <si>
    <t>หนองหว้าพิทยาสรรค์</t>
  </si>
  <si>
    <t>ประทาย</t>
  </si>
  <si>
    <t>ทน.นครราชสีมา</t>
  </si>
  <si>
    <t>เทศบาล 2 (วัดสมอราย)</t>
  </si>
  <si>
    <t>เทศบาล 3 (ยมราชสามัคคี)</t>
  </si>
  <si>
    <t>เทศบาล 4 (เพาะชำ)</t>
  </si>
  <si>
    <t>เทศบาล 5 (วัดป่าจิตตสามัคคี)</t>
  </si>
  <si>
    <t>เทศบาล 2 (รัฐราษฎร์บำรุง)</t>
  </si>
  <si>
    <t>เทศบาล 3 (รัฐราษฎร์พัฒนา)</t>
  </si>
  <si>
    <t>บุรีรัมย์</t>
  </si>
  <si>
    <t>ทม.บุรีรัมย์</t>
  </si>
  <si>
    <t>เทศบาล 1 บุรีราษฎร์ดรุณวิทยา</t>
  </si>
  <si>
    <t>เทศบาล 3</t>
  </si>
  <si>
    <t>ทม.นางรอง</t>
  </si>
  <si>
    <t>ทีโอเอวิทยา (เทศบาล 1)</t>
  </si>
  <si>
    <t>ศรีสะเกษ</t>
  </si>
  <si>
    <t>อบจ.ศรีสะเกษ</t>
  </si>
  <si>
    <t>บ้านสิริขุนหาญ</t>
  </si>
  <si>
    <t>บ้านเพียนาม</t>
  </si>
  <si>
    <t>แวงแก้ววิทยา</t>
  </si>
  <si>
    <t>หวายคำวิทยา</t>
  </si>
  <si>
    <t>กุดเสลาวิทยาคม</t>
  </si>
  <si>
    <t>พรานวิบูลวิทยา</t>
  </si>
  <si>
    <t>โนนปูนวิทยาคม</t>
  </si>
  <si>
    <t>ทต.ห้วยทับทัน</t>
  </si>
  <si>
    <t>เทศบาล 1 (หนองสิมใหญ่)</t>
  </si>
  <si>
    <t>สุรินทร์</t>
  </si>
  <si>
    <t>ทม.สุรินทร์</t>
  </si>
  <si>
    <t>เทศบาล 1 "สุรินทร์วิทยาคม"</t>
  </si>
  <si>
    <t>เทศบาล 2 "วิภัชศึกษา"</t>
  </si>
  <si>
    <t>เทศบาล 3 "เทศบาลอนุสรณ์"</t>
  </si>
  <si>
    <t>จันทบุรี</t>
  </si>
  <si>
    <t>เทศบาลเมืองจันทบุรี ๒</t>
  </si>
  <si>
    <t>ฉะเชิงเทรา</t>
  </si>
  <si>
    <t>อบจ.ฉะเชิงเทรา</t>
  </si>
  <si>
    <t>วัดสัมปทาน (บางแก้วพุทธิยาคาร)</t>
  </si>
  <si>
    <t>พนมอดุลวิทยา 2 ชำป่างาม</t>
  </si>
  <si>
    <t>ทม.ฉะเชิงเทรา</t>
  </si>
  <si>
    <t>เทศบาล 1 วัดแหลมใต้</t>
  </si>
  <si>
    <t>เทศบาล 2  พระยาศรีสุนทรโวหาร</t>
  </si>
  <si>
    <t>ทต.บางคล้า</t>
  </si>
  <si>
    <t>เทศบาล ๑ วัดแจ้ง</t>
  </si>
  <si>
    <t>เทศบาล ๒ วัดโพธิ์</t>
  </si>
  <si>
    <t>ชลบุรี</t>
  </si>
  <si>
    <t>อบจ.ชลบุรี</t>
  </si>
  <si>
    <t>อนุบาลเมืองใหม่ชลบุรี</t>
  </si>
  <si>
    <t>ชุมชนวัดหนองฆ้อ</t>
  </si>
  <si>
    <t>พลูตาหลวงวิทยา</t>
  </si>
  <si>
    <t>ทม.ชลบุรี</t>
  </si>
  <si>
    <t>เทศบาลวัดกำแพง</t>
  </si>
  <si>
    <t>เทศบาลวัดโพธิ์</t>
  </si>
  <si>
    <t>เทศบาลชลราษฎร์นุเคราะห์</t>
  </si>
  <si>
    <t>เทศบาลวัดเนินสุทธาวาส</t>
  </si>
  <si>
    <t>เทศบาลอินทปัญญา</t>
  </si>
  <si>
    <t>ทม.ศรีราชา</t>
  </si>
  <si>
    <t>เทศบาลบ้านศรีมหาราชา</t>
  </si>
  <si>
    <t>เทศบาลวัดราษฎร์นิยมธรรม</t>
  </si>
  <si>
    <t>เมืองพัทยา</t>
  </si>
  <si>
    <t>เมืองพัทยา 1 (เชิญพิศลยบุตรราษฎร์บำเพ็ญ)</t>
  </si>
  <si>
    <t>เมืองพัทยา 2 (เจริญราษฎร์อุทิศา)</t>
  </si>
  <si>
    <t>เมืองพัทยา 3 (สว่างฟ้าพฤฒาราม)</t>
  </si>
  <si>
    <t>เมืองพัทยา 4 (วัดหนองใหญ่)</t>
  </si>
  <si>
    <t>เมืองพัทยา 5 (บ้านเนินพัทธยาเหนือ)</t>
  </si>
  <si>
    <t>เมืองพัทยา 6 (วัดธรรมสามัคคี)</t>
  </si>
  <si>
    <t>เมืองพัทยา 7 (บ้านหนองพังแค)</t>
  </si>
  <si>
    <t>เมืองพัทยา 8 (พัทธยานุกูล)</t>
  </si>
  <si>
    <t>เมืองพัทยา 9 (วัดโพธิสัมพันธ์)</t>
  </si>
  <si>
    <t>เมืองพัทยา 10 (บ้านเกาะล้าน)</t>
  </si>
  <si>
    <t>ทม.พนัสนิคม</t>
  </si>
  <si>
    <t>เทศบาล 1 ศรีกิตติวรรณนุสรณ์</t>
  </si>
  <si>
    <t xml:space="preserve">เทศบาล 4 </t>
  </si>
  <si>
    <t>ทม.บ้านบึง</t>
  </si>
  <si>
    <t>เทศบาล 1 (สถาวร)</t>
  </si>
  <si>
    <t>เทศบาลแหลมฉบัง 1</t>
  </si>
  <si>
    <t>เทศบาลแหลมฉบัง 2 (มูลนิธิไต้ล้ง - เช็ง พรประภา)</t>
  </si>
  <si>
    <t>นครนายก</t>
  </si>
  <si>
    <t>ทม.นครนายก</t>
  </si>
  <si>
    <t>เทศบาล 1 วัดศรีเมือง</t>
  </si>
  <si>
    <t>เทศบาล 2 บ้านตลาดเก่า</t>
  </si>
  <si>
    <t>เทศบาล 3 วัดแก้วพิจิตร (บ้านต่ำบุญศิริ)</t>
  </si>
  <si>
    <t>ปราจีนบุรี</t>
  </si>
  <si>
    <t>อบจ.ปราจีนบุรี</t>
  </si>
  <si>
    <t>มัธยมวัดป่ามะไฟ</t>
  </si>
  <si>
    <t>เตรียมอุดมศึกษาน้อมเกล้ากบินทร์บุรี</t>
  </si>
  <si>
    <t>ทุ่งใหญ่วิทยาคาร</t>
  </si>
  <si>
    <t>ทม.ปราจีนบุรี</t>
  </si>
  <si>
    <t>เทศบาล 1 (ปราจีนราษฎร์รังสฤษฎ์)</t>
  </si>
  <si>
    <t>เทศบาล 2 วัดหลวงปรีชากูล</t>
  </si>
  <si>
    <t>เทศบาล ๓ (วัดแก้วพิจิตร)</t>
  </si>
  <si>
    <t>เทศบาล 4 อุดมวิทย์สมใจ</t>
  </si>
  <si>
    <t>เทศบาล 5 (บดินทร์เดชา)</t>
  </si>
  <si>
    <t>เทศบาล 6 วัดศรีมงคล</t>
  </si>
  <si>
    <t>สระแก้ว</t>
  </si>
  <si>
    <t>ซับนกแก้ววิทยา</t>
  </si>
  <si>
    <t>บ้านแก้งวิทยา</t>
  </si>
  <si>
    <t>ทรัพย์สมบูรณ์วิทยาคม</t>
  </si>
  <si>
    <t>ทม.อรัญญประเทศ</t>
  </si>
  <si>
    <t>เทศบาลชนะชัยศรี</t>
  </si>
  <si>
    <t>เทศบาลบ้านกิโลสอง</t>
  </si>
  <si>
    <t>ระยอง</t>
  </si>
  <si>
    <t>ทน.ระยอง</t>
  </si>
  <si>
    <t>เทศบาลบ้านปากคลอง</t>
  </si>
  <si>
    <t>เทศบาลวัดปากน้ำ</t>
  </si>
  <si>
    <t>เทศบาลวัดโขดทิมทาราม</t>
  </si>
  <si>
    <t>เทศบาลวัดลุ่มมหาชัยชุมพล</t>
  </si>
  <si>
    <t>สาธิตเทศบาลนครระยอง</t>
  </si>
  <si>
    <t>ทม.มาบตาพุด</t>
  </si>
  <si>
    <t>เทศบาลมาบตาพุด</t>
  </si>
  <si>
    <t>เทศบาล 1 (เยี่ยมเกษสุวรรณ)</t>
  </si>
  <si>
    <t>ทน.สมุทรสาคร</t>
  </si>
  <si>
    <t>เทศบาล 4 วัดนพวงศาราม</t>
  </si>
  <si>
    <t>เทศบาล 3 (วัดพุทธภูมิ)</t>
  </si>
  <si>
    <t>เทศบาล 2 (วัดชนาธิปเฉลิม)</t>
  </si>
  <si>
    <t>เทศบาลบ้านคูหาสวรรค์</t>
  </si>
  <si>
    <t>เทศบาลวัดคงคาสวัสดิ์</t>
  </si>
  <si>
    <t>เทศบาล 6 (วัดตันตยาภิรม)</t>
  </si>
  <si>
    <t>วัดอุปนันทาราม</t>
  </si>
  <si>
    <t>ระนอง</t>
  </si>
  <si>
    <t>ทม.ระนอง</t>
  </si>
  <si>
    <t>เทศบาลปลูกปัญญา</t>
  </si>
  <si>
    <t>เทศบาล 3 (บ้านบ่อ)</t>
  </si>
  <si>
    <t>เทศบาล 3 (ชุมชนวัดจันทราวาส)</t>
  </si>
  <si>
    <t>เทศบาล 2 (วัดปราสาททอง)</t>
  </si>
  <si>
    <t>เทศบาลวัดเขียน</t>
  </si>
  <si>
    <t>เทศบาล 1 (วัดทองพุ่มพวง)</t>
  </si>
  <si>
    <t>เทศบาล 6 (สลากกินแบ่งรัฐบาล)</t>
  </si>
  <si>
    <t>เทศบาล 4 (บ้านเชียงราย)</t>
  </si>
  <si>
    <t>เทศบาลจามเทวี</t>
  </si>
  <si>
    <t>ชุมชนศรีสะอาด (เทศบาล 1)</t>
  </si>
  <si>
    <t>เทศบาลวัดสระทอง</t>
  </si>
  <si>
    <t>เทศบาล 1 (บ้านโพธิ์กลาง)</t>
  </si>
  <si>
    <t>ทม.พิบูลมังสาหาร</t>
  </si>
  <si>
    <t>เทศบาล 1 (บูรพาวิทยากร)</t>
  </si>
  <si>
    <r>
      <t>ผู้เข้าร่วมประชุมฯ</t>
    </r>
    <r>
      <rPr>
        <sz val="16"/>
        <rFont val="Angsana New"/>
        <family val="1"/>
      </rPr>
      <t xml:space="preserve">  ประกอบด้วย ศึกษานิเทศก์ อปท.ละ 1 คน , ผอ.สถานศึกษา/รอง ผอ.สถานศึกษาฝ่ายวิชาการ</t>
    </r>
  </si>
  <si>
    <t>ทม.กาฬสินธ์</t>
  </si>
  <si>
    <t>เทศบาล 2  วัดสว่างคงคา</t>
  </si>
  <si>
    <t>ชุมชนเทศบาล 3 (พินิจพิทยานุสรณ์)</t>
  </si>
  <si>
    <t>ทม.มหาสาคาม</t>
  </si>
  <si>
    <r>
      <t>การลงทะเบียน</t>
    </r>
    <r>
      <rPr>
        <sz val="16"/>
        <rFont val="Angsana New"/>
        <family val="1"/>
      </rPr>
      <t xml:space="preserve">  ลงทะเบียนวันที่ 22 กุมภาพันธ์ 2552 เวลา 08.30 - 11.00  น. ค่าลงทะเบียน คนละ 8,500  บาท (โอนเข้าบัญชี)</t>
    </r>
  </si>
  <si>
    <t>ณ  โรงแรมเอสซี  ปาร์ค  แขวงวังทองหลาง เขตวังทองหลาง กรุงเทพมหานคร</t>
  </si>
  <si>
    <t>ณ  โรงแรมแม็ก ถนนพระราม 9  กรุงเทพมหานคร</t>
  </si>
  <si>
    <t>อปท. ละ 1 คน และครูที่รับผิดชอบการวัดและผลประเมินผลการเรียนรู้ อปท. ละ 1 คน</t>
  </si>
  <si>
    <t>รุ่นที่ 1  ระหว่างวันที่  2 - 7  กุมภาพันธ์  2552</t>
  </si>
  <si>
    <t>รุ่นที่ 2  ระหว่างวันที่  8 - 13  กุมภาพันธ์  2552</t>
  </si>
  <si>
    <r>
      <t>การลงทะเบียน</t>
    </r>
    <r>
      <rPr>
        <sz val="16"/>
        <rFont val="Angsana New"/>
        <family val="1"/>
      </rPr>
      <t xml:space="preserve">   ลงทะเบียนวันที่  8  กุมภาพันธ์ 2552 เวลา  08.30 - 11.00  น. ค่าลงทะเบียน คนละ 8,500 บาท (โอนเข้าบัญชี)</t>
    </r>
  </si>
  <si>
    <t>รุ่นที่ 3  ระหว่างวันที่  15 - 20  กุมภาพันธ์  2552</t>
  </si>
  <si>
    <r>
      <t>การลงทะเบียน</t>
    </r>
    <r>
      <rPr>
        <sz val="16"/>
        <rFont val="Angsana New"/>
        <family val="1"/>
      </rPr>
      <t xml:space="preserve">   ลงทะเบียนวันที่ 15  กุมภาพันธ์ 2552 เวลา 08.30 - 11.00  น. ค่าลงทะเบียน คนละ 8,500 บาท (โอนเข้าบัญชี)</t>
    </r>
  </si>
  <si>
    <t>รุ่นที่ 4  ระหว่างวันที่  22 - 27  กุมภาพันธ์  2552</t>
  </si>
  <si>
    <t>รุ่นที่ 5  ระหว่างวันที่  1 - 6  มีนาคม   2552</t>
  </si>
  <si>
    <r>
      <t>การลงทะเบียน</t>
    </r>
    <r>
      <rPr>
        <sz val="16"/>
        <rFont val="Angsana New"/>
        <family val="1"/>
      </rPr>
      <t xml:space="preserve">  ลงทะเบียนวันที่ 1  มีนาคม  2552  เวลา 08.30 - 11.00  น. ค่าลงทะเบียน คนละ 8,500  บาท (โอนเข้าบัญชี)</t>
    </r>
  </si>
  <si>
    <r>
      <t>การลงทะเบียน</t>
    </r>
    <r>
      <rPr>
        <sz val="16"/>
        <rFont val="Angsana New"/>
        <family val="1"/>
      </rPr>
      <t xml:space="preserve">   ลงทะเบียนวันที่  2 กุมภาพันธ์  2552  เวลา  08.30 - 11.00  น.   ค่าลงทะเบียน คนละ  8,500  บาท  (โอนเข้าบัญชี)</t>
    </r>
  </si>
  <si>
    <t>รุ่นที่ 6  ระหว่างวันที่  8 - 13  มีนาคม  2552</t>
  </si>
  <si>
    <r>
      <t>การลงทะเบียน</t>
    </r>
    <r>
      <rPr>
        <sz val="16"/>
        <rFont val="Angsana New"/>
        <family val="1"/>
      </rPr>
      <t xml:space="preserve">  ลงทะเบียนวันที่  8  มีนาคม 2552  เวลา  08.30 - 11.00  น.   ค่าลงทะเบียน คนละ  8,500  บาท  (โอนเข้าบัญชี)</t>
    </r>
  </si>
  <si>
    <t>รุ่นที่ 7  ระหว่างวันที่ 15 - 20  มีนาคม  2552</t>
  </si>
  <si>
    <r>
      <t xml:space="preserve">การลงทะเบียน   </t>
    </r>
    <r>
      <rPr>
        <sz val="16"/>
        <rFont val="Angsana New"/>
        <family val="1"/>
      </rPr>
      <t>ลงทะเบียนวันที่  15  มีนาคม 2552  เวลา  08.30 - 11.00  น.   ค่าลงทะเบียน คนละ  8,500  บาท  (โอนเข้าบัญชี)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</si>
</sst>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_-* #,##0.0000_-;\-* #,##0.0000_-;_-* &quot;-&quot;??_-;_-@_-"/>
    <numFmt numFmtId="202" formatCode="#,###"/>
    <numFmt numFmtId="203" formatCode="_(* #,##0.0_);_(* \(#,##0.0\);_(* &quot;-&quot;??_);_(@_)"/>
    <numFmt numFmtId="204" formatCode="_(* #,##0_);_(* \(#,##0\);_(* &quot;-&quot;??_);_(@_)"/>
    <numFmt numFmtId="205" formatCode="_-* #,##0_-;\-* #,##0_-;_-* &quot;-&quot;?_-;_-@_-"/>
    <numFmt numFmtId="206" formatCode="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0"/>
      <color indexed="8"/>
      <name val="MS Sans Serif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sz val="8"/>
      <name val="Arial"/>
      <family val="0"/>
    </font>
    <font>
      <b/>
      <sz val="14"/>
      <name val="Angsana New"/>
      <family val="1"/>
    </font>
    <font>
      <sz val="14"/>
      <name val="Arial"/>
      <family val="0"/>
    </font>
    <font>
      <b/>
      <sz val="14"/>
      <name val="AngsanaUPC"/>
      <family val="1"/>
    </font>
    <font>
      <sz val="12"/>
      <name val="AngsanaUPC"/>
      <family val="1"/>
    </font>
    <font>
      <b/>
      <i/>
      <sz val="14"/>
      <name val="AngsanaUPC"/>
      <family val="1"/>
    </font>
    <font>
      <b/>
      <i/>
      <sz val="14"/>
      <name val="Angsana New"/>
      <family val="1"/>
    </font>
    <font>
      <b/>
      <sz val="14"/>
      <name val="Arial"/>
      <family val="0"/>
    </font>
    <font>
      <sz val="16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8" fillId="0" borderId="0" xfId="35" applyFont="1">
      <alignment/>
      <protection/>
    </xf>
    <xf numFmtId="0" fontId="25" fillId="0" borderId="0" xfId="35" applyFont="1">
      <alignment/>
      <protection/>
    </xf>
    <xf numFmtId="0" fontId="30" fillId="0" borderId="0" xfId="35" applyFont="1">
      <alignment/>
      <protection/>
    </xf>
    <xf numFmtId="0" fontId="30" fillId="0" borderId="0" xfId="35" applyFont="1" applyFill="1">
      <alignment/>
      <protection/>
    </xf>
    <xf numFmtId="0" fontId="28" fillId="0" borderId="0" xfId="35" applyFont="1" applyBorder="1" applyAlignment="1">
      <alignment horizontal="center"/>
      <protection/>
    </xf>
    <xf numFmtId="0" fontId="28" fillId="0" borderId="0" xfId="35" applyFont="1" applyFill="1">
      <alignment/>
      <protection/>
    </xf>
    <xf numFmtId="0" fontId="28" fillId="0" borderId="10" xfId="35" applyFont="1" applyBorder="1" applyAlignment="1">
      <alignment horizont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47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vertical="center"/>
      <protection/>
    </xf>
    <xf numFmtId="0" fontId="29" fillId="0" borderId="13" xfId="35" applyNumberFormat="1" applyFont="1" applyBorder="1" applyAlignment="1" quotePrefix="1">
      <alignment horizontal="center" shrinkToFit="1"/>
      <protection/>
    </xf>
    <xf numFmtId="0" fontId="27" fillId="0" borderId="13" xfId="35" applyNumberFormat="1" applyFont="1" applyBorder="1" applyAlignment="1">
      <alignment shrinkToFit="1"/>
      <protection/>
    </xf>
    <xf numFmtId="0" fontId="24" fillId="0" borderId="13" xfId="35" applyNumberFormat="1" applyFont="1" applyBorder="1" applyAlignment="1" quotePrefix="1">
      <alignment horizontal="center" shrinkToFit="1"/>
      <protection/>
    </xf>
    <xf numFmtId="0" fontId="24" fillId="0" borderId="13" xfId="35" applyNumberFormat="1" applyFont="1" applyFill="1" applyBorder="1" applyAlignment="1" quotePrefix="1">
      <alignment shrinkToFit="1"/>
      <protection/>
    </xf>
    <xf numFmtId="0" fontId="24" fillId="0" borderId="13" xfId="35" applyNumberFormat="1" applyFont="1" applyFill="1" applyBorder="1" applyAlignment="1">
      <alignment shrinkToFit="1"/>
      <protection/>
    </xf>
    <xf numFmtId="0" fontId="29" fillId="0" borderId="13" xfId="35" applyNumberFormat="1" applyFont="1" applyBorder="1" applyAlignment="1">
      <alignment shrinkToFit="1"/>
      <protection/>
    </xf>
    <xf numFmtId="0" fontId="25" fillId="0" borderId="13" xfId="35" applyNumberFormat="1" applyFont="1" applyFill="1" applyBorder="1" applyAlignment="1" quotePrefix="1">
      <alignment shrinkToFit="1"/>
      <protection/>
    </xf>
    <xf numFmtId="0" fontId="25" fillId="0" borderId="13" xfId="35" applyNumberFormat="1" applyFont="1" applyFill="1" applyBorder="1" applyAlignment="1">
      <alignment shrinkToFit="1"/>
      <protection/>
    </xf>
    <xf numFmtId="0" fontId="25" fillId="0" borderId="13" xfId="35" applyNumberFormat="1" applyFont="1" applyBorder="1" applyAlignment="1" quotePrefix="1">
      <alignment horizontal="center" shrinkToFit="1"/>
      <protection/>
    </xf>
    <xf numFmtId="0" fontId="25" fillId="0" borderId="13" xfId="35" applyNumberFormat="1" applyFont="1" applyBorder="1" applyAlignment="1">
      <alignment shrinkToFit="1"/>
      <protection/>
    </xf>
    <xf numFmtId="0" fontId="31" fillId="0" borderId="13" xfId="35" applyNumberFormat="1" applyFont="1" applyBorder="1" applyAlignment="1">
      <alignment shrinkToFit="1"/>
      <protection/>
    </xf>
    <xf numFmtId="0" fontId="31" fillId="0" borderId="13" xfId="35" applyNumberFormat="1" applyFont="1" applyBorder="1" applyAlignment="1" quotePrefix="1">
      <alignment horizontal="center" shrinkToFit="1"/>
      <protection/>
    </xf>
    <xf numFmtId="0" fontId="28" fillId="0" borderId="14" xfId="35" applyFont="1" applyBorder="1">
      <alignment/>
      <protection/>
    </xf>
    <xf numFmtId="0" fontId="28" fillId="0" borderId="13" xfId="35" applyFont="1" applyBorder="1">
      <alignment/>
      <protection/>
    </xf>
    <xf numFmtId="0" fontId="25" fillId="0" borderId="13" xfId="35" applyFont="1" applyBorder="1">
      <alignment/>
      <protection/>
    </xf>
    <xf numFmtId="0" fontId="24" fillId="0" borderId="13" xfId="35" applyFont="1" applyBorder="1">
      <alignment/>
      <protection/>
    </xf>
    <xf numFmtId="0" fontId="24" fillId="0" borderId="13" xfId="0" applyFont="1" applyBorder="1" applyAlignment="1">
      <alignment/>
    </xf>
    <xf numFmtId="0" fontId="31" fillId="16" borderId="15" xfId="35" applyFont="1" applyFill="1" applyBorder="1" applyAlignment="1">
      <alignment horizontal="center"/>
      <protection/>
    </xf>
    <xf numFmtId="0" fontId="32" fillId="16" borderId="15" xfId="35" applyNumberFormat="1" applyFont="1" applyFill="1" applyBorder="1" applyAlignment="1" quotePrefix="1">
      <alignment shrinkToFit="1"/>
      <protection/>
    </xf>
    <xf numFmtId="0" fontId="24" fillId="16" borderId="15" xfId="35" applyFont="1" applyFill="1" applyBorder="1">
      <alignment/>
      <protection/>
    </xf>
    <xf numFmtId="0" fontId="31" fillId="16" borderId="13" xfId="35" applyFont="1" applyFill="1" applyBorder="1" applyAlignment="1">
      <alignment horizontal="center"/>
      <protection/>
    </xf>
    <xf numFmtId="0" fontId="31" fillId="16" borderId="13" xfId="35" applyNumberFormat="1" applyFont="1" applyFill="1" applyBorder="1" applyAlignment="1" quotePrefix="1">
      <alignment shrinkToFit="1"/>
      <protection/>
    </xf>
    <xf numFmtId="0" fontId="24" fillId="16" borderId="13" xfId="35" applyFont="1" applyFill="1" applyBorder="1">
      <alignment/>
      <protection/>
    </xf>
    <xf numFmtId="0" fontId="29" fillId="0" borderId="13" xfId="35" applyNumberFormat="1" applyFont="1" applyFill="1" applyBorder="1" applyAlignment="1">
      <alignment shrinkToFit="1"/>
      <protection/>
    </xf>
    <xf numFmtId="0" fontId="27" fillId="16" borderId="13" xfId="35" applyFont="1" applyFill="1" applyBorder="1">
      <alignment/>
      <protection/>
    </xf>
    <xf numFmtId="0" fontId="31" fillId="16" borderId="13" xfId="35" applyNumberFormat="1" applyFont="1" applyFill="1" applyBorder="1" applyAlignment="1">
      <alignment shrinkToFit="1"/>
      <protection/>
    </xf>
    <xf numFmtId="0" fontId="24" fillId="0" borderId="16" xfId="35" applyNumberFormat="1" applyFont="1" applyBorder="1" applyAlignment="1" quotePrefix="1">
      <alignment horizontal="center" shrinkToFit="1"/>
      <protection/>
    </xf>
    <xf numFmtId="0" fontId="25" fillId="0" borderId="16" xfId="35" applyNumberFormat="1" applyFont="1" applyFill="1" applyBorder="1" applyAlignment="1" quotePrefix="1">
      <alignment shrinkToFit="1"/>
      <protection/>
    </xf>
    <xf numFmtId="0" fontId="27" fillId="0" borderId="13" xfId="35" applyNumberFormat="1" applyFont="1" applyBorder="1" applyAlignment="1" quotePrefix="1">
      <alignment horizontal="center" shrinkToFit="1"/>
      <protection/>
    </xf>
    <xf numFmtId="0" fontId="25" fillId="0" borderId="14" xfId="35" applyFont="1" applyBorder="1">
      <alignment/>
      <protection/>
    </xf>
    <xf numFmtId="0" fontId="24" fillId="0" borderId="17" xfId="35" applyFont="1" applyBorder="1" applyAlignment="1">
      <alignment horizontal="center"/>
      <protection/>
    </xf>
    <xf numFmtId="0" fontId="27" fillId="0" borderId="0" xfId="35" applyFont="1" applyFill="1" applyBorder="1">
      <alignment/>
      <protection/>
    </xf>
    <xf numFmtId="0" fontId="24" fillId="0" borderId="14" xfId="35" applyFont="1" applyBorder="1">
      <alignment/>
      <protection/>
    </xf>
    <xf numFmtId="0" fontId="30" fillId="16" borderId="13" xfId="35" applyFont="1" applyFill="1" applyBorder="1">
      <alignment/>
      <protection/>
    </xf>
    <xf numFmtId="0" fontId="24" fillId="0" borderId="16" xfId="35" applyFont="1" applyBorder="1">
      <alignment/>
      <protection/>
    </xf>
    <xf numFmtId="0" fontId="24" fillId="16" borderId="14" xfId="35" applyFont="1" applyFill="1" applyBorder="1">
      <alignment/>
      <protection/>
    </xf>
    <xf numFmtId="0" fontId="32" fillId="16" borderId="0" xfId="35" applyFont="1" applyFill="1" applyBorder="1">
      <alignment/>
      <protection/>
    </xf>
    <xf numFmtId="0" fontId="24" fillId="0" borderId="18" xfId="35" applyFont="1" applyBorder="1">
      <alignment/>
      <protection/>
    </xf>
    <xf numFmtId="0" fontId="24" fillId="0" borderId="17" xfId="0" applyFont="1" applyFill="1" applyBorder="1" applyAlignment="1">
      <alignment/>
    </xf>
    <xf numFmtId="0" fontId="29" fillId="0" borderId="17" xfId="35" applyNumberFormat="1" applyFont="1" applyBorder="1" applyAlignment="1">
      <alignment shrinkToFit="1"/>
      <protection/>
    </xf>
    <xf numFmtId="0" fontId="25" fillId="0" borderId="17" xfId="35" applyNumberFormat="1" applyFont="1" applyFill="1" applyBorder="1" applyAlignment="1" quotePrefix="1">
      <alignment shrinkToFit="1"/>
      <protection/>
    </xf>
    <xf numFmtId="0" fontId="31" fillId="16" borderId="17" xfId="35" applyNumberFormat="1" applyFont="1" applyFill="1" applyBorder="1" applyAlignment="1" quotePrefix="1">
      <alignment shrinkToFit="1"/>
      <protection/>
    </xf>
    <xf numFmtId="0" fontId="25" fillId="0" borderId="19" xfId="35" applyNumberFormat="1" applyFont="1" applyFill="1" applyBorder="1" applyAlignment="1" quotePrefix="1">
      <alignment shrinkToFit="1"/>
      <protection/>
    </xf>
    <xf numFmtId="0" fontId="24" fillId="0" borderId="13" xfId="35" applyFont="1" applyFill="1" applyBorder="1">
      <alignment/>
      <protection/>
    </xf>
    <xf numFmtId="0" fontId="30" fillId="0" borderId="13" xfId="35" applyFont="1" applyFill="1" applyBorder="1">
      <alignment/>
      <protection/>
    </xf>
    <xf numFmtId="0" fontId="25" fillId="0" borderId="14" xfId="35" applyFont="1" applyFill="1" applyBorder="1">
      <alignment/>
      <protection/>
    </xf>
    <xf numFmtId="0" fontId="25" fillId="0" borderId="13" xfId="35" applyFont="1" applyFill="1" applyBorder="1">
      <alignment/>
      <protection/>
    </xf>
    <xf numFmtId="0" fontId="28" fillId="0" borderId="14" xfId="35" applyFont="1" applyFill="1" applyBorder="1">
      <alignment/>
      <protection/>
    </xf>
    <xf numFmtId="0" fontId="28" fillId="0" borderId="13" xfId="35" applyFont="1" applyFill="1" applyBorder="1">
      <alignment/>
      <protection/>
    </xf>
    <xf numFmtId="0" fontId="24" fillId="0" borderId="14" xfId="35" applyFont="1" applyFill="1" applyBorder="1">
      <alignment/>
      <protection/>
    </xf>
    <xf numFmtId="0" fontId="24" fillId="0" borderId="16" xfId="35" applyNumberFormat="1" applyFont="1" applyFill="1" applyBorder="1" applyAlignment="1" quotePrefix="1">
      <alignment horizontal="center" shrinkToFit="1"/>
      <protection/>
    </xf>
    <xf numFmtId="0" fontId="24" fillId="0" borderId="16" xfId="35" applyFont="1" applyFill="1" applyBorder="1">
      <alignment/>
      <protection/>
    </xf>
    <xf numFmtId="0" fontId="29" fillId="0" borderId="13" xfId="35" applyFont="1" applyBorder="1" applyAlignment="1">
      <alignment horizontal="center"/>
      <protection/>
    </xf>
    <xf numFmtId="0" fontId="31" fillId="16" borderId="13" xfId="35" applyNumberFormat="1" applyFont="1" applyFill="1" applyBorder="1" applyAlignment="1" quotePrefix="1">
      <alignment horizontal="center" shrinkToFit="1"/>
      <protection/>
    </xf>
    <xf numFmtId="0" fontId="33" fillId="0" borderId="0" xfId="35" applyFont="1">
      <alignment/>
      <protection/>
    </xf>
    <xf numFmtId="0" fontId="21" fillId="0" borderId="0" xfId="0" applyFont="1" applyFill="1" applyAlignment="1">
      <alignment vertical="center"/>
    </xf>
    <xf numFmtId="205" fontId="25" fillId="0" borderId="13" xfId="48" applyNumberFormat="1" applyFont="1" applyFill="1" applyBorder="1" applyAlignment="1" applyProtection="1">
      <alignment horizontal="justify" vertical="center"/>
      <protection locked="0"/>
    </xf>
    <xf numFmtId="0" fontId="31" fillId="0" borderId="13" xfId="35" applyFont="1" applyBorder="1" applyAlignment="1">
      <alignment horizontal="center"/>
      <protection/>
    </xf>
    <xf numFmtId="0" fontId="31" fillId="16" borderId="15" xfId="35" applyNumberFormat="1" applyFont="1" applyFill="1" applyBorder="1" applyAlignment="1" quotePrefix="1">
      <alignment shrinkToFit="1"/>
      <protection/>
    </xf>
    <xf numFmtId="0" fontId="25" fillId="16" borderId="14" xfId="35" applyFont="1" applyFill="1" applyBorder="1">
      <alignment/>
      <protection/>
    </xf>
    <xf numFmtId="0" fontId="25" fillId="16" borderId="13" xfId="35" applyFont="1" applyFill="1" applyBorder="1">
      <alignment/>
      <protection/>
    </xf>
    <xf numFmtId="0" fontId="29" fillId="16" borderId="13" xfId="35" applyNumberFormat="1" applyFont="1" applyFill="1" applyBorder="1" applyAlignment="1" quotePrefix="1">
      <alignment horizontal="center" shrinkToFit="1"/>
      <protection/>
    </xf>
    <xf numFmtId="0" fontId="25" fillId="0" borderId="16" xfId="35" applyNumberFormat="1" applyFont="1" applyFill="1" applyBorder="1" applyAlignment="1">
      <alignment shrinkToFit="1"/>
      <protection/>
    </xf>
    <xf numFmtId="0" fontId="29" fillId="16" borderId="13" xfId="35" applyNumberFormat="1" applyFont="1" applyFill="1" applyBorder="1" applyAlignment="1" quotePrefix="1">
      <alignment shrinkToFit="1"/>
      <protection/>
    </xf>
    <xf numFmtId="0" fontId="24" fillId="0" borderId="0" xfId="35" applyFont="1">
      <alignment/>
      <protection/>
    </xf>
    <xf numFmtId="0" fontId="24" fillId="0" borderId="20" xfId="35" applyFont="1" applyBorder="1">
      <alignment/>
      <protection/>
    </xf>
    <xf numFmtId="1" fontId="27" fillId="0" borderId="12" xfId="0" applyNumberFormat="1" applyFont="1" applyFill="1" applyBorder="1" applyAlignment="1">
      <alignment horizontal="center" vertical="center"/>
    </xf>
    <xf numFmtId="1" fontId="24" fillId="16" borderId="13" xfId="35" applyNumberFormat="1" applyFont="1" applyFill="1" applyBorder="1">
      <alignment/>
      <protection/>
    </xf>
    <xf numFmtId="1" fontId="24" fillId="0" borderId="13" xfId="35" applyNumberFormat="1" applyFont="1" applyFill="1" applyBorder="1">
      <alignment/>
      <protection/>
    </xf>
    <xf numFmtId="1" fontId="27" fillId="16" borderId="13" xfId="35" applyNumberFormat="1" applyFont="1" applyFill="1" applyBorder="1">
      <alignment/>
      <protection/>
    </xf>
    <xf numFmtId="1" fontId="24" fillId="0" borderId="0" xfId="35" applyNumberFormat="1" applyFont="1">
      <alignment/>
      <protection/>
    </xf>
    <xf numFmtId="1" fontId="28" fillId="0" borderId="0" xfId="35" applyNumberFormat="1" applyFont="1">
      <alignment/>
      <protection/>
    </xf>
    <xf numFmtId="0" fontId="29" fillId="0" borderId="13" xfId="35" applyFont="1" applyBorder="1">
      <alignment/>
      <protection/>
    </xf>
    <xf numFmtId="0" fontId="28" fillId="0" borderId="0" xfId="35" applyFont="1" applyFill="1" applyBorder="1">
      <alignment/>
      <protection/>
    </xf>
    <xf numFmtId="0" fontId="29" fillId="16" borderId="15" xfId="35" applyNumberFormat="1" applyFont="1" applyFill="1" applyBorder="1" applyAlignment="1" quotePrefix="1">
      <alignment horizontal="center" shrinkToFit="1"/>
      <protection/>
    </xf>
    <xf numFmtId="0" fontId="24" fillId="0" borderId="0" xfId="35" applyFont="1" applyBorder="1" applyAlignment="1">
      <alignment horizontal="center"/>
      <protection/>
    </xf>
    <xf numFmtId="0" fontId="24" fillId="0" borderId="0" xfId="35" applyFont="1" applyFill="1" applyBorder="1">
      <alignment/>
      <protection/>
    </xf>
    <xf numFmtId="0" fontId="0" fillId="0" borderId="13" xfId="35" applyFont="1" applyFill="1" applyBorder="1">
      <alignment/>
      <protection/>
    </xf>
    <xf numFmtId="0" fontId="25" fillId="0" borderId="13" xfId="35" applyFont="1" applyBorder="1" applyAlignment="1">
      <alignment horizontal="center"/>
      <protection/>
    </xf>
    <xf numFmtId="0" fontId="31" fillId="16" borderId="15" xfId="35" applyNumberFormat="1" applyFont="1" applyFill="1" applyBorder="1" applyAlignment="1" quotePrefix="1">
      <alignment horizontal="center" shrinkToFit="1"/>
      <protection/>
    </xf>
    <xf numFmtId="0" fontId="24" fillId="16" borderId="13" xfId="35" applyNumberFormat="1" applyFont="1" applyFill="1" applyBorder="1" applyAlignment="1" quotePrefix="1">
      <alignment horizontal="center" shrinkToFit="1"/>
      <protection/>
    </xf>
    <xf numFmtId="0" fontId="29" fillId="16" borderId="13" xfId="35" applyNumberFormat="1" applyFont="1" applyFill="1" applyBorder="1" applyAlignment="1">
      <alignment shrinkToFit="1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Fill="1" applyAlignment="1">
      <alignment vertical="center"/>
    </xf>
    <xf numFmtId="0" fontId="32" fillId="16" borderId="13" xfId="35" applyNumberFormat="1" applyFont="1" applyFill="1" applyBorder="1" applyAlignment="1" quotePrefix="1">
      <alignment horizontal="center" shrinkToFit="1"/>
      <protection/>
    </xf>
    <xf numFmtId="0" fontId="24" fillId="0" borderId="0" xfId="35" applyNumberFormat="1" applyFont="1" applyFill="1" applyBorder="1" applyAlignment="1">
      <alignment shrinkToFit="1"/>
      <protection/>
    </xf>
    <xf numFmtId="0" fontId="27" fillId="0" borderId="13" xfId="35" applyFont="1" applyBorder="1" applyAlignment="1">
      <alignment horizontal="center"/>
      <protection/>
    </xf>
    <xf numFmtId="0" fontId="24" fillId="0" borderId="0" xfId="35" applyFont="1" applyFill="1" applyBorder="1" applyAlignment="1">
      <alignment horizontal="center"/>
      <protection/>
    </xf>
    <xf numFmtId="1" fontId="24" fillId="0" borderId="13" xfId="35" applyNumberFormat="1" applyFont="1" applyBorder="1">
      <alignment/>
      <protection/>
    </xf>
    <xf numFmtId="0" fontId="27" fillId="0" borderId="0" xfId="35" applyFont="1" applyFill="1" applyAlignment="1">
      <alignment horizontal="center"/>
      <protection/>
    </xf>
    <xf numFmtId="0" fontId="27" fillId="0" borderId="18" xfId="35" applyFont="1" applyFill="1" applyBorder="1">
      <alignment/>
      <protection/>
    </xf>
    <xf numFmtId="1" fontId="27" fillId="0" borderId="18" xfId="35" applyNumberFormat="1" applyFont="1" applyFill="1" applyBorder="1">
      <alignment/>
      <protection/>
    </xf>
    <xf numFmtId="0" fontId="27" fillId="0" borderId="0" xfId="35" applyFont="1">
      <alignment/>
      <protection/>
    </xf>
    <xf numFmtId="0" fontId="27" fillId="0" borderId="18" xfId="35" applyFont="1" applyBorder="1">
      <alignment/>
      <protection/>
    </xf>
    <xf numFmtId="0" fontId="24" fillId="0" borderId="21" xfId="35" applyNumberFormat="1" applyFont="1" applyBorder="1" applyAlignment="1" quotePrefix="1">
      <alignment horizontal="center" shrinkToFit="1"/>
      <protection/>
    </xf>
    <xf numFmtId="0" fontId="24" fillId="0" borderId="21" xfId="35" applyFont="1" applyBorder="1">
      <alignment/>
      <protection/>
    </xf>
    <xf numFmtId="0" fontId="24" fillId="0" borderId="0" xfId="35" applyNumberFormat="1" applyFont="1" applyBorder="1" applyAlignment="1" quotePrefix="1">
      <alignment horizontal="center" shrinkToFit="1"/>
      <protection/>
    </xf>
    <xf numFmtId="0" fontId="25" fillId="0" borderId="0" xfId="35" applyNumberFormat="1" applyFont="1" applyFill="1" applyBorder="1" applyAlignment="1" quotePrefix="1">
      <alignment shrinkToFit="1"/>
      <protection/>
    </xf>
    <xf numFmtId="0" fontId="24" fillId="0" borderId="0" xfId="35" applyFont="1" applyBorder="1">
      <alignment/>
      <protection/>
    </xf>
    <xf numFmtId="0" fontId="28" fillId="0" borderId="0" xfId="35" applyFont="1" applyBorder="1">
      <alignment/>
      <protection/>
    </xf>
    <xf numFmtId="0" fontId="29" fillId="0" borderId="0" xfId="35" applyFont="1" applyBorder="1" applyAlignment="1">
      <alignment horizontal="center"/>
      <protection/>
    </xf>
    <xf numFmtId="0" fontId="29" fillId="0" borderId="0" xfId="35" applyFont="1" applyFill="1" applyAlignment="1">
      <alignment horizontal="center"/>
      <protection/>
    </xf>
    <xf numFmtId="0" fontId="29" fillId="0" borderId="11" xfId="35" applyFont="1" applyBorder="1">
      <alignment/>
      <protection/>
    </xf>
    <xf numFmtId="0" fontId="29" fillId="0" borderId="0" xfId="35" applyFont="1">
      <alignment/>
      <protection/>
    </xf>
    <xf numFmtId="0" fontId="24" fillId="0" borderId="22" xfId="35" applyNumberFormat="1" applyFont="1" applyBorder="1" applyAlignment="1" quotePrefix="1">
      <alignment horizontal="center" shrinkToFit="1"/>
      <protection/>
    </xf>
    <xf numFmtId="0" fontId="25" fillId="0" borderId="22" xfId="35" applyNumberFormat="1" applyFont="1" applyFill="1" applyBorder="1" applyAlignment="1" quotePrefix="1">
      <alignment shrinkToFit="1"/>
      <protection/>
    </xf>
    <xf numFmtId="0" fontId="24" fillId="0" borderId="22" xfId="35" applyFont="1" applyBorder="1">
      <alignment/>
      <protection/>
    </xf>
    <xf numFmtId="0" fontId="25" fillId="0" borderId="21" xfId="35" applyNumberFormat="1" applyFont="1" applyFill="1" applyBorder="1" applyAlignment="1" quotePrefix="1">
      <alignment shrinkToFit="1"/>
      <protection/>
    </xf>
    <xf numFmtId="0" fontId="33" fillId="0" borderId="0" xfId="35" applyFont="1" applyBorder="1" applyAlignment="1">
      <alignment horizontal="center"/>
      <protection/>
    </xf>
    <xf numFmtId="0" fontId="32" fillId="16" borderId="17" xfId="35" applyFont="1" applyFill="1" applyBorder="1" applyAlignment="1">
      <alignment horizontal="center"/>
      <protection/>
    </xf>
    <xf numFmtId="0" fontId="27" fillId="0" borderId="17" xfId="35" applyFont="1" applyBorder="1" applyAlignment="1">
      <alignment horizontal="center"/>
      <protection/>
    </xf>
    <xf numFmtId="0" fontId="33" fillId="0" borderId="22" xfId="35" applyFont="1" applyBorder="1" applyAlignment="1">
      <alignment horizontal="center"/>
      <protection/>
    </xf>
    <xf numFmtId="0" fontId="25" fillId="0" borderId="22" xfId="35" applyFont="1" applyBorder="1" applyAlignment="1">
      <alignment horizontal="center"/>
      <protection/>
    </xf>
    <xf numFmtId="0" fontId="24" fillId="0" borderId="22" xfId="35" applyFont="1" applyFill="1" applyBorder="1">
      <alignment/>
      <protection/>
    </xf>
    <xf numFmtId="0" fontId="25" fillId="0" borderId="16" xfId="35" applyNumberFormat="1" applyFont="1" applyBorder="1" applyAlignment="1" quotePrefix="1">
      <alignment horizontal="center" shrinkToFit="1"/>
      <protection/>
    </xf>
    <xf numFmtId="0" fontId="24" fillId="0" borderId="16" xfId="0" applyFont="1" applyBorder="1" applyAlignment="1">
      <alignment/>
    </xf>
    <xf numFmtId="0" fontId="24" fillId="0" borderId="23" xfId="35" applyFont="1" applyFill="1" applyBorder="1">
      <alignment/>
      <protection/>
    </xf>
    <xf numFmtId="0" fontId="25" fillId="0" borderId="22" xfId="35" applyNumberFormat="1" applyFont="1" applyFill="1" applyBorder="1" applyAlignment="1">
      <alignment shrinkToFit="1"/>
      <protection/>
    </xf>
    <xf numFmtId="1" fontId="24" fillId="0" borderId="16" xfId="35" applyNumberFormat="1" applyFont="1" applyFill="1" applyBorder="1">
      <alignment/>
      <protection/>
    </xf>
    <xf numFmtId="0" fontId="27" fillId="0" borderId="22" xfId="35" applyNumberFormat="1" applyFont="1" applyBorder="1" applyAlignment="1" quotePrefix="1">
      <alignment horizontal="center" shrinkToFit="1"/>
      <protection/>
    </xf>
    <xf numFmtId="0" fontId="29" fillId="0" borderId="24" xfId="35" applyNumberFormat="1" applyFont="1" applyFill="1" applyBorder="1" applyAlignment="1">
      <alignment horizontal="center" shrinkToFit="1"/>
      <protection/>
    </xf>
    <xf numFmtId="0" fontId="27" fillId="0" borderId="0" xfId="35" applyNumberFormat="1" applyFont="1" applyBorder="1" applyAlignment="1" quotePrefix="1">
      <alignment horizontal="center" shrinkToFit="1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รายชื่อโรงเรียนพร้อมใช้หลักสูตร ส่ง สพฐ.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กติ_Sheet1_รายชื่อโรงเรียนพร้อมใช้หลักสูตร ส่ง สพฐ.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SheetLayoutView="100" workbookViewId="0" topLeftCell="A1">
      <selection activeCell="D9" sqref="D9"/>
    </sheetView>
  </sheetViews>
  <sheetFormatPr defaultColWidth="9.140625" defaultRowHeight="12.75"/>
  <cols>
    <col min="1" max="1" width="4.7109375" style="12" customWidth="1"/>
    <col min="2" max="2" width="31.7109375" style="11" customWidth="1"/>
    <col min="3" max="4" width="10.8515625" style="6" customWidth="1"/>
    <col min="5" max="5" width="11.00390625" style="6" customWidth="1"/>
    <col min="6" max="6" width="10.421875" style="6" customWidth="1"/>
    <col min="7" max="7" width="10.57421875" style="6" customWidth="1"/>
    <col min="8" max="8" width="10.140625" style="6" customWidth="1"/>
    <col min="9" max="9" width="0.2890625" style="6" hidden="1" customWidth="1"/>
    <col min="10" max="16384" width="9.140625" style="6" customWidth="1"/>
  </cols>
  <sheetData>
    <row r="1" spans="1:8" s="1" customFormat="1" ht="24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s="1" customFormat="1" ht="24" customHeight="1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s="1" customFormat="1" ht="24" customHeight="1">
      <c r="A3" s="140" t="s">
        <v>642</v>
      </c>
      <c r="B3" s="140"/>
      <c r="C3" s="140"/>
      <c r="D3" s="140"/>
      <c r="E3" s="140"/>
      <c r="F3" s="140"/>
      <c r="G3" s="140"/>
      <c r="H3" s="140"/>
    </row>
    <row r="4" spans="1:8" s="1" customFormat="1" ht="24" customHeight="1">
      <c r="A4" s="141" t="s">
        <v>2</v>
      </c>
      <c r="B4" s="141"/>
      <c r="C4" s="141"/>
      <c r="D4" s="141"/>
      <c r="E4" s="141"/>
      <c r="F4" s="141"/>
      <c r="G4" s="141"/>
      <c r="H4" s="141"/>
    </row>
    <row r="5" spans="1:8" s="1" customFormat="1" ht="16.5" customHeight="1">
      <c r="A5" s="2"/>
      <c r="B5" s="2"/>
      <c r="C5" s="2"/>
      <c r="D5" s="2"/>
      <c r="E5" s="2"/>
      <c r="F5" s="2"/>
      <c r="G5" s="2"/>
      <c r="H5" s="2"/>
    </row>
    <row r="6" spans="1:8" s="1" customFormat="1" ht="24" customHeight="1">
      <c r="A6" s="3" t="s">
        <v>650</v>
      </c>
      <c r="C6" s="4"/>
      <c r="D6" s="4"/>
      <c r="E6" s="4"/>
      <c r="F6" s="4"/>
      <c r="G6" s="4"/>
      <c r="H6" s="4"/>
    </row>
    <row r="7" spans="1:8" s="1" customFormat="1" ht="24" customHeight="1">
      <c r="A7" s="3" t="s">
        <v>26</v>
      </c>
      <c r="C7" s="4"/>
      <c r="D7" s="4"/>
      <c r="E7" s="4"/>
      <c r="F7" s="4"/>
      <c r="G7" s="4"/>
      <c r="H7" s="4"/>
    </row>
    <row r="8" spans="1:8" s="1" customFormat="1" ht="24" customHeight="1">
      <c r="A8" s="1" t="s">
        <v>3</v>
      </c>
      <c r="C8" s="4"/>
      <c r="D8" s="4"/>
      <c r="E8" s="4"/>
      <c r="F8" s="4"/>
      <c r="G8" s="4"/>
      <c r="H8" s="4"/>
    </row>
    <row r="9" spans="1:8" s="1" customFormat="1" ht="24" customHeight="1">
      <c r="A9" s="1" t="s">
        <v>641</v>
      </c>
      <c r="C9" s="4"/>
      <c r="D9" s="4"/>
      <c r="E9" s="4"/>
      <c r="F9" s="4"/>
      <c r="G9" s="4"/>
      <c r="H9" s="4"/>
    </row>
    <row r="10" spans="1:8" s="17" customFormat="1" ht="24" customHeight="1">
      <c r="A10" s="13" t="s">
        <v>4</v>
      </c>
      <c r="B10" s="14" t="s">
        <v>5</v>
      </c>
      <c r="C10" s="15" t="s">
        <v>6</v>
      </c>
      <c r="D10" s="16" t="s">
        <v>7</v>
      </c>
      <c r="E10" s="15" t="s">
        <v>8</v>
      </c>
      <c r="F10" s="15" t="s">
        <v>9</v>
      </c>
      <c r="G10" s="15" t="s">
        <v>10</v>
      </c>
      <c r="H10" s="15" t="s">
        <v>11</v>
      </c>
    </row>
    <row r="11" spans="1:8" ht="23.25" customHeight="1">
      <c r="A11" s="35">
        <v>1</v>
      </c>
      <c r="B11" s="36" t="s">
        <v>86</v>
      </c>
      <c r="C11" s="37">
        <v>1</v>
      </c>
      <c r="D11" s="37">
        <v>7</v>
      </c>
      <c r="E11" s="37">
        <v>8</v>
      </c>
      <c r="F11" s="37">
        <v>1</v>
      </c>
      <c r="G11" s="37">
        <v>1</v>
      </c>
      <c r="H11" s="37">
        <f>C11+D11+E11+F11+G11</f>
        <v>18</v>
      </c>
    </row>
    <row r="12" spans="1:8" ht="23.25" customHeight="1">
      <c r="A12" s="18">
        <v>1</v>
      </c>
      <c r="B12" s="19" t="s">
        <v>27</v>
      </c>
      <c r="C12" s="33">
        <v>1</v>
      </c>
      <c r="D12" s="33">
        <f>D13+D14+D15+D16+D17+D18+D19</f>
        <v>7</v>
      </c>
      <c r="E12" s="33">
        <v>8</v>
      </c>
      <c r="F12" s="33">
        <v>1</v>
      </c>
      <c r="G12" s="33">
        <v>1</v>
      </c>
      <c r="H12" s="33">
        <f>C12+D12+E12+F12+G12</f>
        <v>18</v>
      </c>
    </row>
    <row r="13" spans="1:8" ht="21">
      <c r="A13" s="20">
        <v>1</v>
      </c>
      <c r="B13" s="21" t="s">
        <v>44</v>
      </c>
      <c r="C13" s="33"/>
      <c r="D13" s="33">
        <v>1</v>
      </c>
      <c r="E13" s="33"/>
      <c r="F13" s="33"/>
      <c r="G13" s="33"/>
      <c r="H13" s="33"/>
    </row>
    <row r="14" spans="1:8" ht="21">
      <c r="A14" s="20">
        <v>2</v>
      </c>
      <c r="B14" s="21" t="s">
        <v>45</v>
      </c>
      <c r="C14" s="33"/>
      <c r="D14" s="33">
        <v>1</v>
      </c>
      <c r="E14" s="33"/>
      <c r="F14" s="33"/>
      <c r="G14" s="33"/>
      <c r="H14" s="33"/>
    </row>
    <row r="15" spans="1:8" ht="21">
      <c r="A15" s="20">
        <v>3</v>
      </c>
      <c r="B15" s="21" t="s">
        <v>46</v>
      </c>
      <c r="C15" s="33"/>
      <c r="D15" s="33">
        <v>1</v>
      </c>
      <c r="E15" s="33"/>
      <c r="F15" s="33"/>
      <c r="G15" s="33"/>
      <c r="H15" s="33"/>
    </row>
    <row r="16" spans="1:8" ht="21">
      <c r="A16" s="20">
        <v>4</v>
      </c>
      <c r="B16" s="34" t="s">
        <v>28</v>
      </c>
      <c r="C16" s="33"/>
      <c r="D16" s="33">
        <v>1</v>
      </c>
      <c r="E16" s="33"/>
      <c r="F16" s="33"/>
      <c r="G16" s="33"/>
      <c r="H16" s="33"/>
    </row>
    <row r="17" spans="1:8" ht="21">
      <c r="A17" s="20">
        <v>5</v>
      </c>
      <c r="B17" s="21" t="s">
        <v>47</v>
      </c>
      <c r="C17" s="33"/>
      <c r="D17" s="33">
        <v>1</v>
      </c>
      <c r="E17" s="33"/>
      <c r="F17" s="33"/>
      <c r="G17" s="33"/>
      <c r="H17" s="33"/>
    </row>
    <row r="18" spans="1:8" ht="21">
      <c r="A18" s="20">
        <v>6</v>
      </c>
      <c r="B18" s="34" t="s">
        <v>29</v>
      </c>
      <c r="C18" s="33"/>
      <c r="D18" s="33">
        <v>1</v>
      </c>
      <c r="E18" s="33"/>
      <c r="F18" s="33"/>
      <c r="G18" s="33"/>
      <c r="H18" s="33"/>
    </row>
    <row r="19" spans="1:8" ht="21">
      <c r="A19" s="20">
        <v>7</v>
      </c>
      <c r="B19" s="22" t="s">
        <v>48</v>
      </c>
      <c r="C19" s="33"/>
      <c r="D19" s="33">
        <v>1</v>
      </c>
      <c r="E19" s="33"/>
      <c r="F19" s="33"/>
      <c r="G19" s="33"/>
      <c r="H19" s="33"/>
    </row>
    <row r="20" spans="1:8" ht="21">
      <c r="A20" s="38">
        <v>2</v>
      </c>
      <c r="B20" s="39" t="s">
        <v>87</v>
      </c>
      <c r="C20" s="40">
        <f aca="true" t="shared" si="0" ref="C20:H20">C21+C27+C29</f>
        <v>3</v>
      </c>
      <c r="D20" s="40">
        <f t="shared" si="0"/>
        <v>10</v>
      </c>
      <c r="E20" s="40">
        <f t="shared" si="0"/>
        <v>24</v>
      </c>
      <c r="F20" s="40">
        <f t="shared" si="0"/>
        <v>3</v>
      </c>
      <c r="G20" s="40">
        <f t="shared" si="0"/>
        <v>3</v>
      </c>
      <c r="H20" s="40">
        <f t="shared" si="0"/>
        <v>43</v>
      </c>
    </row>
    <row r="21" spans="1:8" ht="21">
      <c r="A21" s="18">
        <v>2</v>
      </c>
      <c r="B21" s="23" t="s">
        <v>30</v>
      </c>
      <c r="C21" s="33">
        <v>1</v>
      </c>
      <c r="D21" s="33">
        <f>D22+D23+D24+D25+D26</f>
        <v>5</v>
      </c>
      <c r="E21" s="33">
        <v>8</v>
      </c>
      <c r="F21" s="33">
        <v>1</v>
      </c>
      <c r="G21" s="33">
        <v>1</v>
      </c>
      <c r="H21" s="33">
        <f>C21+D21+E21+F21+G21</f>
        <v>16</v>
      </c>
    </row>
    <row r="22" spans="1:8" ht="21">
      <c r="A22" s="20">
        <v>8</v>
      </c>
      <c r="B22" s="24" t="s">
        <v>49</v>
      </c>
      <c r="C22" s="33"/>
      <c r="D22" s="33">
        <v>1</v>
      </c>
      <c r="E22" s="33"/>
      <c r="F22" s="33"/>
      <c r="G22" s="33"/>
      <c r="H22" s="33"/>
    </row>
    <row r="23" spans="1:8" ht="21">
      <c r="A23" s="20">
        <v>9</v>
      </c>
      <c r="B23" s="24" t="s">
        <v>50</v>
      </c>
      <c r="C23" s="33"/>
      <c r="D23" s="33">
        <v>1</v>
      </c>
      <c r="E23" s="33"/>
      <c r="F23" s="33"/>
      <c r="G23" s="33"/>
      <c r="H23" s="33"/>
    </row>
    <row r="24" spans="1:8" ht="21">
      <c r="A24" s="20">
        <v>10</v>
      </c>
      <c r="B24" s="24" t="s">
        <v>51</v>
      </c>
      <c r="C24" s="33"/>
      <c r="D24" s="33">
        <v>1</v>
      </c>
      <c r="E24" s="33"/>
      <c r="F24" s="33"/>
      <c r="G24" s="33"/>
      <c r="H24" s="33"/>
    </row>
    <row r="25" spans="1:8" ht="21">
      <c r="A25" s="20">
        <v>11</v>
      </c>
      <c r="B25" s="34" t="s">
        <v>88</v>
      </c>
      <c r="C25" s="33"/>
      <c r="D25" s="33">
        <v>1</v>
      </c>
      <c r="E25" s="33"/>
      <c r="F25" s="33"/>
      <c r="G25" s="33"/>
      <c r="H25" s="33"/>
    </row>
    <row r="26" spans="1:8" ht="21">
      <c r="A26" s="20">
        <v>12</v>
      </c>
      <c r="B26" s="24" t="s">
        <v>52</v>
      </c>
      <c r="C26" s="33"/>
      <c r="D26" s="33">
        <v>1</v>
      </c>
      <c r="E26" s="33"/>
      <c r="F26" s="33"/>
      <c r="G26" s="33"/>
      <c r="H26" s="33"/>
    </row>
    <row r="27" spans="1:8" ht="21">
      <c r="A27" s="18">
        <v>3</v>
      </c>
      <c r="B27" s="23" t="s">
        <v>53</v>
      </c>
      <c r="C27" s="33">
        <v>1</v>
      </c>
      <c r="D27" s="33">
        <v>1</v>
      </c>
      <c r="E27" s="33">
        <v>8</v>
      </c>
      <c r="F27" s="33">
        <v>1</v>
      </c>
      <c r="G27" s="33">
        <v>1</v>
      </c>
      <c r="H27" s="33">
        <f>C27+D27+E27+F27+G27</f>
        <v>12</v>
      </c>
    </row>
    <row r="28" spans="1:8" ht="21">
      <c r="A28" s="20">
        <v>13</v>
      </c>
      <c r="B28" s="24" t="s">
        <v>54</v>
      </c>
      <c r="C28" s="33"/>
      <c r="D28" s="33">
        <v>1</v>
      </c>
      <c r="E28" s="33"/>
      <c r="F28" s="33"/>
      <c r="G28" s="33"/>
      <c r="H28" s="33"/>
    </row>
    <row r="29" spans="1:8" ht="21">
      <c r="A29" s="18">
        <v>4</v>
      </c>
      <c r="B29" s="23" t="s">
        <v>55</v>
      </c>
      <c r="C29" s="33">
        <v>1</v>
      </c>
      <c r="D29" s="33">
        <f>D30+D31+D32+D33</f>
        <v>4</v>
      </c>
      <c r="E29" s="33">
        <v>8</v>
      </c>
      <c r="F29" s="33">
        <v>1</v>
      </c>
      <c r="G29" s="33">
        <v>1</v>
      </c>
      <c r="H29" s="33">
        <f>C29+D29+E29+F29+G29</f>
        <v>15</v>
      </c>
    </row>
    <row r="30" spans="1:8" ht="21">
      <c r="A30" s="20">
        <v>14</v>
      </c>
      <c r="B30" s="25" t="s">
        <v>56</v>
      </c>
      <c r="C30" s="33"/>
      <c r="D30" s="33">
        <v>1</v>
      </c>
      <c r="E30" s="33"/>
      <c r="F30" s="33"/>
      <c r="G30" s="33"/>
      <c r="H30" s="33"/>
    </row>
    <row r="31" spans="1:8" ht="21">
      <c r="A31" s="20">
        <v>15</v>
      </c>
      <c r="B31" s="25" t="s">
        <v>57</v>
      </c>
      <c r="C31" s="33"/>
      <c r="D31" s="33">
        <v>1</v>
      </c>
      <c r="E31" s="33"/>
      <c r="F31" s="33"/>
      <c r="G31" s="33"/>
      <c r="H31" s="33"/>
    </row>
    <row r="32" spans="1:8" ht="21">
      <c r="A32" s="20">
        <v>16</v>
      </c>
      <c r="B32" s="25" t="s">
        <v>58</v>
      </c>
      <c r="C32" s="33"/>
      <c r="D32" s="33">
        <v>1</v>
      </c>
      <c r="E32" s="33"/>
      <c r="F32" s="33"/>
      <c r="G32" s="33"/>
      <c r="H32" s="33"/>
    </row>
    <row r="33" spans="1:8" ht="21">
      <c r="A33" s="20">
        <v>17</v>
      </c>
      <c r="B33" s="25" t="s">
        <v>59</v>
      </c>
      <c r="C33" s="33"/>
      <c r="D33" s="33">
        <v>1</v>
      </c>
      <c r="E33" s="33"/>
      <c r="F33" s="33"/>
      <c r="G33" s="33"/>
      <c r="H33" s="33"/>
    </row>
    <row r="34" spans="1:8" ht="21">
      <c r="A34" s="20"/>
      <c r="B34" s="25"/>
      <c r="C34" s="33"/>
      <c r="D34" s="33"/>
      <c r="E34" s="33"/>
      <c r="F34" s="33"/>
      <c r="G34" s="33"/>
      <c r="H34" s="33"/>
    </row>
    <row r="35" spans="1:8" ht="21">
      <c r="A35" s="122"/>
      <c r="B35" s="135"/>
      <c r="C35" s="124"/>
      <c r="D35" s="124"/>
      <c r="E35" s="124"/>
      <c r="F35" s="124"/>
      <c r="G35" s="124"/>
      <c r="H35" s="124"/>
    </row>
    <row r="36" spans="1:8" ht="21">
      <c r="A36" s="38">
        <v>3</v>
      </c>
      <c r="B36" s="39" t="s">
        <v>89</v>
      </c>
      <c r="C36" s="40">
        <f aca="true" t="shared" si="1" ref="C36:H36">C37+C39</f>
        <v>2</v>
      </c>
      <c r="D36" s="40">
        <f t="shared" si="1"/>
        <v>2</v>
      </c>
      <c r="E36" s="40">
        <f t="shared" si="1"/>
        <v>16</v>
      </c>
      <c r="F36" s="40">
        <f t="shared" si="1"/>
        <v>2</v>
      </c>
      <c r="G36" s="40">
        <f t="shared" si="1"/>
        <v>2</v>
      </c>
      <c r="H36" s="40">
        <f t="shared" si="1"/>
        <v>24</v>
      </c>
    </row>
    <row r="37" spans="1:8" ht="21">
      <c r="A37" s="18">
        <v>5</v>
      </c>
      <c r="B37" s="23" t="s">
        <v>60</v>
      </c>
      <c r="C37" s="33">
        <v>1</v>
      </c>
      <c r="D37" s="33">
        <v>1</v>
      </c>
      <c r="E37" s="33">
        <v>8</v>
      </c>
      <c r="F37" s="33">
        <v>1</v>
      </c>
      <c r="G37" s="33">
        <v>1</v>
      </c>
      <c r="H37" s="33">
        <f>SUM(C37:G37)</f>
        <v>12</v>
      </c>
    </row>
    <row r="38" spans="1:8" ht="21">
      <c r="A38" s="20">
        <v>18</v>
      </c>
      <c r="B38" s="24" t="s">
        <v>61</v>
      </c>
      <c r="C38" s="33"/>
      <c r="D38" s="33">
        <v>1</v>
      </c>
      <c r="E38" s="33"/>
      <c r="F38" s="33"/>
      <c r="G38" s="33"/>
      <c r="H38" s="33"/>
    </row>
    <row r="39" spans="1:8" ht="21">
      <c r="A39" s="18">
        <v>6</v>
      </c>
      <c r="B39" s="23" t="s">
        <v>62</v>
      </c>
      <c r="C39" s="33">
        <v>1</v>
      </c>
      <c r="D39" s="33">
        <v>1</v>
      </c>
      <c r="E39" s="33">
        <v>8</v>
      </c>
      <c r="F39" s="33">
        <v>1</v>
      </c>
      <c r="G39" s="33">
        <v>1</v>
      </c>
      <c r="H39" s="33">
        <f>SUM(C39:G39)</f>
        <v>12</v>
      </c>
    </row>
    <row r="40" spans="1:8" ht="21">
      <c r="A40" s="20">
        <v>19</v>
      </c>
      <c r="B40" s="25" t="s">
        <v>63</v>
      </c>
      <c r="C40" s="33"/>
      <c r="D40" s="33">
        <v>1</v>
      </c>
      <c r="E40" s="33"/>
      <c r="F40" s="33"/>
      <c r="G40" s="33"/>
      <c r="H40" s="33"/>
    </row>
    <row r="41" spans="1:8" ht="21">
      <c r="A41" s="38">
        <v>4</v>
      </c>
      <c r="B41" s="39" t="s">
        <v>90</v>
      </c>
      <c r="C41" s="40">
        <f aca="true" t="shared" si="2" ref="C41:H41">C42+C48</f>
        <v>2</v>
      </c>
      <c r="D41" s="40">
        <f t="shared" si="2"/>
        <v>7</v>
      </c>
      <c r="E41" s="40">
        <f t="shared" si="2"/>
        <v>16</v>
      </c>
      <c r="F41" s="40">
        <f t="shared" si="2"/>
        <v>2</v>
      </c>
      <c r="G41" s="40">
        <f t="shared" si="2"/>
        <v>2</v>
      </c>
      <c r="H41" s="40">
        <f t="shared" si="2"/>
        <v>29</v>
      </c>
    </row>
    <row r="42" spans="1:8" ht="21">
      <c r="A42" s="18">
        <v>7</v>
      </c>
      <c r="B42" s="23" t="s">
        <v>31</v>
      </c>
      <c r="C42" s="33">
        <v>1</v>
      </c>
      <c r="D42" s="33">
        <f>D43+D44+D45+D46+D47</f>
        <v>5</v>
      </c>
      <c r="E42" s="33">
        <v>8</v>
      </c>
      <c r="F42" s="33">
        <v>1</v>
      </c>
      <c r="G42" s="33">
        <v>1</v>
      </c>
      <c r="H42" s="33">
        <f>C42+D42+E42+F42+G42</f>
        <v>16</v>
      </c>
    </row>
    <row r="43" spans="1:8" ht="21">
      <c r="A43" s="26">
        <v>20</v>
      </c>
      <c r="B43" s="34" t="s">
        <v>608</v>
      </c>
      <c r="C43" s="33"/>
      <c r="D43" s="33">
        <v>1</v>
      </c>
      <c r="E43" s="33"/>
      <c r="F43" s="33"/>
      <c r="G43" s="33"/>
      <c r="H43" s="33"/>
    </row>
    <row r="44" spans="1:8" ht="21">
      <c r="A44" s="20">
        <v>21</v>
      </c>
      <c r="B44" s="24" t="s">
        <v>64</v>
      </c>
      <c r="C44" s="33"/>
      <c r="D44" s="33">
        <v>1</v>
      </c>
      <c r="E44" s="33"/>
      <c r="F44" s="33"/>
      <c r="G44" s="33"/>
      <c r="H44" s="33"/>
    </row>
    <row r="45" spans="1:8" ht="21">
      <c r="A45" s="26">
        <v>22</v>
      </c>
      <c r="B45" s="24" t="s">
        <v>65</v>
      </c>
      <c r="C45" s="33"/>
      <c r="D45" s="33">
        <v>1</v>
      </c>
      <c r="E45" s="33"/>
      <c r="F45" s="33"/>
      <c r="G45" s="33"/>
      <c r="H45" s="33"/>
    </row>
    <row r="46" spans="1:8" ht="21">
      <c r="A46" s="20">
        <v>23</v>
      </c>
      <c r="B46" s="24" t="s">
        <v>66</v>
      </c>
      <c r="C46" s="33"/>
      <c r="D46" s="33">
        <v>1</v>
      </c>
      <c r="E46" s="33"/>
      <c r="F46" s="33"/>
      <c r="G46" s="33"/>
      <c r="H46" s="33"/>
    </row>
    <row r="47" spans="1:8" ht="21">
      <c r="A47" s="26">
        <v>24</v>
      </c>
      <c r="B47" s="24" t="s">
        <v>67</v>
      </c>
      <c r="C47" s="33"/>
      <c r="D47" s="33">
        <v>1</v>
      </c>
      <c r="E47" s="33"/>
      <c r="F47" s="33"/>
      <c r="G47" s="33"/>
      <c r="H47" s="33"/>
    </row>
    <row r="48" spans="1:8" ht="21">
      <c r="A48" s="18">
        <v>8</v>
      </c>
      <c r="B48" s="23" t="s">
        <v>68</v>
      </c>
      <c r="C48" s="33">
        <v>1</v>
      </c>
      <c r="D48" s="33">
        <v>2</v>
      </c>
      <c r="E48" s="33">
        <v>8</v>
      </c>
      <c r="F48" s="33">
        <v>1</v>
      </c>
      <c r="G48" s="33">
        <v>1</v>
      </c>
      <c r="H48" s="33">
        <f>C48+D48+E48+F48+G48</f>
        <v>13</v>
      </c>
    </row>
    <row r="49" spans="1:8" ht="21">
      <c r="A49" s="20">
        <v>25</v>
      </c>
      <c r="B49" s="24" t="s">
        <v>69</v>
      </c>
      <c r="C49" s="33"/>
      <c r="D49" s="33">
        <v>1</v>
      </c>
      <c r="E49" s="33"/>
      <c r="F49" s="33"/>
      <c r="G49" s="33"/>
      <c r="H49" s="33"/>
    </row>
    <row r="50" spans="1:8" ht="21">
      <c r="A50" s="20">
        <v>26</v>
      </c>
      <c r="B50" s="24" t="s">
        <v>70</v>
      </c>
      <c r="C50" s="33"/>
      <c r="D50" s="33">
        <v>1</v>
      </c>
      <c r="E50" s="33"/>
      <c r="F50" s="33"/>
      <c r="G50" s="33"/>
      <c r="H50" s="33"/>
    </row>
    <row r="51" spans="1:8" ht="21">
      <c r="A51" s="38">
        <v>5</v>
      </c>
      <c r="B51" s="39" t="s">
        <v>91</v>
      </c>
      <c r="C51" s="40">
        <f aca="true" t="shared" si="3" ref="C51:H51">C52+C55+C57+C60</f>
        <v>4</v>
      </c>
      <c r="D51" s="40">
        <f t="shared" si="3"/>
        <v>6</v>
      </c>
      <c r="E51" s="40">
        <f t="shared" si="3"/>
        <v>32</v>
      </c>
      <c r="F51" s="40">
        <f t="shared" si="3"/>
        <v>4</v>
      </c>
      <c r="G51" s="40">
        <f t="shared" si="3"/>
        <v>4</v>
      </c>
      <c r="H51" s="40">
        <f t="shared" si="3"/>
        <v>50</v>
      </c>
    </row>
    <row r="52" spans="1:8" ht="21">
      <c r="A52" s="18">
        <v>9</v>
      </c>
      <c r="B52" s="23" t="s">
        <v>71</v>
      </c>
      <c r="C52" s="33">
        <v>1</v>
      </c>
      <c r="D52" s="33">
        <f>D53+D54</f>
        <v>2</v>
      </c>
      <c r="E52" s="33">
        <v>8</v>
      </c>
      <c r="F52" s="33">
        <v>1</v>
      </c>
      <c r="G52" s="33">
        <v>1</v>
      </c>
      <c r="H52" s="33">
        <f>C52+D52+E52+F52+G52</f>
        <v>13</v>
      </c>
    </row>
    <row r="53" spans="1:8" ht="21">
      <c r="A53" s="20">
        <v>27</v>
      </c>
      <c r="B53" s="25" t="s">
        <v>72</v>
      </c>
      <c r="C53" s="33"/>
      <c r="D53" s="33">
        <v>1</v>
      </c>
      <c r="E53" s="33"/>
      <c r="F53" s="33"/>
      <c r="G53" s="33"/>
      <c r="H53" s="33"/>
    </row>
    <row r="54" spans="1:8" ht="21">
      <c r="A54" s="20">
        <v>28</v>
      </c>
      <c r="B54" s="25" t="s">
        <v>73</v>
      </c>
      <c r="C54" s="33"/>
      <c r="D54" s="33">
        <v>1</v>
      </c>
      <c r="E54" s="33"/>
      <c r="F54" s="33"/>
      <c r="G54" s="33"/>
      <c r="H54" s="33"/>
    </row>
    <row r="55" spans="1:8" ht="21">
      <c r="A55" s="46">
        <v>10</v>
      </c>
      <c r="B55" s="41" t="s">
        <v>609</v>
      </c>
      <c r="C55" s="33">
        <v>1</v>
      </c>
      <c r="D55" s="33">
        <v>1</v>
      </c>
      <c r="E55" s="33">
        <v>8</v>
      </c>
      <c r="F55" s="33">
        <v>1</v>
      </c>
      <c r="G55" s="33">
        <v>1</v>
      </c>
      <c r="H55" s="33">
        <f>SUM(C55:G55)</f>
        <v>12</v>
      </c>
    </row>
    <row r="56" spans="1:8" ht="21">
      <c r="A56" s="20">
        <v>29</v>
      </c>
      <c r="B56" s="34" t="s">
        <v>608</v>
      </c>
      <c r="C56" s="33"/>
      <c r="D56" s="33">
        <v>1</v>
      </c>
      <c r="E56" s="33"/>
      <c r="F56" s="33"/>
      <c r="G56" s="33"/>
      <c r="H56" s="33"/>
    </row>
    <row r="57" spans="1:8" ht="21">
      <c r="A57" s="18">
        <v>11</v>
      </c>
      <c r="B57" s="23" t="s">
        <v>74</v>
      </c>
      <c r="C57" s="33">
        <v>1</v>
      </c>
      <c r="D57" s="33">
        <v>2</v>
      </c>
      <c r="E57" s="33">
        <v>8</v>
      </c>
      <c r="F57" s="33">
        <v>1</v>
      </c>
      <c r="G57" s="33">
        <v>1</v>
      </c>
      <c r="H57" s="33">
        <f>C57+D57+E57+F57+G57</f>
        <v>13</v>
      </c>
    </row>
    <row r="58" spans="1:8" ht="21">
      <c r="A58" s="20">
        <v>30</v>
      </c>
      <c r="B58" s="24" t="s">
        <v>75</v>
      </c>
      <c r="C58" s="33"/>
      <c r="D58" s="33">
        <v>1</v>
      </c>
      <c r="E58" s="33"/>
      <c r="F58" s="33"/>
      <c r="G58" s="33"/>
      <c r="H58" s="33"/>
    </row>
    <row r="59" spans="1:8" ht="21">
      <c r="A59" s="20">
        <v>31</v>
      </c>
      <c r="B59" s="24" t="s">
        <v>76</v>
      </c>
      <c r="C59" s="33"/>
      <c r="D59" s="33">
        <v>1</v>
      </c>
      <c r="E59" s="33"/>
      <c r="F59" s="33"/>
      <c r="G59" s="33"/>
      <c r="H59" s="33"/>
    </row>
    <row r="60" spans="1:8" ht="21">
      <c r="A60" s="18">
        <v>12</v>
      </c>
      <c r="B60" s="23" t="s">
        <v>77</v>
      </c>
      <c r="C60" s="33">
        <v>1</v>
      </c>
      <c r="D60" s="33">
        <v>1</v>
      </c>
      <c r="E60" s="33">
        <v>8</v>
      </c>
      <c r="F60" s="33">
        <v>1</v>
      </c>
      <c r="G60" s="33">
        <v>1</v>
      </c>
      <c r="H60" s="33">
        <f>SUM(C60:G60)</f>
        <v>12</v>
      </c>
    </row>
    <row r="61" spans="1:8" ht="21">
      <c r="A61" s="20">
        <v>32</v>
      </c>
      <c r="B61" s="25" t="s">
        <v>78</v>
      </c>
      <c r="C61" s="33"/>
      <c r="D61" s="33">
        <v>1</v>
      </c>
      <c r="E61" s="33"/>
      <c r="F61" s="33"/>
      <c r="G61" s="33"/>
      <c r="H61" s="33"/>
    </row>
    <row r="62" spans="1:8" ht="21">
      <c r="A62" s="38">
        <v>6</v>
      </c>
      <c r="B62" s="39" t="s">
        <v>92</v>
      </c>
      <c r="C62" s="40">
        <f aca="true" t="shared" si="4" ref="C62:H62">C63+C65</f>
        <v>2</v>
      </c>
      <c r="D62" s="40">
        <f t="shared" si="4"/>
        <v>6</v>
      </c>
      <c r="E62" s="40">
        <f t="shared" si="4"/>
        <v>16</v>
      </c>
      <c r="F62" s="40">
        <f t="shared" si="4"/>
        <v>2</v>
      </c>
      <c r="G62" s="40">
        <f t="shared" si="4"/>
        <v>2</v>
      </c>
      <c r="H62" s="40">
        <f t="shared" si="4"/>
        <v>28</v>
      </c>
    </row>
    <row r="63" spans="1:8" ht="21">
      <c r="A63" s="18">
        <v>13</v>
      </c>
      <c r="B63" s="23" t="s">
        <v>79</v>
      </c>
      <c r="C63" s="33">
        <v>1</v>
      </c>
      <c r="D63" s="33">
        <v>1</v>
      </c>
      <c r="E63" s="33">
        <v>8</v>
      </c>
      <c r="F63" s="33">
        <v>1</v>
      </c>
      <c r="G63" s="33">
        <v>1</v>
      </c>
      <c r="H63" s="33">
        <f>SUM(C63:G63)</f>
        <v>12</v>
      </c>
    </row>
    <row r="64" spans="1:8" ht="21">
      <c r="A64" s="20">
        <v>33</v>
      </c>
      <c r="B64" s="25" t="s">
        <v>80</v>
      </c>
      <c r="C64" s="33"/>
      <c r="D64" s="33">
        <v>1</v>
      </c>
      <c r="E64" s="33"/>
      <c r="F64" s="33"/>
      <c r="G64" s="33"/>
      <c r="H64" s="33"/>
    </row>
    <row r="65" spans="1:8" ht="21">
      <c r="A65" s="18">
        <v>14</v>
      </c>
      <c r="B65" s="23" t="s">
        <v>32</v>
      </c>
      <c r="C65" s="33">
        <v>1</v>
      </c>
      <c r="D65" s="33">
        <f>D66+D67+D68+D69+D70</f>
        <v>5</v>
      </c>
      <c r="E65" s="33">
        <v>8</v>
      </c>
      <c r="F65" s="33">
        <v>1</v>
      </c>
      <c r="G65" s="33">
        <v>1</v>
      </c>
      <c r="H65" s="33">
        <f>SUM(C65:G65)</f>
        <v>16</v>
      </c>
    </row>
    <row r="66" spans="1:8" ht="21">
      <c r="A66" s="20">
        <v>34</v>
      </c>
      <c r="B66" s="24" t="s">
        <v>81</v>
      </c>
      <c r="C66" s="33"/>
      <c r="D66" s="33">
        <v>1</v>
      </c>
      <c r="E66" s="33"/>
      <c r="F66" s="33"/>
      <c r="G66" s="33"/>
      <c r="H66" s="33"/>
    </row>
    <row r="67" spans="1:8" ht="21">
      <c r="A67" s="20">
        <v>35</v>
      </c>
      <c r="B67" s="24" t="s">
        <v>82</v>
      </c>
      <c r="C67" s="33"/>
      <c r="D67" s="33">
        <v>1</v>
      </c>
      <c r="E67" s="33"/>
      <c r="F67" s="33"/>
      <c r="G67" s="33"/>
      <c r="H67" s="33"/>
    </row>
    <row r="68" spans="1:8" ht="21">
      <c r="A68" s="20">
        <v>36</v>
      </c>
      <c r="B68" s="24" t="s">
        <v>83</v>
      </c>
      <c r="C68" s="33"/>
      <c r="D68" s="33">
        <v>1</v>
      </c>
      <c r="E68" s="33"/>
      <c r="F68" s="33"/>
      <c r="G68" s="33"/>
      <c r="H68" s="33"/>
    </row>
    <row r="69" spans="1:8" ht="21">
      <c r="A69" s="20">
        <v>37</v>
      </c>
      <c r="B69" s="34" t="s">
        <v>610</v>
      </c>
      <c r="C69" s="33"/>
      <c r="D69" s="33">
        <v>1</v>
      </c>
      <c r="E69" s="33"/>
      <c r="F69" s="33"/>
      <c r="G69" s="33"/>
      <c r="H69" s="33"/>
    </row>
    <row r="70" spans="1:8" ht="21">
      <c r="A70" s="44">
        <v>38</v>
      </c>
      <c r="B70" s="45" t="s">
        <v>84</v>
      </c>
      <c r="C70" s="52"/>
      <c r="D70" s="52">
        <v>1</v>
      </c>
      <c r="E70" s="52"/>
      <c r="F70" s="52"/>
      <c r="G70" s="52"/>
      <c r="H70" s="52"/>
    </row>
    <row r="71" spans="1:8" s="117" customFormat="1" ht="21">
      <c r="A71" s="114"/>
      <c r="B71" s="115"/>
      <c r="C71" s="116"/>
      <c r="D71" s="116"/>
      <c r="E71" s="116"/>
      <c r="F71" s="116"/>
      <c r="G71" s="116"/>
      <c r="H71" s="116"/>
    </row>
    <row r="72" spans="1:8" ht="21">
      <c r="A72" s="38">
        <v>7</v>
      </c>
      <c r="B72" s="39" t="s">
        <v>93</v>
      </c>
      <c r="C72" s="40">
        <v>1</v>
      </c>
      <c r="D72" s="40">
        <v>6</v>
      </c>
      <c r="E72" s="40">
        <v>8</v>
      </c>
      <c r="F72" s="40">
        <v>1</v>
      </c>
      <c r="G72" s="40">
        <v>1</v>
      </c>
      <c r="H72" s="40">
        <f>SUM(C72:G72)</f>
        <v>17</v>
      </c>
    </row>
    <row r="73" spans="1:8" ht="21">
      <c r="A73" s="18">
        <v>15</v>
      </c>
      <c r="B73" s="23" t="s">
        <v>33</v>
      </c>
      <c r="C73" s="33">
        <v>1</v>
      </c>
      <c r="D73" s="33">
        <f>D74+D75+D76+D77+D78+D79</f>
        <v>6</v>
      </c>
      <c r="E73" s="33">
        <v>8</v>
      </c>
      <c r="F73" s="33">
        <v>1</v>
      </c>
      <c r="G73" s="33">
        <v>1</v>
      </c>
      <c r="H73" s="33">
        <f>SUM(C73:G73)</f>
        <v>17</v>
      </c>
    </row>
    <row r="74" spans="1:8" ht="21">
      <c r="A74" s="20">
        <v>39</v>
      </c>
      <c r="B74" s="24" t="s">
        <v>85</v>
      </c>
      <c r="C74" s="33"/>
      <c r="D74" s="33">
        <v>1</v>
      </c>
      <c r="E74" s="33"/>
      <c r="F74" s="33"/>
      <c r="G74" s="33"/>
      <c r="H74" s="33"/>
    </row>
    <row r="75" spans="1:8" ht="21">
      <c r="A75" s="20">
        <v>40</v>
      </c>
      <c r="B75" s="24" t="s">
        <v>94</v>
      </c>
      <c r="C75" s="33"/>
      <c r="D75" s="33">
        <v>1</v>
      </c>
      <c r="E75" s="33"/>
      <c r="F75" s="33"/>
      <c r="G75" s="33"/>
      <c r="H75" s="33"/>
    </row>
    <row r="76" spans="1:8" ht="21">
      <c r="A76" s="20">
        <v>41</v>
      </c>
      <c r="B76" s="34" t="s">
        <v>611</v>
      </c>
      <c r="C76" s="33"/>
      <c r="D76" s="33">
        <v>1</v>
      </c>
      <c r="E76" s="33"/>
      <c r="F76" s="33"/>
      <c r="G76" s="33"/>
      <c r="H76" s="33"/>
    </row>
    <row r="77" spans="1:8" ht="21">
      <c r="A77" s="20">
        <v>42</v>
      </c>
      <c r="B77" s="24" t="s">
        <v>95</v>
      </c>
      <c r="C77" s="33"/>
      <c r="D77" s="33">
        <v>1</v>
      </c>
      <c r="E77" s="33"/>
      <c r="F77" s="33"/>
      <c r="G77" s="33"/>
      <c r="H77" s="33"/>
    </row>
    <row r="78" spans="1:8" ht="21">
      <c r="A78" s="20">
        <v>43</v>
      </c>
      <c r="B78" s="24" t="s">
        <v>96</v>
      </c>
      <c r="C78" s="33"/>
      <c r="D78" s="33">
        <v>1</v>
      </c>
      <c r="E78" s="33"/>
      <c r="F78" s="33"/>
      <c r="G78" s="33"/>
      <c r="H78" s="33"/>
    </row>
    <row r="79" spans="1:8" ht="21">
      <c r="A79" s="20">
        <v>44</v>
      </c>
      <c r="B79" s="24" t="s">
        <v>97</v>
      </c>
      <c r="C79" s="33"/>
      <c r="D79" s="33">
        <v>1</v>
      </c>
      <c r="E79" s="33"/>
      <c r="F79" s="33"/>
      <c r="G79" s="33"/>
      <c r="H79" s="33"/>
    </row>
    <row r="80" spans="1:8" ht="21">
      <c r="A80" s="38">
        <v>8</v>
      </c>
      <c r="B80" s="39" t="s">
        <v>98</v>
      </c>
      <c r="C80" s="42">
        <v>1</v>
      </c>
      <c r="D80" s="42">
        <v>4</v>
      </c>
      <c r="E80" s="42">
        <v>8</v>
      </c>
      <c r="F80" s="42">
        <v>1</v>
      </c>
      <c r="G80" s="42">
        <v>1</v>
      </c>
      <c r="H80" s="42">
        <f>SUM(C80:G80)</f>
        <v>15</v>
      </c>
    </row>
    <row r="81" spans="1:8" ht="21">
      <c r="A81" s="18">
        <v>16</v>
      </c>
      <c r="B81" s="23" t="s">
        <v>99</v>
      </c>
      <c r="C81" s="33">
        <v>1</v>
      </c>
      <c r="D81" s="33">
        <f>D82+D83+D84+D85</f>
        <v>4</v>
      </c>
      <c r="E81" s="33">
        <v>8</v>
      </c>
      <c r="F81" s="33">
        <v>1</v>
      </c>
      <c r="G81" s="33">
        <v>1</v>
      </c>
      <c r="H81" s="33">
        <f>SUM(C81:G81)</f>
        <v>15</v>
      </c>
    </row>
    <row r="82" spans="1:8" ht="21">
      <c r="A82" s="20">
        <v>45</v>
      </c>
      <c r="B82" s="24" t="s">
        <v>100</v>
      </c>
      <c r="C82" s="33"/>
      <c r="D82" s="33">
        <v>1</v>
      </c>
      <c r="E82" s="33"/>
      <c r="F82" s="33"/>
      <c r="G82" s="33"/>
      <c r="H82" s="33"/>
    </row>
    <row r="83" spans="1:8" ht="21">
      <c r="A83" s="20">
        <v>46</v>
      </c>
      <c r="B83" s="34" t="s">
        <v>612</v>
      </c>
      <c r="C83" s="33"/>
      <c r="D83" s="33">
        <v>1</v>
      </c>
      <c r="E83" s="33"/>
      <c r="F83" s="33"/>
      <c r="G83" s="33"/>
      <c r="H83" s="33"/>
    </row>
    <row r="84" spans="1:8" ht="21">
      <c r="A84" s="20">
        <v>47</v>
      </c>
      <c r="B84" s="24" t="s">
        <v>101</v>
      </c>
      <c r="C84" s="33"/>
      <c r="D84" s="33">
        <v>1</v>
      </c>
      <c r="E84" s="33"/>
      <c r="F84" s="33"/>
      <c r="G84" s="33"/>
      <c r="H84" s="33"/>
    </row>
    <row r="85" spans="1:8" ht="21">
      <c r="A85" s="20">
        <v>48</v>
      </c>
      <c r="B85" s="24" t="s">
        <v>102</v>
      </c>
      <c r="C85" s="33"/>
      <c r="D85" s="33">
        <v>1</v>
      </c>
      <c r="E85" s="33"/>
      <c r="F85" s="33"/>
      <c r="G85" s="33"/>
      <c r="H85" s="33"/>
    </row>
    <row r="86" spans="1:8" ht="21">
      <c r="A86" s="38">
        <v>9</v>
      </c>
      <c r="B86" s="43" t="s">
        <v>103</v>
      </c>
      <c r="C86" s="40">
        <v>1</v>
      </c>
      <c r="D86" s="40">
        <v>3</v>
      </c>
      <c r="E86" s="40">
        <v>8</v>
      </c>
      <c r="F86" s="40">
        <v>1</v>
      </c>
      <c r="G86" s="40">
        <v>1</v>
      </c>
      <c r="H86" s="40">
        <v>14</v>
      </c>
    </row>
    <row r="87" spans="1:8" ht="21">
      <c r="A87" s="18">
        <v>17</v>
      </c>
      <c r="B87" s="23" t="s">
        <v>104</v>
      </c>
      <c r="C87" s="33">
        <v>1</v>
      </c>
      <c r="D87" s="33">
        <v>3</v>
      </c>
      <c r="E87" s="33">
        <v>8</v>
      </c>
      <c r="F87" s="33">
        <v>1</v>
      </c>
      <c r="G87" s="33">
        <v>1</v>
      </c>
      <c r="H87" s="33">
        <f>SUM(C87:G87)</f>
        <v>14</v>
      </c>
    </row>
    <row r="88" spans="1:8" ht="21">
      <c r="A88" s="20">
        <v>49</v>
      </c>
      <c r="B88" s="25" t="s">
        <v>105</v>
      </c>
      <c r="C88" s="33"/>
      <c r="D88" s="33">
        <v>1</v>
      </c>
      <c r="E88" s="33"/>
      <c r="F88" s="33"/>
      <c r="G88" s="33"/>
      <c r="H88" s="33"/>
    </row>
    <row r="89" spans="1:8" ht="21">
      <c r="A89" s="26">
        <v>50</v>
      </c>
      <c r="B89" s="27" t="s">
        <v>106</v>
      </c>
      <c r="C89" s="33"/>
      <c r="D89" s="33">
        <v>1</v>
      </c>
      <c r="E89" s="33"/>
      <c r="F89" s="33"/>
      <c r="G89" s="33"/>
      <c r="H89" s="33"/>
    </row>
    <row r="90" spans="1:8" ht="21">
      <c r="A90" s="20">
        <v>51</v>
      </c>
      <c r="B90" s="24" t="s">
        <v>107</v>
      </c>
      <c r="C90" s="33"/>
      <c r="D90" s="33">
        <v>1</v>
      </c>
      <c r="E90" s="33"/>
      <c r="F90" s="33"/>
      <c r="G90" s="33"/>
      <c r="H90" s="33"/>
    </row>
    <row r="91" spans="1:8" ht="21">
      <c r="A91" s="38">
        <v>10</v>
      </c>
      <c r="B91" s="39" t="s">
        <v>108</v>
      </c>
      <c r="C91" s="40">
        <f aca="true" t="shared" si="5" ref="C91:H91">C92+C98+C101</f>
        <v>3</v>
      </c>
      <c r="D91" s="40">
        <f t="shared" si="5"/>
        <v>11</v>
      </c>
      <c r="E91" s="40">
        <f t="shared" si="5"/>
        <v>24</v>
      </c>
      <c r="F91" s="40">
        <f t="shared" si="5"/>
        <v>3</v>
      </c>
      <c r="G91" s="40">
        <f t="shared" si="5"/>
        <v>3</v>
      </c>
      <c r="H91" s="40">
        <f t="shared" si="5"/>
        <v>44</v>
      </c>
    </row>
    <row r="92" spans="1:8" ht="21">
      <c r="A92" s="18">
        <v>18</v>
      </c>
      <c r="B92" s="23" t="s">
        <v>109</v>
      </c>
      <c r="C92" s="33">
        <v>1</v>
      </c>
      <c r="D92" s="33">
        <f>D93+D94+D95+D96+D97</f>
        <v>5</v>
      </c>
      <c r="E92" s="33">
        <v>8</v>
      </c>
      <c r="F92" s="33">
        <v>1</v>
      </c>
      <c r="G92" s="33">
        <v>1</v>
      </c>
      <c r="H92" s="33">
        <f>SUM(C92:G92)</f>
        <v>16</v>
      </c>
    </row>
    <row r="93" spans="1:8" ht="21">
      <c r="A93" s="20">
        <v>52</v>
      </c>
      <c r="B93" s="25" t="s">
        <v>110</v>
      </c>
      <c r="C93" s="33"/>
      <c r="D93" s="33">
        <v>1</v>
      </c>
      <c r="E93" s="33"/>
      <c r="F93" s="33"/>
      <c r="G93" s="33"/>
      <c r="H93" s="33"/>
    </row>
    <row r="94" spans="1:8" ht="21">
      <c r="A94" s="20">
        <v>53</v>
      </c>
      <c r="B94" s="25" t="s">
        <v>111</v>
      </c>
      <c r="C94" s="33"/>
      <c r="D94" s="33">
        <v>1</v>
      </c>
      <c r="E94" s="33"/>
      <c r="F94" s="33"/>
      <c r="G94" s="33"/>
      <c r="H94" s="33"/>
    </row>
    <row r="95" spans="1:8" ht="21">
      <c r="A95" s="20">
        <v>54</v>
      </c>
      <c r="B95" s="25" t="s">
        <v>112</v>
      </c>
      <c r="C95" s="33"/>
      <c r="D95" s="33">
        <v>1</v>
      </c>
      <c r="E95" s="33"/>
      <c r="F95" s="33"/>
      <c r="G95" s="33"/>
      <c r="H95" s="33"/>
    </row>
    <row r="96" spans="1:8" ht="21">
      <c r="A96" s="20">
        <v>55</v>
      </c>
      <c r="B96" s="25" t="s">
        <v>113</v>
      </c>
      <c r="C96" s="33"/>
      <c r="D96" s="33">
        <v>1</v>
      </c>
      <c r="E96" s="33"/>
      <c r="F96" s="33"/>
      <c r="G96" s="33"/>
      <c r="H96" s="33"/>
    </row>
    <row r="97" spans="1:8" ht="21">
      <c r="A97" s="20">
        <v>56</v>
      </c>
      <c r="B97" s="25" t="s">
        <v>114</v>
      </c>
      <c r="C97" s="33"/>
      <c r="D97" s="33">
        <v>1</v>
      </c>
      <c r="E97" s="33"/>
      <c r="F97" s="33"/>
      <c r="G97" s="33"/>
      <c r="H97" s="33"/>
    </row>
    <row r="98" spans="1:8" ht="21">
      <c r="A98" s="18">
        <v>19</v>
      </c>
      <c r="B98" s="23" t="s">
        <v>115</v>
      </c>
      <c r="C98" s="33">
        <v>1</v>
      </c>
      <c r="D98" s="33">
        <f>D99+D100</f>
        <v>2</v>
      </c>
      <c r="E98" s="33">
        <v>8</v>
      </c>
      <c r="F98" s="33">
        <v>1</v>
      </c>
      <c r="G98" s="33">
        <v>1</v>
      </c>
      <c r="H98" s="33">
        <f>SUM(C98:G98)</f>
        <v>13</v>
      </c>
    </row>
    <row r="99" spans="1:8" ht="21">
      <c r="A99" s="18">
        <v>57</v>
      </c>
      <c r="B99" s="34" t="s">
        <v>614</v>
      </c>
      <c r="C99" s="33"/>
      <c r="D99" s="33">
        <v>1</v>
      </c>
      <c r="E99" s="33"/>
      <c r="F99" s="33"/>
      <c r="G99" s="33"/>
      <c r="H99" s="33"/>
    </row>
    <row r="100" spans="1:8" ht="21">
      <c r="A100" s="20">
        <v>58</v>
      </c>
      <c r="B100" s="24" t="s">
        <v>116</v>
      </c>
      <c r="C100" s="33"/>
      <c r="D100" s="33">
        <v>1</v>
      </c>
      <c r="E100" s="33"/>
      <c r="F100" s="33"/>
      <c r="G100" s="33"/>
      <c r="H100" s="33"/>
    </row>
    <row r="101" spans="1:8" ht="21">
      <c r="A101" s="18">
        <v>20</v>
      </c>
      <c r="B101" s="23" t="s">
        <v>117</v>
      </c>
      <c r="C101" s="33">
        <v>1</v>
      </c>
      <c r="D101" s="33">
        <f>D102+D103+D104+D105</f>
        <v>4</v>
      </c>
      <c r="E101" s="33">
        <v>8</v>
      </c>
      <c r="F101" s="33">
        <v>1</v>
      </c>
      <c r="G101" s="33">
        <v>1</v>
      </c>
      <c r="H101" s="33">
        <f>SUM(C101:G101)</f>
        <v>15</v>
      </c>
    </row>
    <row r="102" spans="1:8" ht="21">
      <c r="A102" s="20">
        <v>59</v>
      </c>
      <c r="B102" s="24" t="s">
        <v>118</v>
      </c>
      <c r="C102" s="33"/>
      <c r="D102" s="33">
        <v>1</v>
      </c>
      <c r="E102" s="33"/>
      <c r="F102" s="33"/>
      <c r="G102" s="33"/>
      <c r="H102" s="33"/>
    </row>
    <row r="103" spans="1:8" ht="21">
      <c r="A103" s="20">
        <v>60</v>
      </c>
      <c r="B103" s="24" t="s">
        <v>119</v>
      </c>
      <c r="C103" s="33"/>
      <c r="D103" s="33">
        <v>1</v>
      </c>
      <c r="E103" s="33"/>
      <c r="F103" s="33"/>
      <c r="G103" s="33"/>
      <c r="H103" s="33"/>
    </row>
    <row r="104" spans="1:8" ht="21">
      <c r="A104" s="20">
        <v>61</v>
      </c>
      <c r="B104" s="24" t="s">
        <v>120</v>
      </c>
      <c r="C104" s="33"/>
      <c r="D104" s="33">
        <v>1</v>
      </c>
      <c r="E104" s="33"/>
      <c r="F104" s="33"/>
      <c r="G104" s="33"/>
      <c r="H104" s="33"/>
    </row>
    <row r="105" spans="1:8" ht="21">
      <c r="A105" s="44">
        <v>62</v>
      </c>
      <c r="B105" s="45" t="s">
        <v>121</v>
      </c>
      <c r="C105" s="33"/>
      <c r="D105" s="33">
        <v>1</v>
      </c>
      <c r="E105" s="33"/>
      <c r="F105" s="33"/>
      <c r="G105" s="33"/>
      <c r="H105" s="33"/>
    </row>
    <row r="106" spans="1:9" s="121" customFormat="1" ht="21">
      <c r="A106" s="118"/>
      <c r="B106" s="119" t="s">
        <v>11</v>
      </c>
      <c r="C106" s="120">
        <f>C11+C20+C36+C41+C51+C62+C72+C80+C86+C91</f>
        <v>20</v>
      </c>
      <c r="D106" s="120">
        <f>D11+D20+D36+D41+D51+D62+D72+D80+D86+D91</f>
        <v>62</v>
      </c>
      <c r="E106" s="120">
        <f>E11+E20+E36+E41+E51+E62+E72+E80+E86+E91</f>
        <v>160</v>
      </c>
      <c r="F106" s="120">
        <f>F11+F20+F36+F41+F51+F62+F72+F80+F86+F91</f>
        <v>20</v>
      </c>
      <c r="G106" s="120">
        <f>G11+G20+G36+G41+G51+G62+G72+G80+G86+G91</f>
        <v>20</v>
      </c>
      <c r="H106" s="120">
        <f>C106+D106+E106+F106+G106</f>
        <v>282</v>
      </c>
      <c r="I106" s="121">
        <f>H11+H20+H36+H41+H51+H62+H72+H80+H86+H91</f>
        <v>282</v>
      </c>
    </row>
    <row r="107" spans="1:8" ht="21">
      <c r="A107" s="10"/>
      <c r="C107" s="7"/>
      <c r="D107" s="7"/>
      <c r="E107" s="7"/>
      <c r="F107" s="7"/>
      <c r="G107" s="7"/>
      <c r="H107" s="7"/>
    </row>
    <row r="108" spans="1:8" ht="21">
      <c r="A108" s="10"/>
      <c r="C108" s="7"/>
      <c r="D108" s="7"/>
      <c r="E108" s="7"/>
      <c r="F108" s="7"/>
      <c r="G108" s="7"/>
      <c r="H108" s="7"/>
    </row>
    <row r="109" spans="1:8" ht="21">
      <c r="A109" s="10"/>
      <c r="C109" s="7"/>
      <c r="D109" s="7"/>
      <c r="E109" s="7"/>
      <c r="F109" s="7"/>
      <c r="G109" s="7"/>
      <c r="H109" s="7"/>
    </row>
    <row r="110" spans="1:8" ht="21">
      <c r="A110" s="10"/>
      <c r="C110" s="7"/>
      <c r="D110" s="7"/>
      <c r="E110" s="7"/>
      <c r="F110" s="7"/>
      <c r="G110" s="7"/>
      <c r="H110" s="7"/>
    </row>
    <row r="111" ht="18">
      <c r="A111" s="10"/>
    </row>
    <row r="112" ht="18">
      <c r="A112" s="10"/>
    </row>
    <row r="113" ht="18">
      <c r="A113" s="10"/>
    </row>
    <row r="114" ht="18">
      <c r="A114" s="10"/>
    </row>
    <row r="115" ht="18">
      <c r="A115" s="10"/>
    </row>
    <row r="116" ht="18">
      <c r="A116" s="10"/>
    </row>
    <row r="117" ht="18">
      <c r="A117" s="10"/>
    </row>
    <row r="118" ht="18">
      <c r="A118" s="10"/>
    </row>
    <row r="119" ht="18">
      <c r="A119" s="10"/>
    </row>
    <row r="120" ht="18">
      <c r="A120" s="10"/>
    </row>
    <row r="121" ht="18">
      <c r="A121" s="10"/>
    </row>
    <row r="122" ht="18">
      <c r="A122" s="10"/>
    </row>
    <row r="123" ht="18">
      <c r="A123" s="10"/>
    </row>
    <row r="124" ht="18">
      <c r="A124" s="10"/>
    </row>
  </sheetData>
  <mergeCells count="4">
    <mergeCell ref="A1:H1"/>
    <mergeCell ref="A2:H2"/>
    <mergeCell ref="A3:H3"/>
    <mergeCell ref="A4:H4"/>
  </mergeCells>
  <printOptions/>
  <pageMargins left="0.35433070866141736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view="pageBreakPreview" zoomScaleSheetLayoutView="100" workbookViewId="0" topLeftCell="A1">
      <selection activeCell="D68" sqref="D68"/>
    </sheetView>
  </sheetViews>
  <sheetFormatPr defaultColWidth="9.140625" defaultRowHeight="12.75"/>
  <cols>
    <col min="1" max="1" width="4.7109375" style="12" customWidth="1"/>
    <col min="2" max="2" width="26.8515625" style="11" customWidth="1"/>
    <col min="3" max="3" width="11.00390625" style="6" customWidth="1"/>
    <col min="4" max="4" width="10.8515625" style="6" customWidth="1"/>
    <col min="5" max="5" width="10.57421875" style="6" customWidth="1"/>
    <col min="6" max="7" width="11.57421875" style="6" customWidth="1"/>
    <col min="8" max="8" width="11.00390625" style="6" customWidth="1"/>
    <col min="9" max="16384" width="9.140625" style="6" customWidth="1"/>
  </cols>
  <sheetData>
    <row r="1" spans="1:8" s="1" customFormat="1" ht="24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s="1" customFormat="1" ht="24" customHeight="1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s="1" customFormat="1" ht="24" customHeight="1">
      <c r="A3" s="140" t="s">
        <v>643</v>
      </c>
      <c r="B3" s="140"/>
      <c r="C3" s="140"/>
      <c r="D3" s="140"/>
      <c r="E3" s="140"/>
      <c r="F3" s="140"/>
      <c r="G3" s="140"/>
      <c r="H3" s="140"/>
    </row>
    <row r="4" spans="1:8" s="1" customFormat="1" ht="24" customHeight="1">
      <c r="A4" s="141" t="s">
        <v>2</v>
      </c>
      <c r="B4" s="141"/>
      <c r="C4" s="141"/>
      <c r="D4" s="141"/>
      <c r="E4" s="141"/>
      <c r="F4" s="141"/>
      <c r="G4" s="141"/>
      <c r="H4" s="141"/>
    </row>
    <row r="5" s="1" customFormat="1" ht="15" customHeight="1"/>
    <row r="6" spans="1:8" s="1" customFormat="1" ht="24" customHeight="1">
      <c r="A6" s="3" t="s">
        <v>644</v>
      </c>
      <c r="C6" s="4"/>
      <c r="D6" s="4"/>
      <c r="E6" s="4"/>
      <c r="F6" s="4"/>
      <c r="G6" s="4"/>
      <c r="H6" s="4"/>
    </row>
    <row r="7" spans="1:8" s="1" customFormat="1" ht="24" customHeight="1">
      <c r="A7" s="3" t="s">
        <v>633</v>
      </c>
      <c r="C7" s="4"/>
      <c r="D7" s="4"/>
      <c r="E7" s="4"/>
      <c r="F7" s="4"/>
      <c r="G7" s="4"/>
      <c r="H7" s="4"/>
    </row>
    <row r="8" spans="1:8" s="1" customFormat="1" ht="24" customHeight="1">
      <c r="A8" s="1" t="s">
        <v>3</v>
      </c>
      <c r="C8" s="4"/>
      <c r="D8" s="4"/>
      <c r="E8" s="4"/>
      <c r="F8" s="4"/>
      <c r="G8" s="4"/>
      <c r="H8" s="4"/>
    </row>
    <row r="9" spans="1:8" s="1" customFormat="1" ht="24" customHeight="1">
      <c r="A9" s="1" t="s">
        <v>641</v>
      </c>
      <c r="C9" s="4"/>
      <c r="D9" s="4"/>
      <c r="E9" s="4"/>
      <c r="F9" s="4"/>
      <c r="G9" s="4"/>
      <c r="H9" s="4"/>
    </row>
    <row r="10" spans="1:8" s="17" customFormat="1" ht="24" customHeight="1">
      <c r="A10" s="13" t="s">
        <v>4</v>
      </c>
      <c r="B10" s="14" t="s">
        <v>5</v>
      </c>
      <c r="C10" s="15" t="s">
        <v>6</v>
      </c>
      <c r="D10" s="16" t="s">
        <v>7</v>
      </c>
      <c r="E10" s="15" t="s">
        <v>8</v>
      </c>
      <c r="F10" s="15" t="s">
        <v>9</v>
      </c>
      <c r="G10" s="15" t="s">
        <v>10</v>
      </c>
      <c r="H10" s="15" t="s">
        <v>11</v>
      </c>
    </row>
    <row r="11" spans="1:8" ht="21">
      <c r="A11" s="38">
        <v>1</v>
      </c>
      <c r="B11" s="39" t="s">
        <v>122</v>
      </c>
      <c r="C11" s="40">
        <v>1</v>
      </c>
      <c r="D11" s="40">
        <v>5</v>
      </c>
      <c r="E11" s="40">
        <v>8</v>
      </c>
      <c r="F11" s="40">
        <v>1</v>
      </c>
      <c r="G11" s="40">
        <v>1</v>
      </c>
      <c r="H11" s="40">
        <v>16</v>
      </c>
    </row>
    <row r="12" spans="1:8" ht="21">
      <c r="A12" s="18">
        <v>1</v>
      </c>
      <c r="B12" s="23" t="s">
        <v>123</v>
      </c>
      <c r="C12" s="33">
        <v>1</v>
      </c>
      <c r="D12" s="33">
        <f>D13+D14+D15+D16+D17</f>
        <v>5</v>
      </c>
      <c r="E12" s="33">
        <v>8</v>
      </c>
      <c r="F12" s="33">
        <v>1</v>
      </c>
      <c r="G12" s="33">
        <v>1</v>
      </c>
      <c r="H12" s="33">
        <f>SUM(C12:G12)</f>
        <v>16</v>
      </c>
    </row>
    <row r="13" spans="1:8" ht="21">
      <c r="A13" s="20">
        <v>1</v>
      </c>
      <c r="B13" s="24" t="s">
        <v>124</v>
      </c>
      <c r="C13" s="33"/>
      <c r="D13" s="33">
        <v>1</v>
      </c>
      <c r="E13" s="33"/>
      <c r="F13" s="33"/>
      <c r="G13" s="33"/>
      <c r="H13" s="33"/>
    </row>
    <row r="14" spans="1:8" ht="21">
      <c r="A14" s="20">
        <v>2</v>
      </c>
      <c r="B14" s="34" t="s">
        <v>613</v>
      </c>
      <c r="C14" s="33"/>
      <c r="D14" s="33">
        <v>1</v>
      </c>
      <c r="E14" s="33"/>
      <c r="F14" s="33"/>
      <c r="G14" s="33"/>
      <c r="H14" s="33"/>
    </row>
    <row r="15" spans="1:8" ht="21">
      <c r="A15" s="20">
        <v>3</v>
      </c>
      <c r="B15" s="24" t="s">
        <v>125</v>
      </c>
      <c r="C15" s="33"/>
      <c r="D15" s="33">
        <v>1</v>
      </c>
      <c r="E15" s="33"/>
      <c r="F15" s="33"/>
      <c r="G15" s="33"/>
      <c r="H15" s="33"/>
    </row>
    <row r="16" spans="1:8" ht="21">
      <c r="A16" s="20">
        <v>4</v>
      </c>
      <c r="B16" s="25" t="s">
        <v>126</v>
      </c>
      <c r="C16" s="33"/>
      <c r="D16" s="33">
        <v>1</v>
      </c>
      <c r="E16" s="33"/>
      <c r="F16" s="33"/>
      <c r="G16" s="33"/>
      <c r="H16" s="33"/>
    </row>
    <row r="17" spans="1:8" ht="21">
      <c r="A17" s="20">
        <v>5</v>
      </c>
      <c r="B17" s="25" t="s">
        <v>127</v>
      </c>
      <c r="C17" s="33"/>
      <c r="D17" s="33">
        <v>1</v>
      </c>
      <c r="E17" s="33"/>
      <c r="F17" s="33"/>
      <c r="G17" s="33"/>
      <c r="H17" s="33"/>
    </row>
    <row r="18" spans="1:8" ht="21">
      <c r="A18" s="38">
        <v>2</v>
      </c>
      <c r="B18" s="39" t="s">
        <v>128</v>
      </c>
      <c r="C18" s="40">
        <v>1</v>
      </c>
      <c r="D18" s="40">
        <v>1</v>
      </c>
      <c r="E18" s="40">
        <v>8</v>
      </c>
      <c r="F18" s="40">
        <v>1</v>
      </c>
      <c r="G18" s="40">
        <f>G19</f>
        <v>1</v>
      </c>
      <c r="H18" s="40">
        <f>SUM(C18:G18)</f>
        <v>12</v>
      </c>
    </row>
    <row r="19" spans="1:8" ht="21">
      <c r="A19" s="18">
        <v>2</v>
      </c>
      <c r="B19" s="23" t="s">
        <v>129</v>
      </c>
      <c r="C19" s="33">
        <v>1</v>
      </c>
      <c r="D19" s="33">
        <v>1</v>
      </c>
      <c r="E19" s="33">
        <v>8</v>
      </c>
      <c r="F19" s="33">
        <v>1</v>
      </c>
      <c r="G19" s="33">
        <v>1</v>
      </c>
      <c r="H19" s="33">
        <f>SUM(C19:G19)</f>
        <v>12</v>
      </c>
    </row>
    <row r="20" spans="1:8" ht="21">
      <c r="A20" s="20">
        <v>6</v>
      </c>
      <c r="B20" s="24" t="s">
        <v>130</v>
      </c>
      <c r="C20" s="33"/>
      <c r="D20" s="33">
        <v>1</v>
      </c>
      <c r="E20" s="33"/>
      <c r="F20" s="33"/>
      <c r="G20" s="33"/>
      <c r="H20" s="33"/>
    </row>
    <row r="21" spans="1:8" ht="21">
      <c r="A21" s="38">
        <v>3</v>
      </c>
      <c r="B21" s="39" t="s">
        <v>131</v>
      </c>
      <c r="C21" s="40">
        <f aca="true" t="shared" si="0" ref="C21:H21">C22+C24+C26</f>
        <v>3</v>
      </c>
      <c r="D21" s="40">
        <f t="shared" si="0"/>
        <v>4</v>
      </c>
      <c r="E21" s="40">
        <f t="shared" si="0"/>
        <v>24</v>
      </c>
      <c r="F21" s="40">
        <f t="shared" si="0"/>
        <v>3</v>
      </c>
      <c r="G21" s="40">
        <f t="shared" si="0"/>
        <v>3</v>
      </c>
      <c r="H21" s="40">
        <f t="shared" si="0"/>
        <v>37</v>
      </c>
    </row>
    <row r="22" spans="1:8" ht="21">
      <c r="A22" s="18">
        <v>3</v>
      </c>
      <c r="B22" s="23" t="s">
        <v>132</v>
      </c>
      <c r="C22" s="33">
        <v>1</v>
      </c>
      <c r="D22" s="33">
        <v>1</v>
      </c>
      <c r="E22" s="33">
        <v>8</v>
      </c>
      <c r="F22" s="33">
        <v>1</v>
      </c>
      <c r="G22" s="33">
        <v>1</v>
      </c>
      <c r="H22" s="33">
        <f>SUM(C22:G22)</f>
        <v>12</v>
      </c>
    </row>
    <row r="23" spans="1:8" ht="21">
      <c r="A23" s="20">
        <v>7</v>
      </c>
      <c r="B23" s="25" t="s">
        <v>133</v>
      </c>
      <c r="C23" s="33"/>
      <c r="D23" s="33">
        <v>1</v>
      </c>
      <c r="E23" s="33"/>
      <c r="F23" s="33"/>
      <c r="G23" s="33"/>
      <c r="H23" s="33"/>
    </row>
    <row r="24" spans="1:8" ht="21">
      <c r="A24" s="18">
        <v>4</v>
      </c>
      <c r="B24" s="23" t="s">
        <v>134</v>
      </c>
      <c r="C24" s="33">
        <v>1</v>
      </c>
      <c r="D24" s="33">
        <v>1</v>
      </c>
      <c r="E24" s="33">
        <v>8</v>
      </c>
      <c r="F24" s="33">
        <v>1</v>
      </c>
      <c r="G24" s="33">
        <v>1</v>
      </c>
      <c r="H24" s="33">
        <f>SUM(C24:G24)</f>
        <v>12</v>
      </c>
    </row>
    <row r="25" spans="1:8" ht="21">
      <c r="A25" s="20">
        <v>8</v>
      </c>
      <c r="B25" s="24" t="s">
        <v>135</v>
      </c>
      <c r="C25" s="33"/>
      <c r="D25" s="33">
        <v>1</v>
      </c>
      <c r="E25" s="33"/>
      <c r="F25" s="33"/>
      <c r="G25" s="33"/>
      <c r="H25" s="33"/>
    </row>
    <row r="26" spans="1:8" ht="21">
      <c r="A26" s="18">
        <v>5</v>
      </c>
      <c r="B26" s="23" t="s">
        <v>136</v>
      </c>
      <c r="C26" s="33">
        <v>1</v>
      </c>
      <c r="D26" s="33">
        <f>D27+D28</f>
        <v>2</v>
      </c>
      <c r="E26" s="33">
        <v>8</v>
      </c>
      <c r="F26" s="33">
        <v>1</v>
      </c>
      <c r="G26" s="33">
        <v>1</v>
      </c>
      <c r="H26" s="33">
        <f>SUM(C26:G26)</f>
        <v>13</v>
      </c>
    </row>
    <row r="27" spans="1:8" ht="21">
      <c r="A27" s="20">
        <v>9</v>
      </c>
      <c r="B27" s="24" t="s">
        <v>137</v>
      </c>
      <c r="C27" s="33"/>
      <c r="D27" s="33">
        <v>1</v>
      </c>
      <c r="E27" s="33"/>
      <c r="F27" s="33"/>
      <c r="G27" s="33"/>
      <c r="H27" s="33"/>
    </row>
    <row r="28" spans="1:8" ht="21">
      <c r="A28" s="20">
        <v>10</v>
      </c>
      <c r="B28" s="24" t="s">
        <v>138</v>
      </c>
      <c r="C28" s="33"/>
      <c r="D28" s="33">
        <v>1</v>
      </c>
      <c r="E28" s="33"/>
      <c r="F28" s="33"/>
      <c r="G28" s="33"/>
      <c r="H28" s="33"/>
    </row>
    <row r="29" spans="1:8" ht="21">
      <c r="A29" s="38">
        <v>4</v>
      </c>
      <c r="B29" s="39" t="s">
        <v>139</v>
      </c>
      <c r="C29" s="40">
        <v>1</v>
      </c>
      <c r="D29" s="40">
        <v>3</v>
      </c>
      <c r="E29" s="40">
        <v>8</v>
      </c>
      <c r="F29" s="40">
        <v>1</v>
      </c>
      <c r="G29" s="40">
        <v>1</v>
      </c>
      <c r="H29" s="40">
        <f>SUM(C29:G29)</f>
        <v>14</v>
      </c>
    </row>
    <row r="30" spans="1:8" ht="21">
      <c r="A30" s="18">
        <v>6</v>
      </c>
      <c r="B30" s="23" t="s">
        <v>140</v>
      </c>
      <c r="C30" s="33">
        <v>1</v>
      </c>
      <c r="D30" s="33">
        <f>D31+D32+D33</f>
        <v>3</v>
      </c>
      <c r="E30" s="33">
        <v>8</v>
      </c>
      <c r="F30" s="33">
        <v>1</v>
      </c>
      <c r="G30" s="33">
        <v>1</v>
      </c>
      <c r="H30" s="33">
        <f>SUM(C30:G30)</f>
        <v>14</v>
      </c>
    </row>
    <row r="31" spans="1:8" ht="21">
      <c r="A31" s="20">
        <v>11</v>
      </c>
      <c r="B31" s="24" t="s">
        <v>141</v>
      </c>
      <c r="C31" s="33"/>
      <c r="D31" s="33">
        <v>1</v>
      </c>
      <c r="E31" s="33"/>
      <c r="F31" s="33"/>
      <c r="G31" s="33"/>
      <c r="H31" s="33"/>
    </row>
    <row r="32" spans="1:8" ht="21">
      <c r="A32" s="20">
        <v>12</v>
      </c>
      <c r="B32" s="24" t="s">
        <v>142</v>
      </c>
      <c r="C32" s="33"/>
      <c r="D32" s="33">
        <v>1</v>
      </c>
      <c r="E32" s="33"/>
      <c r="F32" s="33"/>
      <c r="G32" s="33"/>
      <c r="H32" s="33"/>
    </row>
    <row r="33" spans="1:8" ht="21">
      <c r="A33" s="20">
        <v>13</v>
      </c>
      <c r="B33" s="24" t="s">
        <v>143</v>
      </c>
      <c r="C33" s="33"/>
      <c r="D33" s="33">
        <v>1</v>
      </c>
      <c r="E33" s="33"/>
      <c r="F33" s="33"/>
      <c r="G33" s="33"/>
      <c r="H33" s="33"/>
    </row>
    <row r="34" spans="1:8" ht="21">
      <c r="A34" s="20"/>
      <c r="B34" s="24"/>
      <c r="C34" s="33"/>
      <c r="D34" s="33"/>
      <c r="E34" s="33"/>
      <c r="F34" s="33"/>
      <c r="G34" s="33"/>
      <c r="H34" s="33"/>
    </row>
    <row r="35" spans="1:8" ht="21">
      <c r="A35" s="122"/>
      <c r="B35" s="123"/>
      <c r="C35" s="124"/>
      <c r="D35" s="124"/>
      <c r="E35" s="124"/>
      <c r="F35" s="124"/>
      <c r="G35" s="124"/>
      <c r="H35" s="124"/>
    </row>
    <row r="36" spans="1:8" ht="21">
      <c r="A36" s="114"/>
      <c r="B36" s="115"/>
      <c r="C36" s="116"/>
      <c r="D36" s="116"/>
      <c r="E36" s="116"/>
      <c r="F36" s="116"/>
      <c r="G36" s="116"/>
      <c r="H36" s="116"/>
    </row>
    <row r="37" spans="1:8" ht="21">
      <c r="A37" s="38">
        <v>5</v>
      </c>
      <c r="B37" s="39" t="s">
        <v>144</v>
      </c>
      <c r="C37" s="40">
        <f>C38+C41</f>
        <v>2</v>
      </c>
      <c r="D37" s="40">
        <f>D38+D41</f>
        <v>3</v>
      </c>
      <c r="E37" s="40">
        <f>E38+E41</f>
        <v>16</v>
      </c>
      <c r="F37" s="40">
        <f>F38+F41</f>
        <v>2</v>
      </c>
      <c r="G37" s="40">
        <f>G38+G41</f>
        <v>2</v>
      </c>
      <c r="H37" s="40">
        <f>SUM(C37:G37)</f>
        <v>25</v>
      </c>
    </row>
    <row r="38" spans="1:8" ht="21">
      <c r="A38" s="29">
        <v>7</v>
      </c>
      <c r="B38" s="28" t="s">
        <v>145</v>
      </c>
      <c r="C38" s="33">
        <v>1</v>
      </c>
      <c r="D38" s="33">
        <f>D39+D40</f>
        <v>2</v>
      </c>
      <c r="E38" s="33">
        <v>8</v>
      </c>
      <c r="F38" s="33">
        <v>1</v>
      </c>
      <c r="G38" s="33">
        <v>1</v>
      </c>
      <c r="H38" s="33">
        <f>SUM(C38:G38)</f>
        <v>13</v>
      </c>
    </row>
    <row r="39" spans="1:8" ht="21">
      <c r="A39" s="20">
        <v>14</v>
      </c>
      <c r="B39" s="24" t="s">
        <v>146</v>
      </c>
      <c r="C39" s="33"/>
      <c r="D39" s="33">
        <v>1</v>
      </c>
      <c r="E39" s="33"/>
      <c r="F39" s="33"/>
      <c r="G39" s="33"/>
      <c r="H39" s="33"/>
    </row>
    <row r="40" spans="1:8" ht="21">
      <c r="A40" s="20">
        <v>15</v>
      </c>
      <c r="B40" s="34" t="s">
        <v>615</v>
      </c>
      <c r="C40" s="33"/>
      <c r="D40" s="33">
        <v>1</v>
      </c>
      <c r="E40" s="33"/>
      <c r="F40" s="33"/>
      <c r="G40" s="33"/>
      <c r="H40" s="33"/>
    </row>
    <row r="41" spans="1:8" ht="21">
      <c r="A41" s="18">
        <v>8</v>
      </c>
      <c r="B41" s="23" t="s">
        <v>147</v>
      </c>
      <c r="C41" s="33">
        <v>1</v>
      </c>
      <c r="D41" s="33">
        <v>1</v>
      </c>
      <c r="E41" s="33">
        <v>8</v>
      </c>
      <c r="F41" s="33">
        <v>1</v>
      </c>
      <c r="G41" s="33">
        <v>1</v>
      </c>
      <c r="H41" s="33">
        <f>SUM(C41:G41)</f>
        <v>12</v>
      </c>
    </row>
    <row r="42" spans="1:8" ht="21">
      <c r="A42" s="20">
        <v>16</v>
      </c>
      <c r="B42" s="24" t="s">
        <v>148</v>
      </c>
      <c r="C42" s="33"/>
      <c r="D42" s="33">
        <v>1</v>
      </c>
      <c r="E42" s="33"/>
      <c r="F42" s="33"/>
      <c r="G42" s="33"/>
      <c r="H42" s="33"/>
    </row>
    <row r="43" spans="1:8" ht="21">
      <c r="A43" s="38">
        <v>6</v>
      </c>
      <c r="B43" s="39" t="s">
        <v>149</v>
      </c>
      <c r="C43" s="40">
        <v>1</v>
      </c>
      <c r="D43" s="40">
        <v>3</v>
      </c>
      <c r="E43" s="40">
        <v>8</v>
      </c>
      <c r="F43" s="40">
        <v>1</v>
      </c>
      <c r="G43" s="40">
        <v>1</v>
      </c>
      <c r="H43" s="40">
        <f>SUM(C43:G43)</f>
        <v>14</v>
      </c>
    </row>
    <row r="44" spans="1:8" ht="21">
      <c r="A44" s="18">
        <v>9</v>
      </c>
      <c r="B44" s="23" t="s">
        <v>150</v>
      </c>
      <c r="C44" s="33">
        <v>1</v>
      </c>
      <c r="D44" s="33">
        <v>3</v>
      </c>
      <c r="E44" s="33">
        <v>8</v>
      </c>
      <c r="F44" s="33">
        <v>1</v>
      </c>
      <c r="G44" s="33">
        <v>1</v>
      </c>
      <c r="H44" s="33">
        <f>SUM(C44:G44)</f>
        <v>14</v>
      </c>
    </row>
    <row r="45" spans="1:8" ht="21">
      <c r="A45" s="20">
        <v>17</v>
      </c>
      <c r="B45" s="24" t="s">
        <v>151</v>
      </c>
      <c r="C45" s="33"/>
      <c r="D45" s="33">
        <v>1</v>
      </c>
      <c r="E45" s="33"/>
      <c r="F45" s="33"/>
      <c r="G45" s="33"/>
      <c r="H45" s="33"/>
    </row>
    <row r="46" spans="1:8" ht="21">
      <c r="A46" s="20">
        <v>18</v>
      </c>
      <c r="B46" s="24" t="s">
        <v>152</v>
      </c>
      <c r="C46" s="33"/>
      <c r="D46" s="33">
        <v>1</v>
      </c>
      <c r="E46" s="33"/>
      <c r="F46" s="33"/>
      <c r="G46" s="33"/>
      <c r="H46" s="33"/>
    </row>
    <row r="47" spans="1:8" ht="21">
      <c r="A47" s="20">
        <v>19</v>
      </c>
      <c r="B47" s="24" t="s">
        <v>153</v>
      </c>
      <c r="C47" s="33"/>
      <c r="D47" s="33">
        <v>1</v>
      </c>
      <c r="E47" s="33"/>
      <c r="F47" s="33"/>
      <c r="G47" s="33"/>
      <c r="H47" s="33"/>
    </row>
    <row r="48" spans="1:8" s="8" customFormat="1" ht="21">
      <c r="A48" s="38">
        <v>7</v>
      </c>
      <c r="B48" s="39" t="s">
        <v>154</v>
      </c>
      <c r="C48" s="51">
        <f aca="true" t="shared" si="1" ref="C48:H48">C49+C54</f>
        <v>2</v>
      </c>
      <c r="D48" s="51">
        <f t="shared" si="1"/>
        <v>9</v>
      </c>
      <c r="E48" s="51">
        <f t="shared" si="1"/>
        <v>16</v>
      </c>
      <c r="F48" s="51">
        <f t="shared" si="1"/>
        <v>2</v>
      </c>
      <c r="G48" s="51">
        <f t="shared" si="1"/>
        <v>2</v>
      </c>
      <c r="H48" s="51">
        <f t="shared" si="1"/>
        <v>31</v>
      </c>
    </row>
    <row r="49" spans="1:8" ht="21">
      <c r="A49" s="18">
        <v>10</v>
      </c>
      <c r="B49" s="23" t="s">
        <v>155</v>
      </c>
      <c r="C49" s="47">
        <v>1</v>
      </c>
      <c r="D49" s="32">
        <f>D50+D51+D52+D53</f>
        <v>4</v>
      </c>
      <c r="E49" s="32">
        <v>8</v>
      </c>
      <c r="F49" s="32">
        <v>1</v>
      </c>
      <c r="G49" s="32">
        <v>1</v>
      </c>
      <c r="H49" s="32">
        <f>SUM(C49:G49)</f>
        <v>15</v>
      </c>
    </row>
    <row r="50" spans="1:8" ht="21">
      <c r="A50" s="20">
        <v>20</v>
      </c>
      <c r="B50" s="25" t="s">
        <v>156</v>
      </c>
      <c r="C50" s="47"/>
      <c r="D50" s="32">
        <v>1</v>
      </c>
      <c r="E50" s="32"/>
      <c r="F50" s="32"/>
      <c r="G50" s="32"/>
      <c r="H50" s="32"/>
    </row>
    <row r="51" spans="1:8" ht="21">
      <c r="A51" s="20">
        <v>21</v>
      </c>
      <c r="B51" s="25" t="s">
        <v>157</v>
      </c>
      <c r="C51" s="47"/>
      <c r="D51" s="32">
        <v>1</v>
      </c>
      <c r="E51" s="32"/>
      <c r="F51" s="32"/>
      <c r="G51" s="32"/>
      <c r="H51" s="32"/>
    </row>
    <row r="52" spans="1:8" ht="21">
      <c r="A52" s="20">
        <v>22</v>
      </c>
      <c r="B52" s="25" t="s">
        <v>158</v>
      </c>
      <c r="C52" s="47"/>
      <c r="D52" s="32">
        <v>1</v>
      </c>
      <c r="E52" s="32"/>
      <c r="F52" s="32"/>
      <c r="G52" s="32"/>
      <c r="H52" s="32"/>
    </row>
    <row r="53" spans="1:8" ht="21">
      <c r="A53" s="20">
        <v>23</v>
      </c>
      <c r="B53" s="25" t="s">
        <v>159</v>
      </c>
      <c r="C53" s="30"/>
      <c r="D53" s="32">
        <v>1</v>
      </c>
      <c r="E53" s="31"/>
      <c r="F53" s="31"/>
      <c r="G53" s="31"/>
      <c r="H53" s="31"/>
    </row>
    <row r="54" spans="1:8" ht="21">
      <c r="A54" s="18">
        <v>11</v>
      </c>
      <c r="B54" s="23" t="s">
        <v>160</v>
      </c>
      <c r="C54" s="50">
        <v>1</v>
      </c>
      <c r="D54" s="33">
        <f>D55+D56+D57+D58+D59</f>
        <v>5</v>
      </c>
      <c r="E54" s="33">
        <v>8</v>
      </c>
      <c r="F54" s="33">
        <v>1</v>
      </c>
      <c r="G54" s="33">
        <v>1</v>
      </c>
      <c r="H54" s="33">
        <f>SUM(C54:G54)</f>
        <v>16</v>
      </c>
    </row>
    <row r="55" spans="1:8" ht="21">
      <c r="A55" s="26">
        <v>24</v>
      </c>
      <c r="B55" s="34" t="s">
        <v>619</v>
      </c>
      <c r="C55" s="50"/>
      <c r="D55" s="33">
        <v>1</v>
      </c>
      <c r="E55" s="33"/>
      <c r="F55" s="33"/>
      <c r="G55" s="33"/>
      <c r="H55" s="33"/>
    </row>
    <row r="56" spans="1:8" ht="21">
      <c r="A56" s="20">
        <v>25</v>
      </c>
      <c r="B56" s="24" t="s">
        <v>161</v>
      </c>
      <c r="C56" s="50"/>
      <c r="D56" s="33">
        <v>1</v>
      </c>
      <c r="E56" s="33"/>
      <c r="F56" s="33"/>
      <c r="G56" s="33"/>
      <c r="H56" s="33"/>
    </row>
    <row r="57" spans="1:8" ht="21">
      <c r="A57" s="26">
        <v>26</v>
      </c>
      <c r="B57" s="24" t="s">
        <v>162</v>
      </c>
      <c r="C57" s="50"/>
      <c r="D57" s="33">
        <v>1</v>
      </c>
      <c r="E57" s="33"/>
      <c r="F57" s="33"/>
      <c r="G57" s="33"/>
      <c r="H57" s="33"/>
    </row>
    <row r="58" spans="1:8" ht="21">
      <c r="A58" s="20">
        <v>27</v>
      </c>
      <c r="B58" s="24" t="s">
        <v>163</v>
      </c>
      <c r="C58" s="50"/>
      <c r="D58" s="33">
        <v>1</v>
      </c>
      <c r="E58" s="33"/>
      <c r="F58" s="33"/>
      <c r="G58" s="33"/>
      <c r="H58" s="33"/>
    </row>
    <row r="59" spans="1:8" ht="21">
      <c r="A59" s="26">
        <v>28</v>
      </c>
      <c r="B59" s="24" t="s">
        <v>164</v>
      </c>
      <c r="C59" s="50"/>
      <c r="D59" s="33">
        <v>1</v>
      </c>
      <c r="E59" s="33"/>
      <c r="F59" s="33"/>
      <c r="G59" s="33"/>
      <c r="H59" s="33"/>
    </row>
    <row r="60" spans="1:8" ht="21">
      <c r="A60" s="38">
        <v>8</v>
      </c>
      <c r="B60" s="39" t="s">
        <v>165</v>
      </c>
      <c r="C60" s="53">
        <v>1</v>
      </c>
      <c r="D60" s="40">
        <v>5</v>
      </c>
      <c r="E60" s="40">
        <v>8</v>
      </c>
      <c r="F60" s="40">
        <v>1</v>
      </c>
      <c r="G60" s="40">
        <v>1</v>
      </c>
      <c r="H60" s="40">
        <f>SUM(C60:G60)</f>
        <v>16</v>
      </c>
    </row>
    <row r="61" spans="1:8" ht="21">
      <c r="A61" s="18">
        <v>12</v>
      </c>
      <c r="B61" s="23" t="s">
        <v>166</v>
      </c>
      <c r="C61" s="50">
        <v>1</v>
      </c>
      <c r="D61" s="33">
        <f>D62+D63+D64+D65+D66</f>
        <v>5</v>
      </c>
      <c r="E61" s="33">
        <v>8</v>
      </c>
      <c r="F61" s="33">
        <v>1</v>
      </c>
      <c r="G61" s="33">
        <v>1</v>
      </c>
      <c r="H61" s="33">
        <f>SUM(C61:G61)</f>
        <v>16</v>
      </c>
    </row>
    <row r="62" spans="1:8" ht="21">
      <c r="A62" s="20">
        <v>29</v>
      </c>
      <c r="B62" s="24" t="s">
        <v>167</v>
      </c>
      <c r="C62" s="50"/>
      <c r="D62" s="33">
        <v>1</v>
      </c>
      <c r="E62" s="33"/>
      <c r="F62" s="33"/>
      <c r="G62" s="33"/>
      <c r="H62" s="33"/>
    </row>
    <row r="63" spans="1:8" ht="21">
      <c r="A63" s="20">
        <v>30</v>
      </c>
      <c r="B63" s="24" t="s">
        <v>168</v>
      </c>
      <c r="C63" s="50"/>
      <c r="D63" s="33">
        <v>1</v>
      </c>
      <c r="E63" s="33"/>
      <c r="F63" s="33"/>
      <c r="G63" s="33"/>
      <c r="H63" s="33"/>
    </row>
    <row r="64" spans="1:8" ht="21">
      <c r="A64" s="20">
        <v>31</v>
      </c>
      <c r="B64" s="34" t="s">
        <v>620</v>
      </c>
      <c r="C64" s="50"/>
      <c r="D64" s="33">
        <v>1</v>
      </c>
      <c r="E64" s="33"/>
      <c r="F64" s="33"/>
      <c r="G64" s="33"/>
      <c r="H64" s="33"/>
    </row>
    <row r="65" spans="1:8" ht="21">
      <c r="A65" s="20">
        <v>32</v>
      </c>
      <c r="B65" s="24" t="s">
        <v>169</v>
      </c>
      <c r="C65" s="50"/>
      <c r="D65" s="33">
        <v>1</v>
      </c>
      <c r="E65" s="33"/>
      <c r="F65" s="33"/>
      <c r="G65" s="33"/>
      <c r="H65" s="33"/>
    </row>
    <row r="66" spans="1:8" ht="21">
      <c r="A66" s="20">
        <v>33</v>
      </c>
      <c r="B66" s="24" t="s">
        <v>170</v>
      </c>
      <c r="C66" s="50"/>
      <c r="D66" s="33">
        <v>1</v>
      </c>
      <c r="E66" s="33"/>
      <c r="F66" s="33"/>
      <c r="G66" s="33"/>
      <c r="H66" s="33"/>
    </row>
    <row r="67" spans="1:8" ht="21">
      <c r="A67" s="38">
        <v>9</v>
      </c>
      <c r="B67" s="39" t="s">
        <v>171</v>
      </c>
      <c r="C67" s="53">
        <f>C68+C73</f>
        <v>2</v>
      </c>
      <c r="D67" s="40">
        <f>D68+D73</f>
        <v>4</v>
      </c>
      <c r="E67" s="40">
        <f>E68+E73</f>
        <v>16</v>
      </c>
      <c r="F67" s="40">
        <v>2</v>
      </c>
      <c r="G67" s="40">
        <v>2</v>
      </c>
      <c r="H67" s="40">
        <f>SUM(C67:G67)</f>
        <v>26</v>
      </c>
    </row>
    <row r="68" spans="1:8" ht="21">
      <c r="A68" s="18">
        <v>13</v>
      </c>
      <c r="B68" s="23" t="s">
        <v>172</v>
      </c>
      <c r="C68" s="50">
        <v>1</v>
      </c>
      <c r="D68" s="33">
        <v>3</v>
      </c>
      <c r="E68" s="33">
        <v>8</v>
      </c>
      <c r="F68" s="33">
        <v>1</v>
      </c>
      <c r="G68" s="33">
        <v>1</v>
      </c>
      <c r="H68" s="33">
        <f>SUM(C68:G68)</f>
        <v>14</v>
      </c>
    </row>
    <row r="69" spans="1:8" ht="21">
      <c r="A69" s="20">
        <v>34</v>
      </c>
      <c r="B69" s="24" t="s">
        <v>173</v>
      </c>
      <c r="C69" s="50"/>
      <c r="D69" s="33">
        <v>1</v>
      </c>
      <c r="E69" s="33"/>
      <c r="F69" s="33"/>
      <c r="G69" s="33"/>
      <c r="H69" s="33"/>
    </row>
    <row r="70" spans="1:8" ht="21">
      <c r="A70" s="20">
        <v>35</v>
      </c>
      <c r="B70" s="24" t="s">
        <v>174</v>
      </c>
      <c r="C70" s="50"/>
      <c r="D70" s="33">
        <v>1</v>
      </c>
      <c r="E70" s="33"/>
      <c r="F70" s="33"/>
      <c r="G70" s="33"/>
      <c r="H70" s="33"/>
    </row>
    <row r="71" spans="1:8" ht="21">
      <c r="A71" s="20">
        <v>36</v>
      </c>
      <c r="B71" s="24" t="s">
        <v>175</v>
      </c>
      <c r="C71" s="50"/>
      <c r="D71" s="33">
        <v>1</v>
      </c>
      <c r="E71" s="33"/>
      <c r="F71" s="33"/>
      <c r="G71" s="33"/>
      <c r="H71" s="33"/>
    </row>
    <row r="72" spans="1:8" ht="21">
      <c r="A72" s="112"/>
      <c r="B72" s="125"/>
      <c r="C72" s="113"/>
      <c r="D72" s="113"/>
      <c r="E72" s="113"/>
      <c r="F72" s="113"/>
      <c r="G72" s="113"/>
      <c r="H72" s="113"/>
    </row>
    <row r="73" spans="1:8" ht="21">
      <c r="A73" s="18">
        <v>14</v>
      </c>
      <c r="B73" s="23" t="s">
        <v>176</v>
      </c>
      <c r="C73" s="50">
        <v>1</v>
      </c>
      <c r="D73" s="33">
        <v>1</v>
      </c>
      <c r="E73" s="33">
        <v>8</v>
      </c>
      <c r="F73" s="33">
        <v>1</v>
      </c>
      <c r="G73" s="33">
        <v>1</v>
      </c>
      <c r="H73" s="33">
        <f>SUM(C73:G73)</f>
        <v>12</v>
      </c>
    </row>
    <row r="74" spans="1:8" ht="21">
      <c r="A74" s="20">
        <v>37</v>
      </c>
      <c r="B74" s="24" t="s">
        <v>177</v>
      </c>
      <c r="C74" s="50"/>
      <c r="D74" s="33">
        <v>1</v>
      </c>
      <c r="E74" s="33"/>
      <c r="F74" s="33"/>
      <c r="G74" s="33"/>
      <c r="H74" s="33"/>
    </row>
    <row r="75" spans="1:8" ht="21">
      <c r="A75" s="38">
        <v>10</v>
      </c>
      <c r="B75" s="39" t="s">
        <v>18</v>
      </c>
      <c r="C75" s="53">
        <f aca="true" t="shared" si="2" ref="C75:H75">C76+C81</f>
        <v>2</v>
      </c>
      <c r="D75" s="40">
        <f t="shared" si="2"/>
        <v>5</v>
      </c>
      <c r="E75" s="40">
        <f t="shared" si="2"/>
        <v>16</v>
      </c>
      <c r="F75" s="40">
        <f t="shared" si="2"/>
        <v>2</v>
      </c>
      <c r="G75" s="40">
        <f t="shared" si="2"/>
        <v>2</v>
      </c>
      <c r="H75" s="40">
        <f t="shared" si="2"/>
        <v>27</v>
      </c>
    </row>
    <row r="76" spans="1:8" ht="21">
      <c r="A76" s="18">
        <v>15</v>
      </c>
      <c r="B76" s="23" t="s">
        <v>178</v>
      </c>
      <c r="C76" s="50">
        <v>1</v>
      </c>
      <c r="D76" s="33">
        <v>4</v>
      </c>
      <c r="E76" s="33">
        <v>8</v>
      </c>
      <c r="F76" s="33">
        <v>1</v>
      </c>
      <c r="G76" s="33">
        <v>1</v>
      </c>
      <c r="H76" s="33">
        <f>SUM(C76:G76)</f>
        <v>15</v>
      </c>
    </row>
    <row r="77" spans="1:8" ht="21">
      <c r="A77" s="20">
        <v>38</v>
      </c>
      <c r="B77" s="24" t="s">
        <v>19</v>
      </c>
      <c r="C77" s="50"/>
      <c r="D77" s="33">
        <v>1</v>
      </c>
      <c r="E77" s="33"/>
      <c r="F77" s="33"/>
      <c r="G77" s="33"/>
      <c r="H77" s="33"/>
    </row>
    <row r="78" spans="1:8" ht="21">
      <c r="A78" s="20">
        <v>39</v>
      </c>
      <c r="B78" s="24" t="s">
        <v>20</v>
      </c>
      <c r="C78" s="50"/>
      <c r="D78" s="33">
        <v>1</v>
      </c>
      <c r="E78" s="33"/>
      <c r="F78" s="33"/>
      <c r="G78" s="33"/>
      <c r="H78" s="33"/>
    </row>
    <row r="79" spans="1:8" ht="21">
      <c r="A79" s="20">
        <v>40</v>
      </c>
      <c r="B79" s="34" t="s">
        <v>621</v>
      </c>
      <c r="C79" s="50"/>
      <c r="D79" s="33">
        <v>1</v>
      </c>
      <c r="E79" s="33"/>
      <c r="F79" s="33"/>
      <c r="G79" s="33"/>
      <c r="H79" s="33"/>
    </row>
    <row r="80" spans="1:8" ht="21">
      <c r="A80" s="20">
        <v>41</v>
      </c>
      <c r="B80" s="24" t="s">
        <v>21</v>
      </c>
      <c r="C80" s="50"/>
      <c r="D80" s="33">
        <v>1</v>
      </c>
      <c r="E80" s="33"/>
      <c r="F80" s="33"/>
      <c r="G80" s="33"/>
      <c r="H80" s="33"/>
    </row>
    <row r="81" spans="1:8" ht="21">
      <c r="A81" s="18">
        <v>16</v>
      </c>
      <c r="B81" s="23" t="s">
        <v>179</v>
      </c>
      <c r="C81" s="50">
        <v>1</v>
      </c>
      <c r="D81" s="33">
        <v>1</v>
      </c>
      <c r="E81" s="33">
        <v>8</v>
      </c>
      <c r="F81" s="33">
        <v>1</v>
      </c>
      <c r="G81" s="33">
        <v>1</v>
      </c>
      <c r="H81" s="33">
        <f>SUM(C81:G81)</f>
        <v>12</v>
      </c>
    </row>
    <row r="82" spans="1:8" ht="21">
      <c r="A82" s="20">
        <v>42</v>
      </c>
      <c r="B82" s="24" t="s">
        <v>22</v>
      </c>
      <c r="C82" s="50"/>
      <c r="D82" s="33">
        <v>1</v>
      </c>
      <c r="E82" s="33"/>
      <c r="F82" s="33"/>
      <c r="G82" s="33"/>
      <c r="H82" s="33"/>
    </row>
    <row r="83" spans="1:8" ht="21">
      <c r="A83" s="127">
        <v>11</v>
      </c>
      <c r="B83" s="54" t="s">
        <v>617</v>
      </c>
      <c r="C83" s="40">
        <v>1</v>
      </c>
      <c r="D83" s="40">
        <v>1</v>
      </c>
      <c r="E83" s="40">
        <v>8</v>
      </c>
      <c r="F83" s="40">
        <v>1</v>
      </c>
      <c r="G83" s="40">
        <v>1</v>
      </c>
      <c r="H83" s="40">
        <f>SUM(C83:G83)</f>
        <v>12</v>
      </c>
    </row>
    <row r="84" spans="1:8" ht="21">
      <c r="A84" s="128">
        <v>17</v>
      </c>
      <c r="B84" s="49" t="s">
        <v>618</v>
      </c>
      <c r="C84" s="33">
        <v>1</v>
      </c>
      <c r="D84" s="33">
        <v>1</v>
      </c>
      <c r="E84" s="33">
        <v>8</v>
      </c>
      <c r="F84" s="33">
        <v>1</v>
      </c>
      <c r="G84" s="33">
        <v>1</v>
      </c>
      <c r="H84" s="33">
        <f>SUM(C84:G84)</f>
        <v>12</v>
      </c>
    </row>
    <row r="85" spans="1:8" ht="21">
      <c r="A85" s="48">
        <v>43</v>
      </c>
      <c r="B85" s="56" t="s">
        <v>616</v>
      </c>
      <c r="C85" s="33"/>
      <c r="D85" s="33">
        <v>1</v>
      </c>
      <c r="E85" s="33"/>
      <c r="F85" s="33"/>
      <c r="G85" s="33"/>
      <c r="H85" s="33"/>
    </row>
    <row r="86" spans="1:8" ht="21">
      <c r="A86" s="38">
        <v>12</v>
      </c>
      <c r="B86" s="59" t="s">
        <v>180</v>
      </c>
      <c r="C86" s="40">
        <f aca="true" t="shared" si="3" ref="C86:H86">C87+C93+C96</f>
        <v>3</v>
      </c>
      <c r="D86" s="40">
        <f t="shared" si="3"/>
        <v>10</v>
      </c>
      <c r="E86" s="40">
        <f t="shared" si="3"/>
        <v>24</v>
      </c>
      <c r="F86" s="40">
        <f t="shared" si="3"/>
        <v>3</v>
      </c>
      <c r="G86" s="40">
        <f t="shared" si="3"/>
        <v>3</v>
      </c>
      <c r="H86" s="40">
        <f t="shared" si="3"/>
        <v>43</v>
      </c>
    </row>
    <row r="87" spans="1:8" ht="21">
      <c r="A87" s="18">
        <v>18</v>
      </c>
      <c r="B87" s="57" t="s">
        <v>181</v>
      </c>
      <c r="C87" s="33">
        <v>1</v>
      </c>
      <c r="D87" s="33">
        <v>5</v>
      </c>
      <c r="E87" s="33">
        <v>8</v>
      </c>
      <c r="F87" s="33">
        <v>1</v>
      </c>
      <c r="G87" s="33">
        <v>1</v>
      </c>
      <c r="H87" s="33">
        <f>SUM(C87:G87)</f>
        <v>16</v>
      </c>
    </row>
    <row r="88" spans="1:8" ht="21">
      <c r="A88" s="20">
        <v>44</v>
      </c>
      <c r="B88" s="58" t="s">
        <v>182</v>
      </c>
      <c r="C88" s="33"/>
      <c r="D88" s="33">
        <v>1</v>
      </c>
      <c r="E88" s="33"/>
      <c r="F88" s="33"/>
      <c r="G88" s="33"/>
      <c r="H88" s="33"/>
    </row>
    <row r="89" spans="1:8" ht="21">
      <c r="A89" s="20">
        <v>45</v>
      </c>
      <c r="B89" s="58" t="s">
        <v>183</v>
      </c>
      <c r="C89" s="33"/>
      <c r="D89" s="33">
        <v>1</v>
      </c>
      <c r="E89" s="33"/>
      <c r="F89" s="33"/>
      <c r="G89" s="33"/>
      <c r="H89" s="33"/>
    </row>
    <row r="90" spans="1:8" ht="21">
      <c r="A90" s="20">
        <v>46</v>
      </c>
      <c r="B90" s="58" t="s">
        <v>184</v>
      </c>
      <c r="C90" s="33"/>
      <c r="D90" s="33">
        <v>1</v>
      </c>
      <c r="E90" s="33"/>
      <c r="F90" s="33"/>
      <c r="G90" s="33"/>
      <c r="H90" s="33"/>
    </row>
    <row r="91" spans="1:8" ht="21">
      <c r="A91" s="20">
        <v>47</v>
      </c>
      <c r="B91" s="58" t="s">
        <v>185</v>
      </c>
      <c r="C91" s="33"/>
      <c r="D91" s="33">
        <v>1</v>
      </c>
      <c r="E91" s="33"/>
      <c r="F91" s="33"/>
      <c r="G91" s="33"/>
      <c r="H91" s="33"/>
    </row>
    <row r="92" spans="1:8" ht="21">
      <c r="A92" s="20">
        <v>48</v>
      </c>
      <c r="B92" s="58" t="s">
        <v>186</v>
      </c>
      <c r="C92" s="33"/>
      <c r="D92" s="33">
        <v>1</v>
      </c>
      <c r="E92" s="33"/>
      <c r="F92" s="33"/>
      <c r="G92" s="33"/>
      <c r="H92" s="33"/>
    </row>
    <row r="93" spans="1:8" ht="21">
      <c r="A93" s="18">
        <v>19</v>
      </c>
      <c r="B93" s="57" t="s">
        <v>187</v>
      </c>
      <c r="C93" s="33">
        <v>1</v>
      </c>
      <c r="D93" s="33">
        <v>2</v>
      </c>
      <c r="E93" s="33">
        <v>8</v>
      </c>
      <c r="F93" s="33">
        <v>1</v>
      </c>
      <c r="G93" s="33">
        <v>1</v>
      </c>
      <c r="H93" s="33">
        <f>SUM(C93:G93)</f>
        <v>13</v>
      </c>
    </row>
    <row r="94" spans="1:8" ht="21">
      <c r="A94" s="20">
        <v>49</v>
      </c>
      <c r="B94" s="58" t="s">
        <v>188</v>
      </c>
      <c r="C94" s="33"/>
      <c r="D94" s="33">
        <v>1</v>
      </c>
      <c r="E94" s="33"/>
      <c r="F94" s="33"/>
      <c r="G94" s="33"/>
      <c r="H94" s="33"/>
    </row>
    <row r="95" spans="1:8" ht="21">
      <c r="A95" s="20">
        <v>50</v>
      </c>
      <c r="B95" s="58" t="s">
        <v>189</v>
      </c>
      <c r="C95" s="33"/>
      <c r="D95" s="33">
        <v>1</v>
      </c>
      <c r="E95" s="33"/>
      <c r="F95" s="33"/>
      <c r="G95" s="33"/>
      <c r="H95" s="33"/>
    </row>
    <row r="96" spans="1:8" ht="21">
      <c r="A96" s="18">
        <v>20</v>
      </c>
      <c r="B96" s="57" t="s">
        <v>190</v>
      </c>
      <c r="C96" s="33">
        <v>1</v>
      </c>
      <c r="D96" s="33">
        <v>3</v>
      </c>
      <c r="E96" s="33">
        <v>8</v>
      </c>
      <c r="F96" s="33">
        <v>1</v>
      </c>
      <c r="G96" s="33">
        <v>1</v>
      </c>
      <c r="H96" s="33">
        <f>SUM(C96:G96)</f>
        <v>14</v>
      </c>
    </row>
    <row r="97" spans="1:8" ht="21">
      <c r="A97" s="20">
        <v>51</v>
      </c>
      <c r="B97" s="58" t="s">
        <v>191</v>
      </c>
      <c r="C97" s="33"/>
      <c r="D97" s="33">
        <v>1</v>
      </c>
      <c r="E97" s="33"/>
      <c r="F97" s="33"/>
      <c r="G97" s="33"/>
      <c r="H97" s="33"/>
    </row>
    <row r="98" spans="1:8" ht="21">
      <c r="A98" s="20">
        <v>52</v>
      </c>
      <c r="B98" s="58" t="s">
        <v>192</v>
      </c>
      <c r="C98" s="33"/>
      <c r="D98" s="33">
        <v>1</v>
      </c>
      <c r="E98" s="33"/>
      <c r="F98" s="33"/>
      <c r="G98" s="33"/>
      <c r="H98" s="33"/>
    </row>
    <row r="99" spans="1:8" ht="21">
      <c r="A99" s="44">
        <v>53</v>
      </c>
      <c r="B99" s="60" t="s">
        <v>193</v>
      </c>
      <c r="C99" s="52"/>
      <c r="D99" s="52">
        <v>1</v>
      </c>
      <c r="E99" s="52"/>
      <c r="F99" s="52"/>
      <c r="G99" s="52"/>
      <c r="H99" s="52"/>
    </row>
    <row r="100" spans="1:8" s="72" customFormat="1" ht="21.75" thickBot="1">
      <c r="A100" s="126"/>
      <c r="B100" s="107" t="s">
        <v>11</v>
      </c>
      <c r="C100" s="111">
        <f>C11+C18+C21+C29+C37+C43+C48+C60+C67+C75+C83+C86</f>
        <v>20</v>
      </c>
      <c r="D100" s="111">
        <f>D11+D18+D21+D29+D37+D43+D48+D60+D67+D75+D83+D86</f>
        <v>53</v>
      </c>
      <c r="E100" s="111">
        <f>E11+E18+E21+E29+E37+E43+E48+E60+E67+E75+E83+E86</f>
        <v>160</v>
      </c>
      <c r="F100" s="111">
        <f>F11+F18+F21+F29+F37+F43+F48+F60+F67+F75+F83+F86</f>
        <v>20</v>
      </c>
      <c r="G100" s="111">
        <f>G11+G18+G21+G29+G37+G43+G48+G60+G67+G75+G83+G86</f>
        <v>20</v>
      </c>
      <c r="H100" s="111">
        <f>C100+D100+E100+F100+G100</f>
        <v>273</v>
      </c>
    </row>
    <row r="101" ht="18.75" thickTop="1">
      <c r="A101" s="10"/>
    </row>
    <row r="102" ht="18">
      <c r="A102" s="10"/>
    </row>
    <row r="103" ht="18">
      <c r="A103" s="10"/>
    </row>
    <row r="104" ht="18">
      <c r="A104" s="10"/>
    </row>
    <row r="105" ht="18">
      <c r="A105" s="10"/>
    </row>
    <row r="106" ht="18">
      <c r="A106" s="10"/>
    </row>
    <row r="107" ht="18">
      <c r="A107" s="10"/>
    </row>
    <row r="108" ht="18">
      <c r="A108" s="10"/>
    </row>
    <row r="109" ht="18">
      <c r="A109" s="10"/>
    </row>
    <row r="110" ht="18">
      <c r="A110" s="10"/>
    </row>
    <row r="111" ht="18">
      <c r="A111" s="10"/>
    </row>
  </sheetData>
  <mergeCells count="4">
    <mergeCell ref="A1:H1"/>
    <mergeCell ref="A2:H2"/>
    <mergeCell ref="A3:H3"/>
    <mergeCell ref="A4:H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SheetLayoutView="100" workbookViewId="0" topLeftCell="A1">
      <selection activeCell="F72" sqref="F72"/>
    </sheetView>
  </sheetViews>
  <sheetFormatPr defaultColWidth="9.140625" defaultRowHeight="12.75"/>
  <cols>
    <col min="1" max="1" width="4.7109375" style="12" customWidth="1"/>
    <col min="2" max="2" width="31.28125" style="11" customWidth="1"/>
    <col min="3" max="3" width="9.421875" style="6" customWidth="1"/>
    <col min="4" max="4" width="10.8515625" style="6" customWidth="1"/>
    <col min="5" max="5" width="10.28125" style="6" customWidth="1"/>
    <col min="6" max="6" width="10.57421875" style="6" customWidth="1"/>
    <col min="7" max="7" width="10.140625" style="6" customWidth="1"/>
    <col min="8" max="8" width="11.00390625" style="6" customWidth="1"/>
    <col min="9" max="16384" width="9.140625" style="6" customWidth="1"/>
  </cols>
  <sheetData>
    <row r="1" spans="1:8" s="1" customFormat="1" ht="24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s="1" customFormat="1" ht="24" customHeight="1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s="1" customFormat="1" ht="24" customHeight="1">
      <c r="A3" s="140" t="s">
        <v>645</v>
      </c>
      <c r="B3" s="140"/>
      <c r="C3" s="140"/>
      <c r="D3" s="140"/>
      <c r="E3" s="140"/>
      <c r="F3" s="140"/>
      <c r="G3" s="140"/>
      <c r="H3" s="140"/>
    </row>
    <row r="4" spans="1:8" s="1" customFormat="1" ht="24" customHeight="1">
      <c r="A4" s="141" t="s">
        <v>2</v>
      </c>
      <c r="B4" s="141"/>
      <c r="C4" s="141"/>
      <c r="D4" s="141"/>
      <c r="E4" s="141"/>
      <c r="F4" s="141"/>
      <c r="G4" s="141"/>
      <c r="H4" s="141"/>
    </row>
    <row r="5" spans="1:8" s="1" customFormat="1" ht="24" customHeight="1">
      <c r="A5" s="3" t="s">
        <v>646</v>
      </c>
      <c r="C5" s="4"/>
      <c r="D5" s="4"/>
      <c r="E5" s="4"/>
      <c r="F5" s="4"/>
      <c r="G5" s="4"/>
      <c r="H5" s="4"/>
    </row>
    <row r="6" spans="1:8" s="1" customFormat="1" ht="24" customHeight="1">
      <c r="A6" s="3" t="s">
        <v>633</v>
      </c>
      <c r="C6" s="4"/>
      <c r="D6" s="4"/>
      <c r="E6" s="4"/>
      <c r="F6" s="4"/>
      <c r="G6" s="4"/>
      <c r="H6" s="4"/>
    </row>
    <row r="7" spans="1:8" s="1" customFormat="1" ht="24" customHeight="1">
      <c r="A7" s="1" t="s">
        <v>3</v>
      </c>
      <c r="C7" s="4"/>
      <c r="D7" s="4"/>
      <c r="E7" s="4"/>
      <c r="F7" s="4"/>
      <c r="G7" s="4"/>
      <c r="H7" s="4"/>
    </row>
    <row r="8" spans="1:8" s="1" customFormat="1" ht="24" customHeight="1">
      <c r="A8" s="1" t="s">
        <v>641</v>
      </c>
      <c r="C8" s="4"/>
      <c r="D8" s="4"/>
      <c r="E8" s="4"/>
      <c r="F8" s="4"/>
      <c r="G8" s="4"/>
      <c r="H8" s="4"/>
    </row>
    <row r="9" spans="1:8" s="17" customFormat="1" ht="24" customHeight="1">
      <c r="A9" s="13" t="s">
        <v>4</v>
      </c>
      <c r="B9" s="14" t="s">
        <v>5</v>
      </c>
      <c r="C9" s="15" t="s">
        <v>6</v>
      </c>
      <c r="D9" s="16" t="s">
        <v>7</v>
      </c>
      <c r="E9" s="15" t="s">
        <v>8</v>
      </c>
      <c r="F9" s="15" t="s">
        <v>9</v>
      </c>
      <c r="G9" s="15" t="s">
        <v>10</v>
      </c>
      <c r="H9" s="15" t="s">
        <v>11</v>
      </c>
    </row>
    <row r="10" spans="1:8" ht="21">
      <c r="A10" s="35">
        <v>1</v>
      </c>
      <c r="B10" s="39" t="s">
        <v>194</v>
      </c>
      <c r="C10" s="40">
        <f aca="true" t="shared" si="0" ref="C10:H10">C11+C17</f>
        <v>2</v>
      </c>
      <c r="D10" s="40">
        <f t="shared" si="0"/>
        <v>6</v>
      </c>
      <c r="E10" s="40">
        <f t="shared" si="0"/>
        <v>16</v>
      </c>
      <c r="F10" s="40">
        <f t="shared" si="0"/>
        <v>2</v>
      </c>
      <c r="G10" s="40">
        <f t="shared" si="0"/>
        <v>2</v>
      </c>
      <c r="H10" s="40">
        <f t="shared" si="0"/>
        <v>28</v>
      </c>
    </row>
    <row r="11" spans="1:8" ht="21">
      <c r="A11" s="18">
        <v>1</v>
      </c>
      <c r="B11" s="23" t="s">
        <v>195</v>
      </c>
      <c r="C11" s="33">
        <v>1</v>
      </c>
      <c r="D11" s="33">
        <f>D12+D13+D14+D15+D16</f>
        <v>5</v>
      </c>
      <c r="E11" s="33">
        <v>8</v>
      </c>
      <c r="F11" s="33">
        <v>1</v>
      </c>
      <c r="G11" s="33">
        <v>1</v>
      </c>
      <c r="H11" s="33">
        <f>SUM(C11:G11)</f>
        <v>16</v>
      </c>
    </row>
    <row r="12" spans="1:8" ht="21">
      <c r="A12" s="20">
        <v>1</v>
      </c>
      <c r="B12" s="24" t="s">
        <v>196</v>
      </c>
      <c r="C12" s="33"/>
      <c r="D12" s="33">
        <v>1</v>
      </c>
      <c r="E12" s="33"/>
      <c r="F12" s="33"/>
      <c r="G12" s="33"/>
      <c r="H12" s="33"/>
    </row>
    <row r="13" spans="1:8" ht="21">
      <c r="A13" s="20">
        <v>2</v>
      </c>
      <c r="B13" s="24" t="s">
        <v>197</v>
      </c>
      <c r="C13" s="33"/>
      <c r="D13" s="33">
        <v>1</v>
      </c>
      <c r="E13" s="33"/>
      <c r="F13" s="33"/>
      <c r="G13" s="33"/>
      <c r="H13" s="33"/>
    </row>
    <row r="14" spans="1:8" ht="21">
      <c r="A14" s="20">
        <v>3</v>
      </c>
      <c r="B14" s="24" t="s">
        <v>198</v>
      </c>
      <c r="C14" s="33"/>
      <c r="D14" s="33">
        <v>1</v>
      </c>
      <c r="E14" s="33"/>
      <c r="F14" s="33"/>
      <c r="G14" s="33"/>
      <c r="H14" s="33"/>
    </row>
    <row r="15" spans="1:8" ht="21">
      <c r="A15" s="20">
        <v>4</v>
      </c>
      <c r="B15" s="24" t="s">
        <v>199</v>
      </c>
      <c r="C15" s="33"/>
      <c r="D15" s="33">
        <v>1</v>
      </c>
      <c r="E15" s="33"/>
      <c r="F15" s="33"/>
      <c r="G15" s="33"/>
      <c r="H15" s="33"/>
    </row>
    <row r="16" spans="1:8" ht="21">
      <c r="A16" s="20">
        <v>5</v>
      </c>
      <c r="B16" s="24" t="s">
        <v>200</v>
      </c>
      <c r="C16" s="33"/>
      <c r="D16" s="33">
        <v>1</v>
      </c>
      <c r="E16" s="33"/>
      <c r="F16" s="33"/>
      <c r="G16" s="33"/>
      <c r="H16" s="33"/>
    </row>
    <row r="17" spans="1:8" s="11" customFormat="1" ht="21">
      <c r="A17" s="18">
        <v>2</v>
      </c>
      <c r="B17" s="23" t="s">
        <v>201</v>
      </c>
      <c r="C17" s="33">
        <v>1</v>
      </c>
      <c r="D17" s="33">
        <v>1</v>
      </c>
      <c r="E17" s="33">
        <v>8</v>
      </c>
      <c r="F17" s="33">
        <v>1</v>
      </c>
      <c r="G17" s="33">
        <v>1</v>
      </c>
      <c r="H17" s="33">
        <f>SUM(C17:G17)</f>
        <v>12</v>
      </c>
    </row>
    <row r="18" spans="1:8" s="11" customFormat="1" ht="21">
      <c r="A18" s="20">
        <v>6</v>
      </c>
      <c r="B18" s="24" t="s">
        <v>202</v>
      </c>
      <c r="C18" s="61"/>
      <c r="D18" s="61">
        <v>1</v>
      </c>
      <c r="E18" s="61"/>
      <c r="F18" s="61"/>
      <c r="G18" s="61"/>
      <c r="H18" s="61"/>
    </row>
    <row r="19" spans="1:8" s="11" customFormat="1" ht="21">
      <c r="A19" s="38">
        <v>2</v>
      </c>
      <c r="B19" s="39" t="s">
        <v>23</v>
      </c>
      <c r="C19" s="40">
        <f aca="true" t="shared" si="1" ref="C19:H19">C20+C24</f>
        <v>2</v>
      </c>
      <c r="D19" s="40">
        <f t="shared" si="1"/>
        <v>4</v>
      </c>
      <c r="E19" s="40">
        <f t="shared" si="1"/>
        <v>16</v>
      </c>
      <c r="F19" s="40">
        <f t="shared" si="1"/>
        <v>2</v>
      </c>
      <c r="G19" s="40">
        <f t="shared" si="1"/>
        <v>2</v>
      </c>
      <c r="H19" s="40">
        <f t="shared" si="1"/>
        <v>26</v>
      </c>
    </row>
    <row r="20" spans="1:8" s="11" customFormat="1" ht="21">
      <c r="A20" s="18">
        <v>3</v>
      </c>
      <c r="B20" s="23" t="s">
        <v>203</v>
      </c>
      <c r="C20" s="33">
        <v>1</v>
      </c>
      <c r="D20" s="33">
        <f>D21+D22+D23</f>
        <v>3</v>
      </c>
      <c r="E20" s="33">
        <v>8</v>
      </c>
      <c r="F20" s="33">
        <v>1</v>
      </c>
      <c r="G20" s="33">
        <v>1</v>
      </c>
      <c r="H20" s="33">
        <f>SUM(C20:G20)</f>
        <v>14</v>
      </c>
    </row>
    <row r="21" spans="1:8" s="11" customFormat="1" ht="21">
      <c r="A21" s="20">
        <v>7</v>
      </c>
      <c r="B21" s="24" t="s">
        <v>24</v>
      </c>
      <c r="C21" s="61"/>
      <c r="D21" s="61">
        <v>1</v>
      </c>
      <c r="E21" s="61"/>
      <c r="F21" s="61"/>
      <c r="G21" s="61"/>
      <c r="H21" s="61"/>
    </row>
    <row r="22" spans="1:8" s="11" customFormat="1" ht="21">
      <c r="A22" s="20">
        <v>8</v>
      </c>
      <c r="B22" s="34" t="s">
        <v>622</v>
      </c>
      <c r="C22" s="61"/>
      <c r="D22" s="61">
        <v>1</v>
      </c>
      <c r="E22" s="61"/>
      <c r="F22" s="61"/>
      <c r="G22" s="61"/>
      <c r="H22" s="61"/>
    </row>
    <row r="23" spans="1:8" s="11" customFormat="1" ht="21">
      <c r="A23" s="20">
        <v>9</v>
      </c>
      <c r="B23" s="24" t="s">
        <v>25</v>
      </c>
      <c r="C23" s="61"/>
      <c r="D23" s="61">
        <v>1</v>
      </c>
      <c r="E23" s="61"/>
      <c r="F23" s="61"/>
      <c r="G23" s="61"/>
      <c r="H23" s="61"/>
    </row>
    <row r="24" spans="1:8" s="11" customFormat="1" ht="21">
      <c r="A24" s="18">
        <v>4</v>
      </c>
      <c r="B24" s="23" t="s">
        <v>204</v>
      </c>
      <c r="C24" s="33">
        <v>1</v>
      </c>
      <c r="D24" s="33">
        <f>D25</f>
        <v>1</v>
      </c>
      <c r="E24" s="33">
        <v>8</v>
      </c>
      <c r="F24" s="33">
        <v>1</v>
      </c>
      <c r="G24" s="33">
        <v>1</v>
      </c>
      <c r="H24" s="33">
        <f>SUM(C24:G24)</f>
        <v>12</v>
      </c>
    </row>
    <row r="25" spans="1:8" s="11" customFormat="1" ht="21">
      <c r="A25" s="20">
        <v>10</v>
      </c>
      <c r="B25" s="25" t="s">
        <v>205</v>
      </c>
      <c r="C25" s="61"/>
      <c r="D25" s="61">
        <v>1</v>
      </c>
      <c r="E25" s="61"/>
      <c r="F25" s="61"/>
      <c r="G25" s="61"/>
      <c r="H25" s="61"/>
    </row>
    <row r="26" spans="1:8" s="11" customFormat="1" ht="21">
      <c r="A26" s="38">
        <v>3</v>
      </c>
      <c r="B26" s="39" t="s">
        <v>12</v>
      </c>
      <c r="C26" s="40">
        <f aca="true" t="shared" si="2" ref="C26:H26">C27+C31</f>
        <v>2</v>
      </c>
      <c r="D26" s="40">
        <f t="shared" si="2"/>
        <v>4</v>
      </c>
      <c r="E26" s="40">
        <f t="shared" si="2"/>
        <v>16</v>
      </c>
      <c r="F26" s="40">
        <f t="shared" si="2"/>
        <v>2</v>
      </c>
      <c r="G26" s="40">
        <f t="shared" si="2"/>
        <v>2</v>
      </c>
      <c r="H26" s="40">
        <f t="shared" si="2"/>
        <v>26</v>
      </c>
    </row>
    <row r="27" spans="1:8" s="11" customFormat="1" ht="21">
      <c r="A27" s="18">
        <v>5</v>
      </c>
      <c r="B27" s="23" t="s">
        <v>206</v>
      </c>
      <c r="C27" s="33">
        <v>1</v>
      </c>
      <c r="D27" s="33">
        <f>D28+D29+D30</f>
        <v>3</v>
      </c>
      <c r="E27" s="33">
        <v>8</v>
      </c>
      <c r="F27" s="33">
        <v>1</v>
      </c>
      <c r="G27" s="33">
        <v>1</v>
      </c>
      <c r="H27" s="33">
        <f>SUM(C27:G27)</f>
        <v>14</v>
      </c>
    </row>
    <row r="28" spans="1:8" s="11" customFormat="1" ht="21">
      <c r="A28" s="26">
        <v>11</v>
      </c>
      <c r="B28" s="34" t="s">
        <v>13</v>
      </c>
      <c r="C28" s="61"/>
      <c r="D28" s="61">
        <v>1</v>
      </c>
      <c r="E28" s="61"/>
      <c r="F28" s="61"/>
      <c r="G28" s="61"/>
      <c r="H28" s="61"/>
    </row>
    <row r="29" spans="1:8" s="11" customFormat="1" ht="21">
      <c r="A29" s="26">
        <v>12</v>
      </c>
      <c r="B29" s="24" t="s">
        <v>14</v>
      </c>
      <c r="C29" s="61"/>
      <c r="D29" s="61">
        <v>1</v>
      </c>
      <c r="E29" s="61"/>
      <c r="F29" s="61"/>
      <c r="G29" s="61"/>
      <c r="H29" s="61"/>
    </row>
    <row r="30" spans="1:8" s="11" customFormat="1" ht="21">
      <c r="A30" s="26">
        <v>13</v>
      </c>
      <c r="B30" s="24" t="s">
        <v>15</v>
      </c>
      <c r="C30" s="61"/>
      <c r="D30" s="61">
        <v>1</v>
      </c>
      <c r="E30" s="61"/>
      <c r="F30" s="61"/>
      <c r="G30" s="61"/>
      <c r="H30" s="61"/>
    </row>
    <row r="31" spans="1:8" s="11" customFormat="1" ht="21">
      <c r="A31" s="18">
        <v>6</v>
      </c>
      <c r="B31" s="23" t="s">
        <v>207</v>
      </c>
      <c r="C31" s="33">
        <v>1</v>
      </c>
      <c r="D31" s="33">
        <f>D32</f>
        <v>1</v>
      </c>
      <c r="E31" s="33">
        <v>8</v>
      </c>
      <c r="F31" s="33">
        <v>1</v>
      </c>
      <c r="G31" s="33">
        <v>1</v>
      </c>
      <c r="H31" s="33">
        <f>SUM(C31:G31)</f>
        <v>12</v>
      </c>
    </row>
    <row r="32" spans="1:8" s="11" customFormat="1" ht="21">
      <c r="A32" s="20">
        <v>14</v>
      </c>
      <c r="B32" s="24" t="s">
        <v>16</v>
      </c>
      <c r="C32" s="61"/>
      <c r="D32" s="61">
        <v>1</v>
      </c>
      <c r="E32" s="61"/>
      <c r="F32" s="61"/>
      <c r="G32" s="61"/>
      <c r="H32" s="61"/>
    </row>
    <row r="33" spans="1:8" s="11" customFormat="1" ht="21">
      <c r="A33" s="38">
        <v>4</v>
      </c>
      <c r="B33" s="39" t="s">
        <v>208</v>
      </c>
      <c r="C33" s="40">
        <f aca="true" t="shared" si="3" ref="C33:H33">C34+C38</f>
        <v>2</v>
      </c>
      <c r="D33" s="40">
        <f t="shared" si="3"/>
        <v>4</v>
      </c>
      <c r="E33" s="40">
        <f t="shared" si="3"/>
        <v>16</v>
      </c>
      <c r="F33" s="40">
        <f t="shared" si="3"/>
        <v>2</v>
      </c>
      <c r="G33" s="40">
        <f t="shared" si="3"/>
        <v>2</v>
      </c>
      <c r="H33" s="40">
        <f t="shared" si="3"/>
        <v>26</v>
      </c>
    </row>
    <row r="34" spans="1:8" s="11" customFormat="1" ht="21">
      <c r="A34" s="18">
        <v>7</v>
      </c>
      <c r="B34" s="23" t="s">
        <v>209</v>
      </c>
      <c r="C34" s="33">
        <v>1</v>
      </c>
      <c r="D34" s="33">
        <f>D35+D36+D37</f>
        <v>3</v>
      </c>
      <c r="E34" s="33">
        <v>8</v>
      </c>
      <c r="F34" s="33">
        <v>1</v>
      </c>
      <c r="G34" s="33">
        <v>1</v>
      </c>
      <c r="H34" s="33">
        <f>SUM(C34:G34)</f>
        <v>14</v>
      </c>
    </row>
    <row r="35" spans="1:8" s="11" customFormat="1" ht="21">
      <c r="A35" s="132">
        <v>15</v>
      </c>
      <c r="B35" s="133" t="s">
        <v>623</v>
      </c>
      <c r="C35" s="69"/>
      <c r="D35" s="69">
        <v>1</v>
      </c>
      <c r="E35" s="69"/>
      <c r="F35" s="69"/>
      <c r="G35" s="69"/>
      <c r="H35" s="69"/>
    </row>
    <row r="36" spans="1:8" s="11" customFormat="1" ht="21">
      <c r="A36" s="20">
        <v>16</v>
      </c>
      <c r="B36" s="24" t="s">
        <v>210</v>
      </c>
      <c r="C36" s="61"/>
      <c r="D36" s="61">
        <v>1</v>
      </c>
      <c r="E36" s="61"/>
      <c r="F36" s="61"/>
      <c r="G36" s="61"/>
      <c r="H36" s="61"/>
    </row>
    <row r="37" spans="1:8" s="11" customFormat="1" ht="21">
      <c r="A37" s="20">
        <v>17</v>
      </c>
      <c r="B37" s="24" t="s">
        <v>211</v>
      </c>
      <c r="C37" s="61"/>
      <c r="D37" s="61">
        <v>1</v>
      </c>
      <c r="E37" s="61"/>
      <c r="F37" s="61"/>
      <c r="G37" s="61"/>
      <c r="H37" s="61"/>
    </row>
    <row r="38" spans="1:8" s="11" customFormat="1" ht="21">
      <c r="A38" s="18">
        <v>8</v>
      </c>
      <c r="B38" s="23" t="s">
        <v>212</v>
      </c>
      <c r="C38" s="33">
        <v>1</v>
      </c>
      <c r="D38" s="33">
        <f>D39</f>
        <v>1</v>
      </c>
      <c r="E38" s="33">
        <v>8</v>
      </c>
      <c r="F38" s="33">
        <v>1</v>
      </c>
      <c r="G38" s="33">
        <v>1</v>
      </c>
      <c r="H38" s="33">
        <f>SUM(C38:G38)</f>
        <v>12</v>
      </c>
    </row>
    <row r="39" spans="1:8" s="11" customFormat="1" ht="21">
      <c r="A39" s="20">
        <v>18</v>
      </c>
      <c r="B39" s="24" t="s">
        <v>213</v>
      </c>
      <c r="C39" s="61"/>
      <c r="D39" s="61">
        <v>1</v>
      </c>
      <c r="E39" s="61"/>
      <c r="F39" s="61"/>
      <c r="G39" s="61"/>
      <c r="H39" s="61"/>
    </row>
    <row r="40" spans="1:8" s="11" customFormat="1" ht="21">
      <c r="A40" s="38">
        <v>5</v>
      </c>
      <c r="B40" s="39" t="s">
        <v>214</v>
      </c>
      <c r="C40" s="40">
        <f aca="true" t="shared" si="4" ref="C40:H40">C41</f>
        <v>1</v>
      </c>
      <c r="D40" s="40">
        <f t="shared" si="4"/>
        <v>2</v>
      </c>
      <c r="E40" s="40">
        <f t="shared" si="4"/>
        <v>8</v>
      </c>
      <c r="F40" s="40">
        <f t="shared" si="4"/>
        <v>1</v>
      </c>
      <c r="G40" s="40">
        <f t="shared" si="4"/>
        <v>1</v>
      </c>
      <c r="H40" s="40">
        <f t="shared" si="4"/>
        <v>13</v>
      </c>
    </row>
    <row r="41" spans="1:8" s="11" customFormat="1" ht="21">
      <c r="A41" s="18">
        <v>9</v>
      </c>
      <c r="B41" s="23" t="s">
        <v>215</v>
      </c>
      <c r="C41" s="33">
        <v>1</v>
      </c>
      <c r="D41" s="33">
        <f>D42+D43</f>
        <v>2</v>
      </c>
      <c r="E41" s="33">
        <v>8</v>
      </c>
      <c r="F41" s="33">
        <v>1</v>
      </c>
      <c r="G41" s="33">
        <v>1</v>
      </c>
      <c r="H41" s="33">
        <f>SUM(C41:G41)</f>
        <v>13</v>
      </c>
    </row>
    <row r="42" spans="1:8" s="11" customFormat="1" ht="21">
      <c r="A42" s="20">
        <v>19</v>
      </c>
      <c r="B42" s="24" t="s">
        <v>216</v>
      </c>
      <c r="C42" s="61"/>
      <c r="D42" s="61">
        <v>1</v>
      </c>
      <c r="E42" s="61"/>
      <c r="F42" s="61"/>
      <c r="G42" s="61"/>
      <c r="H42" s="61"/>
    </row>
    <row r="43" spans="1:8" s="11" customFormat="1" ht="21">
      <c r="A43" s="20">
        <v>20</v>
      </c>
      <c r="B43" s="24" t="s">
        <v>217</v>
      </c>
      <c r="C43" s="61"/>
      <c r="D43" s="61">
        <v>1</v>
      </c>
      <c r="E43" s="61"/>
      <c r="F43" s="61"/>
      <c r="G43" s="61"/>
      <c r="H43" s="61"/>
    </row>
    <row r="44" spans="1:8" s="11" customFormat="1" ht="21">
      <c r="A44" s="38">
        <v>6</v>
      </c>
      <c r="B44" s="43" t="s">
        <v>218</v>
      </c>
      <c r="C44" s="40">
        <f aca="true" t="shared" si="5" ref="C44:H44">C45+C56</f>
        <v>2</v>
      </c>
      <c r="D44" s="40">
        <f t="shared" si="5"/>
        <v>11</v>
      </c>
      <c r="E44" s="40">
        <f t="shared" si="5"/>
        <v>16</v>
      </c>
      <c r="F44" s="40">
        <f t="shared" si="5"/>
        <v>2</v>
      </c>
      <c r="G44" s="40">
        <f t="shared" si="5"/>
        <v>2</v>
      </c>
      <c r="H44" s="40">
        <f t="shared" si="5"/>
        <v>33</v>
      </c>
    </row>
    <row r="45" spans="1:8" s="11" customFormat="1" ht="21">
      <c r="A45" s="18">
        <v>10</v>
      </c>
      <c r="B45" s="23" t="s">
        <v>219</v>
      </c>
      <c r="C45" s="33">
        <v>1</v>
      </c>
      <c r="D45" s="33">
        <f>D46+D47+D48+D49+D50+D51+D52+D53+D54+D55</f>
        <v>10</v>
      </c>
      <c r="E45" s="33">
        <v>8</v>
      </c>
      <c r="F45" s="33">
        <v>1</v>
      </c>
      <c r="G45" s="33">
        <v>1</v>
      </c>
      <c r="H45" s="33">
        <f>SUM(C45:G45)</f>
        <v>21</v>
      </c>
    </row>
    <row r="46" spans="1:8" s="11" customFormat="1" ht="21">
      <c r="A46" s="26">
        <v>21</v>
      </c>
      <c r="B46" s="34" t="s">
        <v>624</v>
      </c>
      <c r="C46" s="61"/>
      <c r="D46" s="61">
        <v>1</v>
      </c>
      <c r="E46" s="61"/>
      <c r="F46" s="61"/>
      <c r="G46" s="61"/>
      <c r="H46" s="61"/>
    </row>
    <row r="47" spans="1:8" s="11" customFormat="1" ht="21">
      <c r="A47" s="20">
        <v>22</v>
      </c>
      <c r="B47" s="24" t="s">
        <v>220</v>
      </c>
      <c r="C47" s="61"/>
      <c r="D47" s="61">
        <v>1</v>
      </c>
      <c r="E47" s="61"/>
      <c r="F47" s="61"/>
      <c r="G47" s="61"/>
      <c r="H47" s="61"/>
    </row>
    <row r="48" spans="1:8" s="9" customFormat="1" ht="21">
      <c r="A48" s="26">
        <v>23</v>
      </c>
      <c r="B48" s="24" t="s">
        <v>221</v>
      </c>
      <c r="C48" s="62"/>
      <c r="D48" s="61">
        <v>1</v>
      </c>
      <c r="E48" s="62"/>
      <c r="F48" s="62"/>
      <c r="G48" s="62"/>
      <c r="H48" s="62"/>
    </row>
    <row r="49" spans="1:8" s="11" customFormat="1" ht="21">
      <c r="A49" s="20">
        <v>24</v>
      </c>
      <c r="B49" s="24" t="s">
        <v>222</v>
      </c>
      <c r="C49" s="63"/>
      <c r="D49" s="61">
        <v>1</v>
      </c>
      <c r="E49" s="64"/>
      <c r="F49" s="64"/>
      <c r="G49" s="64"/>
      <c r="H49" s="64"/>
    </row>
    <row r="50" spans="1:8" s="11" customFormat="1" ht="21">
      <c r="A50" s="26">
        <v>25</v>
      </c>
      <c r="B50" s="24" t="s">
        <v>223</v>
      </c>
      <c r="C50" s="63"/>
      <c r="D50" s="61">
        <v>1</v>
      </c>
      <c r="E50" s="64"/>
      <c r="F50" s="64"/>
      <c r="G50" s="64"/>
      <c r="H50" s="64"/>
    </row>
    <row r="51" spans="1:8" s="11" customFormat="1" ht="21">
      <c r="A51" s="20">
        <v>26</v>
      </c>
      <c r="B51" s="24" t="s">
        <v>224</v>
      </c>
      <c r="C51" s="63"/>
      <c r="D51" s="61">
        <v>1</v>
      </c>
      <c r="E51" s="64"/>
      <c r="F51" s="64"/>
      <c r="G51" s="64"/>
      <c r="H51" s="64"/>
    </row>
    <row r="52" spans="1:8" s="11" customFormat="1" ht="21">
      <c r="A52" s="26">
        <v>27</v>
      </c>
      <c r="B52" s="24" t="s">
        <v>225</v>
      </c>
      <c r="C52" s="63"/>
      <c r="D52" s="61">
        <v>1</v>
      </c>
      <c r="E52" s="64"/>
      <c r="F52" s="64"/>
      <c r="G52" s="64"/>
      <c r="H52" s="64"/>
    </row>
    <row r="53" spans="1:8" s="11" customFormat="1" ht="21">
      <c r="A53" s="20">
        <v>28</v>
      </c>
      <c r="B53" s="24" t="s">
        <v>226</v>
      </c>
      <c r="C53" s="65"/>
      <c r="D53" s="61">
        <v>1</v>
      </c>
      <c r="E53" s="66"/>
      <c r="F53" s="66"/>
      <c r="G53" s="66"/>
      <c r="H53" s="66"/>
    </row>
    <row r="54" spans="1:8" s="11" customFormat="1" ht="21">
      <c r="A54" s="26">
        <v>29</v>
      </c>
      <c r="B54" s="24" t="s">
        <v>227</v>
      </c>
      <c r="C54" s="67"/>
      <c r="D54" s="61">
        <v>1</v>
      </c>
      <c r="E54" s="61"/>
      <c r="F54" s="61"/>
      <c r="G54" s="61"/>
      <c r="H54" s="61"/>
    </row>
    <row r="55" spans="1:8" s="11" customFormat="1" ht="21">
      <c r="A55" s="20">
        <v>30</v>
      </c>
      <c r="B55" s="24" t="s">
        <v>228</v>
      </c>
      <c r="C55" s="67"/>
      <c r="D55" s="61">
        <v>1</v>
      </c>
      <c r="E55" s="61"/>
      <c r="F55" s="61"/>
      <c r="G55" s="61"/>
      <c r="H55" s="61"/>
    </row>
    <row r="56" spans="1:8" s="11" customFormat="1" ht="21">
      <c r="A56" s="18">
        <v>11</v>
      </c>
      <c r="B56" s="23" t="s">
        <v>229</v>
      </c>
      <c r="C56" s="33">
        <v>1</v>
      </c>
      <c r="D56" s="33">
        <f>D57</f>
        <v>1</v>
      </c>
      <c r="E56" s="33">
        <v>8</v>
      </c>
      <c r="F56" s="33">
        <v>1</v>
      </c>
      <c r="G56" s="33">
        <v>1</v>
      </c>
      <c r="H56" s="33">
        <f>SUM(C56:G56)</f>
        <v>12</v>
      </c>
    </row>
    <row r="57" spans="1:8" s="11" customFormat="1" ht="21">
      <c r="A57" s="20">
        <v>31</v>
      </c>
      <c r="B57" s="24" t="s">
        <v>230</v>
      </c>
      <c r="C57" s="67"/>
      <c r="D57" s="61">
        <v>1</v>
      </c>
      <c r="E57" s="61"/>
      <c r="F57" s="61"/>
      <c r="G57" s="61"/>
      <c r="H57" s="61"/>
    </row>
    <row r="58" spans="1:8" s="11" customFormat="1" ht="21">
      <c r="A58" s="38">
        <v>7</v>
      </c>
      <c r="B58" s="43" t="s">
        <v>231</v>
      </c>
      <c r="C58" s="53">
        <v>1</v>
      </c>
      <c r="D58" s="40">
        <v>3</v>
      </c>
      <c r="E58" s="40">
        <v>8</v>
      </c>
      <c r="F58" s="40">
        <v>1</v>
      </c>
      <c r="G58" s="40">
        <v>1</v>
      </c>
      <c r="H58" s="40">
        <f>SUM(C58:G58)</f>
        <v>14</v>
      </c>
    </row>
    <row r="59" spans="1:8" s="11" customFormat="1" ht="21">
      <c r="A59" s="70">
        <v>12</v>
      </c>
      <c r="B59" s="41" t="s">
        <v>232</v>
      </c>
      <c r="C59" s="33">
        <v>1</v>
      </c>
      <c r="D59" s="33">
        <f>D60+D61+D62</f>
        <v>3</v>
      </c>
      <c r="E59" s="33">
        <v>8</v>
      </c>
      <c r="F59" s="33">
        <v>1</v>
      </c>
      <c r="G59" s="33">
        <v>1</v>
      </c>
      <c r="H59" s="33">
        <f>SUM(C59:G59)</f>
        <v>14</v>
      </c>
    </row>
    <row r="60" spans="1:8" s="11" customFormat="1" ht="21">
      <c r="A60" s="20">
        <v>32</v>
      </c>
      <c r="B60" s="24" t="s">
        <v>233</v>
      </c>
      <c r="C60" s="67"/>
      <c r="D60" s="61">
        <v>1</v>
      </c>
      <c r="E60" s="61"/>
      <c r="F60" s="61"/>
      <c r="G60" s="61"/>
      <c r="H60" s="61"/>
    </row>
    <row r="61" spans="1:8" s="11" customFormat="1" ht="21">
      <c r="A61" s="20">
        <v>33</v>
      </c>
      <c r="B61" s="24" t="s">
        <v>234</v>
      </c>
      <c r="C61" s="67"/>
      <c r="D61" s="61">
        <v>1</v>
      </c>
      <c r="E61" s="61"/>
      <c r="F61" s="61"/>
      <c r="G61" s="61"/>
      <c r="H61" s="61"/>
    </row>
    <row r="62" spans="1:8" s="11" customFormat="1" ht="21">
      <c r="A62" s="20">
        <v>34</v>
      </c>
      <c r="B62" s="24" t="s">
        <v>235</v>
      </c>
      <c r="C62" s="67"/>
      <c r="D62" s="61">
        <v>1</v>
      </c>
      <c r="E62" s="61"/>
      <c r="F62" s="61"/>
      <c r="G62" s="61"/>
      <c r="H62" s="61"/>
    </row>
    <row r="63" spans="1:8" s="11" customFormat="1" ht="21">
      <c r="A63" s="38">
        <v>8</v>
      </c>
      <c r="B63" s="39" t="s">
        <v>236</v>
      </c>
      <c r="C63" s="53">
        <v>1</v>
      </c>
      <c r="D63" s="40">
        <v>4</v>
      </c>
      <c r="E63" s="40">
        <v>8</v>
      </c>
      <c r="F63" s="40">
        <v>1</v>
      </c>
      <c r="G63" s="40">
        <v>1</v>
      </c>
      <c r="H63" s="40">
        <f>SUM(C63:G63)</f>
        <v>15</v>
      </c>
    </row>
    <row r="64" spans="1:8" s="11" customFormat="1" ht="21">
      <c r="A64" s="70">
        <v>13</v>
      </c>
      <c r="B64" s="41" t="s">
        <v>237</v>
      </c>
      <c r="C64" s="33">
        <v>1</v>
      </c>
      <c r="D64" s="33">
        <f>D65+D66+D67+D68</f>
        <v>4</v>
      </c>
      <c r="E64" s="33">
        <v>8</v>
      </c>
      <c r="F64" s="33">
        <v>1</v>
      </c>
      <c r="G64" s="33">
        <v>1</v>
      </c>
      <c r="H64" s="33">
        <f>SUM(C64:G64)</f>
        <v>15</v>
      </c>
    </row>
    <row r="65" spans="1:8" s="11" customFormat="1" ht="21">
      <c r="A65" s="20">
        <v>35</v>
      </c>
      <c r="B65" s="24" t="s">
        <v>238</v>
      </c>
      <c r="C65" s="67"/>
      <c r="D65" s="61">
        <v>1</v>
      </c>
      <c r="E65" s="61"/>
      <c r="F65" s="61"/>
      <c r="G65" s="61"/>
      <c r="H65" s="61"/>
    </row>
    <row r="66" spans="1:8" s="11" customFormat="1" ht="21">
      <c r="A66" s="20">
        <v>36</v>
      </c>
      <c r="B66" s="24" t="s">
        <v>239</v>
      </c>
      <c r="C66" s="67"/>
      <c r="D66" s="61">
        <v>1</v>
      </c>
      <c r="E66" s="61"/>
      <c r="F66" s="61"/>
      <c r="G66" s="61"/>
      <c r="H66" s="61"/>
    </row>
    <row r="67" spans="1:8" s="11" customFormat="1" ht="21">
      <c r="A67" s="20">
        <v>37</v>
      </c>
      <c r="B67" s="24" t="s">
        <v>240</v>
      </c>
      <c r="C67" s="67"/>
      <c r="D67" s="61">
        <v>1</v>
      </c>
      <c r="E67" s="61"/>
      <c r="F67" s="61"/>
      <c r="G67" s="61"/>
      <c r="H67" s="61"/>
    </row>
    <row r="68" spans="1:8" s="11" customFormat="1" ht="21">
      <c r="A68" s="20">
        <v>38</v>
      </c>
      <c r="B68" s="24" t="s">
        <v>241</v>
      </c>
      <c r="C68" s="67"/>
      <c r="D68" s="61">
        <v>1</v>
      </c>
      <c r="E68" s="61"/>
      <c r="F68" s="61"/>
      <c r="G68" s="61"/>
      <c r="H68" s="61"/>
    </row>
    <row r="69" spans="1:8" s="11" customFormat="1" ht="21">
      <c r="A69" s="71">
        <v>9</v>
      </c>
      <c r="B69" s="39" t="s">
        <v>242</v>
      </c>
      <c r="C69" s="53">
        <f aca="true" t="shared" si="6" ref="C69:H69">C70+C72</f>
        <v>2</v>
      </c>
      <c r="D69" s="40">
        <f t="shared" si="6"/>
        <v>5</v>
      </c>
      <c r="E69" s="40">
        <f t="shared" si="6"/>
        <v>16</v>
      </c>
      <c r="F69" s="40">
        <f t="shared" si="6"/>
        <v>2</v>
      </c>
      <c r="G69" s="40">
        <f t="shared" si="6"/>
        <v>2</v>
      </c>
      <c r="H69" s="40">
        <f t="shared" si="6"/>
        <v>27</v>
      </c>
    </row>
    <row r="70" spans="1:8" s="11" customFormat="1" ht="21">
      <c r="A70" s="18">
        <v>14</v>
      </c>
      <c r="B70" s="23" t="s">
        <v>243</v>
      </c>
      <c r="C70" s="33">
        <v>1</v>
      </c>
      <c r="D70" s="33">
        <f>D71</f>
        <v>1</v>
      </c>
      <c r="E70" s="33">
        <v>8</v>
      </c>
      <c r="F70" s="33">
        <v>1</v>
      </c>
      <c r="G70" s="33">
        <v>1</v>
      </c>
      <c r="H70" s="33">
        <f>SUM(C70:G70)</f>
        <v>12</v>
      </c>
    </row>
    <row r="71" spans="1:8" s="11" customFormat="1" ht="21">
      <c r="A71" s="44">
        <v>39</v>
      </c>
      <c r="B71" s="45" t="s">
        <v>244</v>
      </c>
      <c r="C71" s="134"/>
      <c r="D71" s="69">
        <v>1</v>
      </c>
      <c r="E71" s="69"/>
      <c r="F71" s="69"/>
      <c r="G71" s="69"/>
      <c r="H71" s="69"/>
    </row>
    <row r="72" spans="1:8" s="11" customFormat="1" ht="21">
      <c r="A72" s="18">
        <v>15</v>
      </c>
      <c r="B72" s="23" t="s">
        <v>245</v>
      </c>
      <c r="C72" s="33">
        <v>1</v>
      </c>
      <c r="D72" s="33">
        <f>D73+D74+D75+D76</f>
        <v>4</v>
      </c>
      <c r="E72" s="33">
        <v>8</v>
      </c>
      <c r="F72" s="33">
        <v>1</v>
      </c>
      <c r="G72" s="33">
        <v>1</v>
      </c>
      <c r="H72" s="33">
        <f>SUM(C72:G72)</f>
        <v>15</v>
      </c>
    </row>
    <row r="73" spans="1:8" s="11" customFormat="1" ht="21">
      <c r="A73" s="20">
        <v>40</v>
      </c>
      <c r="B73" s="24" t="s">
        <v>246</v>
      </c>
      <c r="C73" s="67"/>
      <c r="D73" s="61">
        <v>1</v>
      </c>
      <c r="E73" s="61"/>
      <c r="F73" s="61"/>
      <c r="G73" s="61"/>
      <c r="H73" s="61"/>
    </row>
    <row r="74" spans="1:8" s="11" customFormat="1" ht="21">
      <c r="A74" s="20">
        <v>41</v>
      </c>
      <c r="B74" s="24" t="s">
        <v>247</v>
      </c>
      <c r="C74" s="67"/>
      <c r="D74" s="61">
        <v>1</v>
      </c>
      <c r="E74" s="61"/>
      <c r="F74" s="61"/>
      <c r="G74" s="61"/>
      <c r="H74" s="61"/>
    </row>
    <row r="75" spans="1:8" s="11" customFormat="1" ht="21">
      <c r="A75" s="20">
        <v>42</v>
      </c>
      <c r="B75" s="24" t="s">
        <v>248</v>
      </c>
      <c r="C75" s="67"/>
      <c r="D75" s="61">
        <v>1</v>
      </c>
      <c r="E75" s="61"/>
      <c r="F75" s="61"/>
      <c r="G75" s="61"/>
      <c r="H75" s="61"/>
    </row>
    <row r="76" spans="1:8" s="11" customFormat="1" ht="21">
      <c r="A76" s="20">
        <v>43</v>
      </c>
      <c r="B76" s="24" t="s">
        <v>249</v>
      </c>
      <c r="C76" s="67"/>
      <c r="D76" s="61">
        <v>1</v>
      </c>
      <c r="E76" s="61"/>
      <c r="F76" s="61"/>
      <c r="G76" s="61"/>
      <c r="H76" s="61"/>
    </row>
    <row r="77" spans="1:8" s="11" customFormat="1" ht="21">
      <c r="A77" s="71">
        <v>10</v>
      </c>
      <c r="B77" s="43" t="s">
        <v>250</v>
      </c>
      <c r="C77" s="53">
        <f aca="true" t="shared" si="7" ref="C77:H77">C78+C83</f>
        <v>2</v>
      </c>
      <c r="D77" s="40">
        <f t="shared" si="7"/>
        <v>6</v>
      </c>
      <c r="E77" s="40">
        <f t="shared" si="7"/>
        <v>16</v>
      </c>
      <c r="F77" s="40">
        <f t="shared" si="7"/>
        <v>2</v>
      </c>
      <c r="G77" s="40">
        <f t="shared" si="7"/>
        <v>2</v>
      </c>
      <c r="H77" s="40">
        <f t="shared" si="7"/>
        <v>28</v>
      </c>
    </row>
    <row r="78" spans="1:8" s="11" customFormat="1" ht="21">
      <c r="A78" s="18">
        <v>16</v>
      </c>
      <c r="B78" s="23" t="s">
        <v>251</v>
      </c>
      <c r="C78" s="33">
        <v>1</v>
      </c>
      <c r="D78" s="33">
        <f>D79+D80+D81+D82</f>
        <v>4</v>
      </c>
      <c r="E78" s="33">
        <v>8</v>
      </c>
      <c r="F78" s="33">
        <v>1</v>
      </c>
      <c r="G78" s="33">
        <v>1</v>
      </c>
      <c r="H78" s="33">
        <f>SUM(C78:G78)</f>
        <v>15</v>
      </c>
    </row>
    <row r="79" spans="1:8" s="11" customFormat="1" ht="21">
      <c r="A79" s="20">
        <v>44</v>
      </c>
      <c r="B79" s="24" t="s">
        <v>252</v>
      </c>
      <c r="C79" s="67"/>
      <c r="D79" s="61">
        <v>1</v>
      </c>
      <c r="E79" s="61"/>
      <c r="F79" s="61"/>
      <c r="G79" s="61"/>
      <c r="H79" s="61"/>
    </row>
    <row r="80" spans="1:8" s="11" customFormat="1" ht="21">
      <c r="A80" s="20">
        <v>45</v>
      </c>
      <c r="B80" s="24" t="s">
        <v>253</v>
      </c>
      <c r="C80" s="67"/>
      <c r="D80" s="61">
        <v>1</v>
      </c>
      <c r="E80" s="61"/>
      <c r="F80" s="61"/>
      <c r="G80" s="61"/>
      <c r="H80" s="61"/>
    </row>
    <row r="81" spans="1:8" s="11" customFormat="1" ht="21">
      <c r="A81" s="20">
        <v>46</v>
      </c>
      <c r="B81" s="24" t="s">
        <v>254</v>
      </c>
      <c r="C81" s="67"/>
      <c r="D81" s="61">
        <v>1</v>
      </c>
      <c r="E81" s="61"/>
      <c r="F81" s="61"/>
      <c r="G81" s="61"/>
      <c r="H81" s="61"/>
    </row>
    <row r="82" spans="1:8" s="11" customFormat="1" ht="21">
      <c r="A82" s="20">
        <v>47</v>
      </c>
      <c r="B82" s="24" t="s">
        <v>255</v>
      </c>
      <c r="C82" s="61"/>
      <c r="D82" s="61">
        <v>1</v>
      </c>
      <c r="E82" s="61"/>
      <c r="F82" s="61"/>
      <c r="G82" s="61"/>
      <c r="H82" s="61"/>
    </row>
    <row r="83" spans="1:8" s="11" customFormat="1" ht="21">
      <c r="A83" s="18">
        <v>17</v>
      </c>
      <c r="B83" s="23" t="s">
        <v>256</v>
      </c>
      <c r="C83" s="33">
        <v>1</v>
      </c>
      <c r="D83" s="33">
        <f>D84+D85</f>
        <v>2</v>
      </c>
      <c r="E83" s="33">
        <v>8</v>
      </c>
      <c r="F83" s="33">
        <v>1</v>
      </c>
      <c r="G83" s="33">
        <v>1</v>
      </c>
      <c r="H83" s="33">
        <f>SUM(C83:G83)</f>
        <v>13</v>
      </c>
    </row>
    <row r="84" spans="1:8" s="11" customFormat="1" ht="21">
      <c r="A84" s="20">
        <v>48</v>
      </c>
      <c r="B84" s="25" t="s">
        <v>257</v>
      </c>
      <c r="C84" s="61"/>
      <c r="D84" s="61">
        <v>1</v>
      </c>
      <c r="E84" s="61"/>
      <c r="F84" s="61"/>
      <c r="G84" s="61"/>
      <c r="H84" s="61"/>
    </row>
    <row r="85" spans="1:8" s="11" customFormat="1" ht="21">
      <c r="A85" s="71">
        <v>11</v>
      </c>
      <c r="B85" s="43" t="s">
        <v>258</v>
      </c>
      <c r="C85" s="40">
        <v>1</v>
      </c>
      <c r="D85" s="40">
        <v>1</v>
      </c>
      <c r="E85" s="40">
        <v>8</v>
      </c>
      <c r="F85" s="40">
        <v>1</v>
      </c>
      <c r="G85" s="40">
        <v>1</v>
      </c>
      <c r="H85" s="40">
        <f>SUM(C85:G85)</f>
        <v>12</v>
      </c>
    </row>
    <row r="86" spans="1:8" s="11" customFormat="1" ht="21">
      <c r="A86" s="18">
        <v>18</v>
      </c>
      <c r="B86" s="23" t="s">
        <v>259</v>
      </c>
      <c r="C86" s="33">
        <v>1</v>
      </c>
      <c r="D86" s="33">
        <f>D87</f>
        <v>1</v>
      </c>
      <c r="E86" s="33">
        <v>8</v>
      </c>
      <c r="F86" s="33">
        <v>1</v>
      </c>
      <c r="G86" s="33">
        <v>1</v>
      </c>
      <c r="H86" s="33">
        <f>SUM(C86:G86)</f>
        <v>12</v>
      </c>
    </row>
    <row r="87" spans="1:8" s="11" customFormat="1" ht="21">
      <c r="A87" s="20">
        <v>50</v>
      </c>
      <c r="B87" s="24" t="s">
        <v>260</v>
      </c>
      <c r="C87" s="61"/>
      <c r="D87" s="61">
        <v>1</v>
      </c>
      <c r="E87" s="61"/>
      <c r="F87" s="61"/>
      <c r="G87" s="61"/>
      <c r="H87" s="61"/>
    </row>
    <row r="88" spans="1:8" s="11" customFormat="1" ht="21">
      <c r="A88" s="71">
        <v>12</v>
      </c>
      <c r="B88" s="43" t="s">
        <v>261</v>
      </c>
      <c r="C88" s="40">
        <f aca="true" t="shared" si="8" ref="C88:H88">C89+C92</f>
        <v>2</v>
      </c>
      <c r="D88" s="40">
        <f t="shared" si="8"/>
        <v>7</v>
      </c>
      <c r="E88" s="40">
        <f t="shared" si="8"/>
        <v>16</v>
      </c>
      <c r="F88" s="40">
        <f t="shared" si="8"/>
        <v>2</v>
      </c>
      <c r="G88" s="40">
        <f t="shared" si="8"/>
        <v>2</v>
      </c>
      <c r="H88" s="40">
        <f t="shared" si="8"/>
        <v>29</v>
      </c>
    </row>
    <row r="89" spans="1:8" s="11" customFormat="1" ht="21">
      <c r="A89" s="18">
        <v>19</v>
      </c>
      <c r="B89" s="23" t="s">
        <v>262</v>
      </c>
      <c r="C89" s="61">
        <v>1</v>
      </c>
      <c r="D89" s="61">
        <f>D90+D91</f>
        <v>2</v>
      </c>
      <c r="E89" s="61">
        <v>8</v>
      </c>
      <c r="F89" s="61">
        <v>1</v>
      </c>
      <c r="G89" s="61">
        <v>1</v>
      </c>
      <c r="H89" s="61">
        <f>SUM(C89:G89)</f>
        <v>13</v>
      </c>
    </row>
    <row r="90" spans="1:8" s="11" customFormat="1" ht="21">
      <c r="A90" s="20">
        <v>51</v>
      </c>
      <c r="B90" s="24" t="s">
        <v>263</v>
      </c>
      <c r="C90" s="61"/>
      <c r="D90" s="61">
        <v>1</v>
      </c>
      <c r="E90" s="61"/>
      <c r="F90" s="61"/>
      <c r="G90" s="61"/>
      <c r="H90" s="61"/>
    </row>
    <row r="91" spans="1:8" s="11" customFormat="1" ht="21">
      <c r="A91" s="20">
        <v>52</v>
      </c>
      <c r="B91" s="24" t="s">
        <v>264</v>
      </c>
      <c r="C91" s="61"/>
      <c r="D91" s="61">
        <v>1</v>
      </c>
      <c r="E91" s="61"/>
      <c r="F91" s="61"/>
      <c r="G91" s="61"/>
      <c r="H91" s="61"/>
    </row>
    <row r="92" spans="1:8" s="11" customFormat="1" ht="21">
      <c r="A92" s="18">
        <v>20</v>
      </c>
      <c r="B92" s="23" t="s">
        <v>265</v>
      </c>
      <c r="C92" s="61">
        <v>1</v>
      </c>
      <c r="D92" s="61">
        <f>D93+D94+D95+D96+D97</f>
        <v>5</v>
      </c>
      <c r="E92" s="61">
        <v>8</v>
      </c>
      <c r="F92" s="61">
        <v>1</v>
      </c>
      <c r="G92" s="61">
        <v>1</v>
      </c>
      <c r="H92" s="61">
        <f>SUM(C92:G92)</f>
        <v>16</v>
      </c>
    </row>
    <row r="93" spans="1:8" s="11" customFormat="1" ht="21">
      <c r="A93" s="20">
        <v>53</v>
      </c>
      <c r="B93" s="24" t="s">
        <v>266</v>
      </c>
      <c r="C93" s="61"/>
      <c r="D93" s="61">
        <v>1</v>
      </c>
      <c r="E93" s="61"/>
      <c r="F93" s="61"/>
      <c r="G93" s="61"/>
      <c r="H93" s="61"/>
    </row>
    <row r="94" spans="1:8" s="11" customFormat="1" ht="21">
      <c r="A94" s="20">
        <v>54</v>
      </c>
      <c r="B94" s="24" t="s">
        <v>267</v>
      </c>
      <c r="C94" s="61"/>
      <c r="D94" s="61">
        <v>1</v>
      </c>
      <c r="E94" s="61"/>
      <c r="F94" s="61"/>
      <c r="G94" s="61"/>
      <c r="H94" s="61"/>
    </row>
    <row r="95" spans="1:8" s="11" customFormat="1" ht="21">
      <c r="A95" s="20">
        <v>55</v>
      </c>
      <c r="B95" s="24" t="s">
        <v>268</v>
      </c>
      <c r="C95" s="61"/>
      <c r="D95" s="61">
        <v>1</v>
      </c>
      <c r="E95" s="61"/>
      <c r="F95" s="61"/>
      <c r="G95" s="61"/>
      <c r="H95" s="61"/>
    </row>
    <row r="96" spans="1:8" s="11" customFormat="1" ht="21">
      <c r="A96" s="20">
        <v>56</v>
      </c>
      <c r="B96" s="24" t="s">
        <v>269</v>
      </c>
      <c r="C96" s="61"/>
      <c r="D96" s="61">
        <v>1</v>
      </c>
      <c r="E96" s="61"/>
      <c r="F96" s="61"/>
      <c r="G96" s="61"/>
      <c r="H96" s="61"/>
    </row>
    <row r="97" spans="1:8" s="11" customFormat="1" ht="21">
      <c r="A97" s="20">
        <v>57</v>
      </c>
      <c r="B97" s="24" t="s">
        <v>270</v>
      </c>
      <c r="C97" s="61"/>
      <c r="D97" s="61">
        <v>1</v>
      </c>
      <c r="E97" s="61"/>
      <c r="F97" s="61"/>
      <c r="G97" s="61"/>
      <c r="H97" s="61"/>
    </row>
    <row r="98" spans="1:8" s="11" customFormat="1" ht="21">
      <c r="A98" s="68"/>
      <c r="B98" s="45"/>
      <c r="C98" s="69"/>
      <c r="D98" s="69"/>
      <c r="E98" s="69"/>
      <c r="F98" s="69"/>
      <c r="G98" s="69"/>
      <c r="H98" s="69"/>
    </row>
    <row r="99" spans="1:8" s="72" customFormat="1" ht="21.75" thickBot="1">
      <c r="A99" s="129"/>
      <c r="B99" s="107" t="s">
        <v>11</v>
      </c>
      <c r="C99" s="111">
        <f>C10+C19+C26+C33+C40+C44+C58+C63+C69+C77+C85+C88</f>
        <v>20</v>
      </c>
      <c r="D99" s="111">
        <f>D10+D19+D26+D33+D40+D44+D58+D63+D69+D77+D85+D88</f>
        <v>57</v>
      </c>
      <c r="E99" s="111">
        <f>E10+E19+E26+E33+E40+E44+E58+E63+E69+E77+E85+E88</f>
        <v>160</v>
      </c>
      <c r="F99" s="111">
        <f>F10+F19+F26+F33+F40+F44+F58+F63+F69+F77+F85+F88</f>
        <v>20</v>
      </c>
      <c r="G99" s="111">
        <f>G10+G19+G26+G33+G40+G44+G58+G63+G69+G77+G85+G88</f>
        <v>20</v>
      </c>
      <c r="H99" s="111">
        <f>C99+D99+E99+F99+G99</f>
        <v>277</v>
      </c>
    </row>
    <row r="100" ht="18.75" thickTop="1">
      <c r="A100" s="10"/>
    </row>
    <row r="101" ht="18">
      <c r="A101" s="10"/>
    </row>
  </sheetData>
  <mergeCells count="4">
    <mergeCell ref="A1:H1"/>
    <mergeCell ref="A2:H2"/>
    <mergeCell ref="A3:H3"/>
    <mergeCell ref="A4:H4"/>
  </mergeCells>
  <printOptions/>
  <pageMargins left="0.35433070866141736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view="pageBreakPreview" zoomScaleSheetLayoutView="100" workbookViewId="0" topLeftCell="A1">
      <selection activeCell="B74" sqref="B74"/>
    </sheetView>
  </sheetViews>
  <sheetFormatPr defaultColWidth="9.140625" defaultRowHeight="12.75"/>
  <cols>
    <col min="1" max="1" width="4.7109375" style="12" customWidth="1"/>
    <col min="2" max="2" width="31.28125" style="11" customWidth="1"/>
    <col min="3" max="3" width="9.421875" style="6" customWidth="1"/>
    <col min="4" max="4" width="10.8515625" style="6" customWidth="1"/>
    <col min="5" max="5" width="10.28125" style="6" customWidth="1"/>
    <col min="6" max="6" width="10.57421875" style="6" customWidth="1"/>
    <col min="7" max="7" width="10.140625" style="6" customWidth="1"/>
    <col min="8" max="8" width="11.00390625" style="6" customWidth="1"/>
    <col min="9" max="16384" width="9.140625" style="6" customWidth="1"/>
  </cols>
  <sheetData>
    <row r="1" spans="1:8" s="1" customFormat="1" ht="24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s="1" customFormat="1" ht="24" customHeight="1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s="1" customFormat="1" ht="24" customHeight="1">
      <c r="A3" s="140" t="s">
        <v>647</v>
      </c>
      <c r="B3" s="140"/>
      <c r="C3" s="140"/>
      <c r="D3" s="140"/>
      <c r="E3" s="140"/>
      <c r="F3" s="140"/>
      <c r="G3" s="140"/>
      <c r="H3" s="140"/>
    </row>
    <row r="4" spans="1:8" s="1" customFormat="1" ht="24" customHeight="1">
      <c r="A4" s="141" t="s">
        <v>639</v>
      </c>
      <c r="B4" s="141"/>
      <c r="C4" s="141"/>
      <c r="D4" s="141"/>
      <c r="E4" s="141"/>
      <c r="F4" s="141"/>
      <c r="G4" s="141"/>
      <c r="H4" s="141"/>
    </row>
    <row r="5" spans="1:8" s="1" customFormat="1" ht="9" customHeight="1">
      <c r="A5" s="5"/>
      <c r="C5" s="73"/>
      <c r="D5" s="73"/>
      <c r="E5" s="73"/>
      <c r="F5" s="73"/>
      <c r="G5" s="73"/>
      <c r="H5" s="73"/>
    </row>
    <row r="6" spans="1:8" s="1" customFormat="1" ht="24" customHeight="1">
      <c r="A6" s="3" t="s">
        <v>638</v>
      </c>
      <c r="C6" s="4"/>
      <c r="D6" s="4"/>
      <c r="E6" s="4"/>
      <c r="F6" s="4"/>
      <c r="G6" s="4"/>
      <c r="H6" s="4"/>
    </row>
    <row r="7" spans="1:8" s="1" customFormat="1" ht="24" customHeight="1">
      <c r="A7" s="3" t="s">
        <v>633</v>
      </c>
      <c r="C7" s="4"/>
      <c r="D7" s="4"/>
      <c r="E7" s="4"/>
      <c r="F7" s="4"/>
      <c r="G7" s="4"/>
      <c r="H7" s="4"/>
    </row>
    <row r="8" spans="1:8" s="1" customFormat="1" ht="24" customHeight="1">
      <c r="A8" s="1" t="s">
        <v>3</v>
      </c>
      <c r="C8" s="4"/>
      <c r="D8" s="4"/>
      <c r="E8" s="4"/>
      <c r="F8" s="4"/>
      <c r="G8" s="4"/>
      <c r="H8" s="4"/>
    </row>
    <row r="9" spans="1:8" s="1" customFormat="1" ht="24" customHeight="1">
      <c r="A9" s="1" t="s">
        <v>641</v>
      </c>
      <c r="C9" s="4"/>
      <c r="D9" s="4"/>
      <c r="E9" s="4"/>
      <c r="F9" s="4"/>
      <c r="G9" s="4"/>
      <c r="H9" s="4"/>
    </row>
    <row r="10" spans="1:8" s="17" customFormat="1" ht="24" customHeight="1">
      <c r="A10" s="13" t="s">
        <v>4</v>
      </c>
      <c r="B10" s="14" t="s">
        <v>5</v>
      </c>
      <c r="C10" s="15" t="s">
        <v>6</v>
      </c>
      <c r="D10" s="16" t="s">
        <v>7</v>
      </c>
      <c r="E10" s="15" t="s">
        <v>8</v>
      </c>
      <c r="F10" s="15" t="s">
        <v>9</v>
      </c>
      <c r="G10" s="15" t="s">
        <v>10</v>
      </c>
      <c r="H10" s="15" t="s">
        <v>11</v>
      </c>
    </row>
    <row r="11" spans="1:8" ht="21">
      <c r="A11" s="35">
        <v>1</v>
      </c>
      <c r="B11" s="76" t="s">
        <v>359</v>
      </c>
      <c r="C11" s="37">
        <f>C12+C25</f>
        <v>2</v>
      </c>
      <c r="D11" s="37">
        <f>D12+D25</f>
        <v>15</v>
      </c>
      <c r="E11" s="40">
        <f>E12+E25</f>
        <v>16</v>
      </c>
      <c r="F11" s="40">
        <f>F12+F25</f>
        <v>2</v>
      </c>
      <c r="G11" s="40">
        <f>G12+G25</f>
        <v>2</v>
      </c>
      <c r="H11" s="40">
        <f>SUM(C11:G11)</f>
        <v>37</v>
      </c>
    </row>
    <row r="12" spans="1:8" ht="21">
      <c r="A12" s="18">
        <v>1</v>
      </c>
      <c r="B12" s="23" t="s">
        <v>360</v>
      </c>
      <c r="C12" s="61">
        <v>1</v>
      </c>
      <c r="D12" s="61">
        <f>D13+D14+D15+D16+D17+D18+D19+D20+D21+D22+D23+D24</f>
        <v>12</v>
      </c>
      <c r="E12" s="61">
        <v>8</v>
      </c>
      <c r="F12" s="61">
        <v>1</v>
      </c>
      <c r="G12" s="61">
        <v>1</v>
      </c>
      <c r="H12" s="61">
        <f>SUM(C12:G12)</f>
        <v>23</v>
      </c>
    </row>
    <row r="13" spans="1:8" ht="21">
      <c r="A13" s="26">
        <v>1</v>
      </c>
      <c r="B13" s="34" t="s">
        <v>370</v>
      </c>
      <c r="C13" s="61"/>
      <c r="D13" s="61">
        <v>1</v>
      </c>
      <c r="E13" s="61"/>
      <c r="F13" s="61"/>
      <c r="G13" s="61"/>
      <c r="H13" s="61"/>
    </row>
    <row r="14" spans="1:8" ht="21">
      <c r="A14" s="20">
        <v>2</v>
      </c>
      <c r="B14" s="24" t="s">
        <v>361</v>
      </c>
      <c r="C14" s="61"/>
      <c r="D14" s="61">
        <v>1</v>
      </c>
      <c r="E14" s="61"/>
      <c r="F14" s="61"/>
      <c r="G14" s="61"/>
      <c r="H14" s="61"/>
    </row>
    <row r="15" spans="1:8" ht="21">
      <c r="A15" s="26">
        <v>3</v>
      </c>
      <c r="B15" s="24" t="s">
        <v>362</v>
      </c>
      <c r="C15" s="61"/>
      <c r="D15" s="61">
        <v>1</v>
      </c>
      <c r="E15" s="61"/>
      <c r="F15" s="61"/>
      <c r="G15" s="61"/>
      <c r="H15" s="61"/>
    </row>
    <row r="16" spans="1:8" ht="21">
      <c r="A16" s="20">
        <v>4</v>
      </c>
      <c r="B16" s="74" t="s">
        <v>363</v>
      </c>
      <c r="C16" s="61"/>
      <c r="D16" s="61">
        <v>1</v>
      </c>
      <c r="E16" s="61"/>
      <c r="F16" s="61"/>
      <c r="G16" s="61"/>
      <c r="H16" s="61"/>
    </row>
    <row r="17" spans="1:8" ht="21">
      <c r="A17" s="26">
        <v>5</v>
      </c>
      <c r="B17" s="74" t="s">
        <v>364</v>
      </c>
      <c r="C17" s="61"/>
      <c r="D17" s="61">
        <v>1</v>
      </c>
      <c r="E17" s="61"/>
      <c r="F17" s="61"/>
      <c r="G17" s="61"/>
      <c r="H17" s="61"/>
    </row>
    <row r="18" spans="1:8" s="11" customFormat="1" ht="21">
      <c r="A18" s="20">
        <v>6</v>
      </c>
      <c r="B18" s="74" t="s">
        <v>365</v>
      </c>
      <c r="C18" s="61"/>
      <c r="D18" s="61">
        <v>1</v>
      </c>
      <c r="E18" s="61"/>
      <c r="F18" s="61"/>
      <c r="G18" s="61"/>
      <c r="H18" s="61"/>
    </row>
    <row r="19" spans="1:8" s="11" customFormat="1" ht="21">
      <c r="A19" s="26">
        <v>7</v>
      </c>
      <c r="B19" s="74" t="s">
        <v>366</v>
      </c>
      <c r="C19" s="61"/>
      <c r="D19" s="61">
        <v>1</v>
      </c>
      <c r="E19" s="61"/>
      <c r="F19" s="61"/>
      <c r="G19" s="61"/>
      <c r="H19" s="61"/>
    </row>
    <row r="20" spans="1:8" s="11" customFormat="1" ht="21">
      <c r="A20" s="20">
        <v>8</v>
      </c>
      <c r="B20" s="74" t="s">
        <v>367</v>
      </c>
      <c r="C20" s="61"/>
      <c r="D20" s="61">
        <v>1</v>
      </c>
      <c r="E20" s="61"/>
      <c r="F20" s="61"/>
      <c r="G20" s="61"/>
      <c r="H20" s="61"/>
    </row>
    <row r="21" spans="1:8" s="11" customFormat="1" ht="21">
      <c r="A21" s="26">
        <v>9</v>
      </c>
      <c r="B21" s="74" t="s">
        <v>368</v>
      </c>
      <c r="C21" s="61"/>
      <c r="D21" s="61">
        <v>1</v>
      </c>
      <c r="E21" s="61"/>
      <c r="F21" s="61"/>
      <c r="G21" s="61"/>
      <c r="H21" s="61"/>
    </row>
    <row r="22" spans="1:8" s="11" customFormat="1" ht="21">
      <c r="A22" s="20">
        <v>10</v>
      </c>
      <c r="B22" s="74" t="s">
        <v>369</v>
      </c>
      <c r="C22" s="61"/>
      <c r="D22" s="61">
        <v>1</v>
      </c>
      <c r="E22" s="61"/>
      <c r="F22" s="61"/>
      <c r="G22" s="61"/>
      <c r="H22" s="61"/>
    </row>
    <row r="23" spans="1:8" s="11" customFormat="1" ht="21">
      <c r="A23" s="26">
        <v>11</v>
      </c>
      <c r="B23" s="74" t="s">
        <v>370</v>
      </c>
      <c r="C23" s="61"/>
      <c r="D23" s="61">
        <v>1</v>
      </c>
      <c r="E23" s="61"/>
      <c r="F23" s="61"/>
      <c r="G23" s="61"/>
      <c r="H23" s="61"/>
    </row>
    <row r="24" spans="1:8" s="11" customFormat="1" ht="21">
      <c r="A24" s="20">
        <v>12</v>
      </c>
      <c r="B24" s="74" t="s">
        <v>371</v>
      </c>
      <c r="C24" s="61"/>
      <c r="D24" s="61">
        <v>1</v>
      </c>
      <c r="E24" s="61"/>
      <c r="F24" s="61"/>
      <c r="G24" s="61"/>
      <c r="H24" s="61"/>
    </row>
    <row r="25" spans="1:8" s="11" customFormat="1" ht="21">
      <c r="A25" s="18">
        <v>2</v>
      </c>
      <c r="B25" s="23" t="s">
        <v>372</v>
      </c>
      <c r="C25" s="61">
        <v>1</v>
      </c>
      <c r="D25" s="61">
        <f>D26+D27+D28</f>
        <v>3</v>
      </c>
      <c r="E25" s="61">
        <v>8</v>
      </c>
      <c r="F25" s="61">
        <v>1</v>
      </c>
      <c r="G25" s="61">
        <v>1</v>
      </c>
      <c r="H25" s="61">
        <f>SUM(C25:G25)</f>
        <v>14</v>
      </c>
    </row>
    <row r="26" spans="1:8" s="11" customFormat="1" ht="21">
      <c r="A26" s="20">
        <v>13</v>
      </c>
      <c r="B26" s="24" t="s">
        <v>373</v>
      </c>
      <c r="C26" s="61"/>
      <c r="D26" s="61">
        <v>1</v>
      </c>
      <c r="E26" s="61"/>
      <c r="F26" s="61"/>
      <c r="G26" s="61"/>
      <c r="H26" s="61"/>
    </row>
    <row r="27" spans="1:8" s="11" customFormat="1" ht="21">
      <c r="A27" s="20">
        <v>14</v>
      </c>
      <c r="B27" s="24" t="s">
        <v>374</v>
      </c>
      <c r="C27" s="61"/>
      <c r="D27" s="61">
        <v>1</v>
      </c>
      <c r="E27" s="61"/>
      <c r="F27" s="61"/>
      <c r="G27" s="61"/>
      <c r="H27" s="61"/>
    </row>
    <row r="28" spans="1:8" s="11" customFormat="1" ht="21">
      <c r="A28" s="20">
        <v>15</v>
      </c>
      <c r="B28" s="24" t="s">
        <v>375</v>
      </c>
      <c r="C28" s="61"/>
      <c r="D28" s="61">
        <v>1</v>
      </c>
      <c r="E28" s="61"/>
      <c r="F28" s="61"/>
      <c r="G28" s="61"/>
      <c r="H28" s="61"/>
    </row>
    <row r="29" spans="1:8" s="11" customFormat="1" ht="21">
      <c r="A29" s="38">
        <v>2</v>
      </c>
      <c r="B29" s="39" t="s">
        <v>376</v>
      </c>
      <c r="C29" s="40">
        <f>C30</f>
        <v>1</v>
      </c>
      <c r="D29" s="40">
        <v>5</v>
      </c>
      <c r="E29" s="40">
        <v>8</v>
      </c>
      <c r="F29" s="40">
        <v>1</v>
      </c>
      <c r="G29" s="40">
        <v>1</v>
      </c>
      <c r="H29" s="40">
        <f>SUM(C29:G29)</f>
        <v>16</v>
      </c>
    </row>
    <row r="30" spans="1:8" s="11" customFormat="1" ht="21">
      <c r="A30" s="18">
        <v>3</v>
      </c>
      <c r="B30" s="23" t="s">
        <v>377</v>
      </c>
      <c r="C30" s="61">
        <v>1</v>
      </c>
      <c r="D30" s="61">
        <f>D31+D32+D33+D34+D35</f>
        <v>5</v>
      </c>
      <c r="E30" s="61">
        <v>8</v>
      </c>
      <c r="F30" s="61">
        <v>1</v>
      </c>
      <c r="G30" s="61">
        <v>1</v>
      </c>
      <c r="H30" s="61">
        <f>SUM(C30:G30)</f>
        <v>16</v>
      </c>
    </row>
    <row r="31" spans="1:8" s="11" customFormat="1" ht="21">
      <c r="A31" s="26">
        <v>16</v>
      </c>
      <c r="B31" s="34" t="s">
        <v>628</v>
      </c>
      <c r="C31" s="61"/>
      <c r="D31" s="61">
        <v>1</v>
      </c>
      <c r="E31" s="61"/>
      <c r="F31" s="61"/>
      <c r="G31" s="61"/>
      <c r="H31" s="61"/>
    </row>
    <row r="32" spans="1:8" s="11" customFormat="1" ht="21">
      <c r="A32" s="20">
        <v>17</v>
      </c>
      <c r="B32" s="24" t="s">
        <v>378</v>
      </c>
      <c r="C32" s="61"/>
      <c r="D32" s="61">
        <v>1</v>
      </c>
      <c r="E32" s="61"/>
      <c r="F32" s="61"/>
      <c r="G32" s="61"/>
      <c r="H32" s="61"/>
    </row>
    <row r="33" spans="1:8" s="11" customFormat="1" ht="21">
      <c r="A33" s="26">
        <v>18</v>
      </c>
      <c r="B33" s="24" t="s">
        <v>379</v>
      </c>
      <c r="C33" s="61"/>
      <c r="D33" s="61">
        <v>1</v>
      </c>
      <c r="E33" s="61"/>
      <c r="F33" s="61"/>
      <c r="G33" s="61"/>
      <c r="H33" s="61"/>
    </row>
    <row r="34" spans="1:8" s="11" customFormat="1" ht="21">
      <c r="A34" s="20">
        <v>19</v>
      </c>
      <c r="B34" s="25" t="s">
        <v>380</v>
      </c>
      <c r="C34" s="61"/>
      <c r="D34" s="61">
        <v>1</v>
      </c>
      <c r="E34" s="61"/>
      <c r="F34" s="61"/>
      <c r="G34" s="61"/>
      <c r="H34" s="61"/>
    </row>
    <row r="35" spans="1:8" s="11" customFormat="1" ht="21">
      <c r="A35" s="26">
        <v>20</v>
      </c>
      <c r="B35" s="25" t="s">
        <v>381</v>
      </c>
      <c r="C35" s="61"/>
      <c r="D35" s="61">
        <v>1</v>
      </c>
      <c r="E35" s="61"/>
      <c r="F35" s="61"/>
      <c r="G35" s="61"/>
      <c r="H35" s="61"/>
    </row>
    <row r="36" spans="1:8" s="11" customFormat="1" ht="21">
      <c r="A36" s="26"/>
      <c r="B36" s="25"/>
      <c r="C36" s="61"/>
      <c r="D36" s="61"/>
      <c r="E36" s="61"/>
      <c r="F36" s="61"/>
      <c r="G36" s="61"/>
      <c r="H36" s="61"/>
    </row>
    <row r="37" spans="1:8" s="11" customFormat="1" ht="21">
      <c r="A37" s="38">
        <v>4</v>
      </c>
      <c r="B37" s="43" t="s">
        <v>385</v>
      </c>
      <c r="C37" s="40">
        <f>C38</f>
        <v>1</v>
      </c>
      <c r="D37" s="40">
        <v>9</v>
      </c>
      <c r="E37" s="40">
        <v>8</v>
      </c>
      <c r="F37" s="40">
        <v>1</v>
      </c>
      <c r="G37" s="40">
        <v>1</v>
      </c>
      <c r="H37" s="40">
        <f>SUM(C37:G37)</f>
        <v>20</v>
      </c>
    </row>
    <row r="38" spans="1:8" s="11" customFormat="1" ht="21">
      <c r="A38" s="18">
        <v>4</v>
      </c>
      <c r="B38" s="23" t="s">
        <v>386</v>
      </c>
      <c r="C38" s="61">
        <v>1</v>
      </c>
      <c r="D38" s="61">
        <f>D39+D40+D41+D42+D43+D44+D45+D46+D47</f>
        <v>9</v>
      </c>
      <c r="E38" s="61">
        <v>8</v>
      </c>
      <c r="F38" s="61">
        <v>1</v>
      </c>
      <c r="G38" s="61">
        <v>1</v>
      </c>
      <c r="H38" s="61">
        <f>SUM(C38:G38)</f>
        <v>20</v>
      </c>
    </row>
    <row r="39" spans="1:8" s="11" customFormat="1" ht="21">
      <c r="A39" s="20">
        <v>21</v>
      </c>
      <c r="B39" s="24" t="s">
        <v>387</v>
      </c>
      <c r="C39" s="61"/>
      <c r="D39" s="61">
        <v>1</v>
      </c>
      <c r="E39" s="61"/>
      <c r="F39" s="61"/>
      <c r="G39" s="61"/>
      <c r="H39" s="61"/>
    </row>
    <row r="40" spans="1:8" s="11" customFormat="1" ht="21">
      <c r="A40" s="20">
        <v>22</v>
      </c>
      <c r="B40" s="24" t="s">
        <v>388</v>
      </c>
      <c r="C40" s="61"/>
      <c r="D40" s="61">
        <v>1</v>
      </c>
      <c r="E40" s="61"/>
      <c r="F40" s="61"/>
      <c r="G40" s="61"/>
      <c r="H40" s="61"/>
    </row>
    <row r="41" spans="1:8" s="11" customFormat="1" ht="21">
      <c r="A41" s="20">
        <v>23</v>
      </c>
      <c r="B41" s="24" t="s">
        <v>389</v>
      </c>
      <c r="C41" s="61"/>
      <c r="D41" s="61">
        <v>1</v>
      </c>
      <c r="E41" s="61"/>
      <c r="F41" s="61"/>
      <c r="G41" s="61"/>
      <c r="H41" s="61"/>
    </row>
    <row r="42" spans="1:8" s="11" customFormat="1" ht="21">
      <c r="A42" s="20">
        <v>24</v>
      </c>
      <c r="B42" s="24" t="s">
        <v>390</v>
      </c>
      <c r="C42" s="61"/>
      <c r="D42" s="61">
        <v>1</v>
      </c>
      <c r="E42" s="61"/>
      <c r="F42" s="61"/>
      <c r="G42" s="61"/>
      <c r="H42" s="61"/>
    </row>
    <row r="43" spans="1:8" s="11" customFormat="1" ht="21">
      <c r="A43" s="20">
        <v>25</v>
      </c>
      <c r="B43" s="24" t="s">
        <v>391</v>
      </c>
      <c r="C43" s="61"/>
      <c r="D43" s="61">
        <v>1</v>
      </c>
      <c r="E43" s="61"/>
      <c r="F43" s="61"/>
      <c r="G43" s="61"/>
      <c r="H43" s="61"/>
    </row>
    <row r="44" spans="1:8" s="11" customFormat="1" ht="21">
      <c r="A44" s="20">
        <v>26</v>
      </c>
      <c r="B44" s="24" t="s">
        <v>392</v>
      </c>
      <c r="C44" s="61"/>
      <c r="D44" s="61">
        <v>1</v>
      </c>
      <c r="E44" s="61"/>
      <c r="F44" s="61"/>
      <c r="G44" s="61"/>
      <c r="H44" s="61"/>
    </row>
    <row r="45" spans="1:8" s="11" customFormat="1" ht="21">
      <c r="A45" s="20">
        <v>27</v>
      </c>
      <c r="B45" s="24" t="s">
        <v>393</v>
      </c>
      <c r="C45" s="61"/>
      <c r="D45" s="61">
        <v>1</v>
      </c>
      <c r="E45" s="61"/>
      <c r="F45" s="61"/>
      <c r="G45" s="61"/>
      <c r="H45" s="61"/>
    </row>
    <row r="46" spans="1:8" s="11" customFormat="1" ht="21">
      <c r="A46" s="20">
        <v>28</v>
      </c>
      <c r="B46" s="24" t="s">
        <v>394</v>
      </c>
      <c r="C46" s="61"/>
      <c r="D46" s="61">
        <v>1</v>
      </c>
      <c r="E46" s="61"/>
      <c r="F46" s="61"/>
      <c r="G46" s="61"/>
      <c r="H46" s="61"/>
    </row>
    <row r="47" spans="1:8" s="11" customFormat="1" ht="21">
      <c r="A47" s="20">
        <v>29</v>
      </c>
      <c r="B47" s="24" t="s">
        <v>395</v>
      </c>
      <c r="C47" s="61"/>
      <c r="D47" s="61">
        <v>1</v>
      </c>
      <c r="E47" s="61"/>
      <c r="F47" s="61"/>
      <c r="G47" s="61"/>
      <c r="H47" s="61"/>
    </row>
    <row r="48" spans="1:8" s="9" customFormat="1" ht="21">
      <c r="A48" s="38">
        <v>5</v>
      </c>
      <c r="B48" s="43" t="s">
        <v>396</v>
      </c>
      <c r="C48" s="78">
        <v>1</v>
      </c>
      <c r="D48" s="40">
        <v>1</v>
      </c>
      <c r="E48" s="78">
        <v>8</v>
      </c>
      <c r="F48" s="78">
        <v>1</v>
      </c>
      <c r="G48" s="78">
        <v>1</v>
      </c>
      <c r="H48" s="78">
        <f>SUM(C48:G48)</f>
        <v>12</v>
      </c>
    </row>
    <row r="49" spans="1:8" s="11" customFormat="1" ht="21">
      <c r="A49" s="18">
        <v>5</v>
      </c>
      <c r="B49" s="23" t="s">
        <v>397</v>
      </c>
      <c r="C49" s="61">
        <v>1</v>
      </c>
      <c r="D49" s="61">
        <v>1</v>
      </c>
      <c r="E49" s="61">
        <v>8</v>
      </c>
      <c r="F49" s="61">
        <v>1</v>
      </c>
      <c r="G49" s="61">
        <v>1</v>
      </c>
      <c r="H49" s="61">
        <f>SUM(C49:G49)</f>
        <v>12</v>
      </c>
    </row>
    <row r="50" spans="1:8" s="11" customFormat="1" ht="21">
      <c r="A50" s="20">
        <v>30</v>
      </c>
      <c r="B50" s="25" t="s">
        <v>398</v>
      </c>
      <c r="C50" s="63"/>
      <c r="D50" s="61">
        <v>1</v>
      </c>
      <c r="E50" s="64"/>
      <c r="F50" s="64"/>
      <c r="G50" s="64"/>
      <c r="H50" s="64"/>
    </row>
    <row r="51" spans="1:8" s="11" customFormat="1" ht="21">
      <c r="A51" s="38">
        <v>6</v>
      </c>
      <c r="B51" s="39" t="s">
        <v>399</v>
      </c>
      <c r="C51" s="77">
        <f>C52+C66</f>
        <v>2</v>
      </c>
      <c r="D51" s="40">
        <f>D52+D68</f>
        <v>14</v>
      </c>
      <c r="E51" s="78">
        <f>E52+E66</f>
        <v>16</v>
      </c>
      <c r="F51" s="78">
        <f>F52+F66</f>
        <v>2</v>
      </c>
      <c r="G51" s="78">
        <f>G52+G66</f>
        <v>2</v>
      </c>
      <c r="H51" s="78">
        <f>H52+H66</f>
        <v>36</v>
      </c>
    </row>
    <row r="52" spans="1:8" s="11" customFormat="1" ht="21">
      <c r="A52" s="18">
        <v>6</v>
      </c>
      <c r="B52" s="23" t="s">
        <v>400</v>
      </c>
      <c r="C52" s="61">
        <v>1</v>
      </c>
      <c r="D52" s="61">
        <f>D53+D54+D55+D56+D57+D58+D59+D60+D61+D62+D63+D64+D65</f>
        <v>13</v>
      </c>
      <c r="E52" s="61">
        <v>8</v>
      </c>
      <c r="F52" s="61">
        <v>1</v>
      </c>
      <c r="G52" s="61">
        <v>1</v>
      </c>
      <c r="H52" s="61">
        <f>SUM(C52:G52)</f>
        <v>24</v>
      </c>
    </row>
    <row r="53" spans="1:8" s="11" customFormat="1" ht="21">
      <c r="A53" s="20">
        <v>31</v>
      </c>
      <c r="B53" s="25" t="s">
        <v>401</v>
      </c>
      <c r="C53" s="67"/>
      <c r="D53" s="61">
        <v>1</v>
      </c>
      <c r="E53" s="61"/>
      <c r="F53" s="61"/>
      <c r="G53" s="61"/>
      <c r="H53" s="61"/>
    </row>
    <row r="54" spans="1:8" s="11" customFormat="1" ht="21">
      <c r="A54" s="20">
        <v>32</v>
      </c>
      <c r="B54" s="25" t="s">
        <v>402</v>
      </c>
      <c r="C54" s="67"/>
      <c r="D54" s="61">
        <v>1</v>
      </c>
      <c r="E54" s="61"/>
      <c r="F54" s="61"/>
      <c r="G54" s="61"/>
      <c r="H54" s="61"/>
    </row>
    <row r="55" spans="1:8" s="11" customFormat="1" ht="21">
      <c r="A55" s="20">
        <v>33</v>
      </c>
      <c r="B55" s="25" t="s">
        <v>403</v>
      </c>
      <c r="C55" s="61"/>
      <c r="D55" s="61">
        <v>1</v>
      </c>
      <c r="E55" s="61"/>
      <c r="F55" s="61"/>
      <c r="G55" s="61"/>
      <c r="H55" s="61"/>
    </row>
    <row r="56" spans="1:8" s="11" customFormat="1" ht="21">
      <c r="A56" s="20">
        <v>34</v>
      </c>
      <c r="B56" s="25" t="s">
        <v>404</v>
      </c>
      <c r="C56" s="67"/>
      <c r="D56" s="61">
        <v>1</v>
      </c>
      <c r="E56" s="61"/>
      <c r="F56" s="61"/>
      <c r="G56" s="61"/>
      <c r="H56" s="61"/>
    </row>
    <row r="57" spans="1:8" s="11" customFormat="1" ht="21">
      <c r="A57" s="20">
        <v>35</v>
      </c>
      <c r="B57" s="25" t="s">
        <v>405</v>
      </c>
      <c r="C57" s="67"/>
      <c r="D57" s="61">
        <v>1</v>
      </c>
      <c r="E57" s="61"/>
      <c r="F57" s="61"/>
      <c r="G57" s="61"/>
      <c r="H57" s="61"/>
    </row>
    <row r="58" spans="1:8" s="11" customFormat="1" ht="21">
      <c r="A58" s="20">
        <v>36</v>
      </c>
      <c r="B58" s="25" t="s">
        <v>406</v>
      </c>
      <c r="C58" s="61"/>
      <c r="D58" s="61">
        <v>1</v>
      </c>
      <c r="E58" s="61"/>
      <c r="F58" s="61"/>
      <c r="G58" s="61"/>
      <c r="H58" s="61"/>
    </row>
    <row r="59" spans="1:8" s="11" customFormat="1" ht="21">
      <c r="A59" s="20">
        <v>37</v>
      </c>
      <c r="B59" s="25" t="s">
        <v>407</v>
      </c>
      <c r="C59" s="67"/>
      <c r="D59" s="61">
        <v>1</v>
      </c>
      <c r="E59" s="61"/>
      <c r="F59" s="61"/>
      <c r="G59" s="61"/>
      <c r="H59" s="61"/>
    </row>
    <row r="60" spans="1:8" s="11" customFormat="1" ht="21">
      <c r="A60" s="20">
        <v>38</v>
      </c>
      <c r="B60" s="25" t="s">
        <v>408</v>
      </c>
      <c r="C60" s="67"/>
      <c r="D60" s="61">
        <v>1</v>
      </c>
      <c r="E60" s="61"/>
      <c r="F60" s="61"/>
      <c r="G60" s="61"/>
      <c r="H60" s="61"/>
    </row>
    <row r="61" spans="1:8" s="11" customFormat="1" ht="21">
      <c r="A61" s="20">
        <v>39</v>
      </c>
      <c r="B61" s="25" t="s">
        <v>409</v>
      </c>
      <c r="C61" s="67"/>
      <c r="D61" s="61">
        <v>1</v>
      </c>
      <c r="E61" s="61"/>
      <c r="F61" s="61"/>
      <c r="G61" s="61"/>
      <c r="H61" s="61"/>
    </row>
    <row r="62" spans="1:8" s="11" customFormat="1" ht="21">
      <c r="A62" s="20">
        <v>40</v>
      </c>
      <c r="B62" s="25" t="s">
        <v>410</v>
      </c>
      <c r="C62" s="67"/>
      <c r="D62" s="61">
        <v>1</v>
      </c>
      <c r="E62" s="61"/>
      <c r="F62" s="61"/>
      <c r="G62" s="61"/>
      <c r="H62" s="61"/>
    </row>
    <row r="63" spans="1:8" s="11" customFormat="1" ht="21">
      <c r="A63" s="20">
        <v>41</v>
      </c>
      <c r="B63" s="25" t="s">
        <v>411</v>
      </c>
      <c r="C63" s="61"/>
      <c r="D63" s="61">
        <v>1</v>
      </c>
      <c r="E63" s="61"/>
      <c r="F63" s="61"/>
      <c r="G63" s="61"/>
      <c r="H63" s="61"/>
    </row>
    <row r="64" spans="1:8" s="11" customFormat="1" ht="21">
      <c r="A64" s="20">
        <v>42</v>
      </c>
      <c r="B64" s="25" t="s">
        <v>412</v>
      </c>
      <c r="C64" s="67"/>
      <c r="D64" s="61">
        <v>1</v>
      </c>
      <c r="E64" s="61"/>
      <c r="F64" s="61"/>
      <c r="G64" s="61"/>
      <c r="H64" s="61"/>
    </row>
    <row r="65" spans="1:8" s="11" customFormat="1" ht="21">
      <c r="A65" s="20">
        <v>43</v>
      </c>
      <c r="B65" s="24" t="s">
        <v>415</v>
      </c>
      <c r="C65" s="67"/>
      <c r="D65" s="61">
        <v>1</v>
      </c>
      <c r="E65" s="61"/>
      <c r="F65" s="61"/>
      <c r="G65" s="61"/>
      <c r="H65" s="61"/>
    </row>
    <row r="66" spans="1:9" s="11" customFormat="1" ht="21">
      <c r="A66" s="46">
        <v>7</v>
      </c>
      <c r="B66" s="41" t="s">
        <v>634</v>
      </c>
      <c r="C66" s="61">
        <v>1</v>
      </c>
      <c r="D66" s="61">
        <v>1</v>
      </c>
      <c r="E66" s="61">
        <v>8</v>
      </c>
      <c r="F66" s="61">
        <v>1</v>
      </c>
      <c r="G66" s="61">
        <v>1</v>
      </c>
      <c r="H66" s="61">
        <f>SUM(C66:G66)</f>
        <v>12</v>
      </c>
      <c r="I66" s="6"/>
    </row>
    <row r="67" spans="1:9" s="11" customFormat="1" ht="21">
      <c r="A67" s="20">
        <v>44</v>
      </c>
      <c r="B67" s="25" t="s">
        <v>635</v>
      </c>
      <c r="C67" s="61"/>
      <c r="D67" s="61">
        <v>1</v>
      </c>
      <c r="E67" s="61"/>
      <c r="F67" s="61"/>
      <c r="G67" s="61"/>
      <c r="H67" s="61"/>
      <c r="I67" s="6"/>
    </row>
    <row r="68" spans="1:8" s="11" customFormat="1" ht="21">
      <c r="A68" s="79">
        <v>7</v>
      </c>
      <c r="B68" s="39" t="s">
        <v>416</v>
      </c>
      <c r="C68" s="53">
        <v>1</v>
      </c>
      <c r="D68" s="40">
        <v>1</v>
      </c>
      <c r="E68" s="40">
        <v>8</v>
      </c>
      <c r="F68" s="40">
        <v>1</v>
      </c>
      <c r="G68" s="40">
        <v>1</v>
      </c>
      <c r="H68" s="40">
        <f>SUM(C68:G68)</f>
        <v>12</v>
      </c>
    </row>
    <row r="69" spans="1:8" s="11" customFormat="1" ht="21">
      <c r="A69" s="46">
        <v>8</v>
      </c>
      <c r="B69" s="23" t="s">
        <v>417</v>
      </c>
      <c r="C69" s="61">
        <v>1</v>
      </c>
      <c r="D69" s="61">
        <v>1</v>
      </c>
      <c r="E69" s="61">
        <v>8</v>
      </c>
      <c r="F69" s="61">
        <v>1</v>
      </c>
      <c r="G69" s="61">
        <v>1</v>
      </c>
      <c r="H69" s="61">
        <f>SUM(C69:G69)</f>
        <v>12</v>
      </c>
    </row>
    <row r="70" spans="1:8" s="11" customFormat="1" ht="21">
      <c r="A70" s="96">
        <v>45</v>
      </c>
      <c r="B70" s="24" t="s">
        <v>418</v>
      </c>
      <c r="C70" s="67"/>
      <c r="D70" s="61">
        <v>1</v>
      </c>
      <c r="E70" s="61"/>
      <c r="F70" s="61"/>
      <c r="G70" s="61"/>
      <c r="H70" s="61"/>
    </row>
    <row r="71" spans="1:8" s="11" customFormat="1" ht="21">
      <c r="A71" s="96"/>
      <c r="B71" s="24"/>
      <c r="C71" s="67"/>
      <c r="D71" s="61"/>
      <c r="E71" s="61"/>
      <c r="F71" s="61"/>
      <c r="G71" s="61"/>
      <c r="H71" s="61"/>
    </row>
    <row r="72" spans="1:8" s="11" customFormat="1" ht="21">
      <c r="A72" s="130"/>
      <c r="B72" s="123"/>
      <c r="C72" s="131"/>
      <c r="D72" s="131"/>
      <c r="E72" s="131"/>
      <c r="F72" s="131"/>
      <c r="G72" s="131"/>
      <c r="H72" s="131"/>
    </row>
    <row r="73" spans="1:8" s="11" customFormat="1" ht="21">
      <c r="A73" s="79">
        <v>8</v>
      </c>
      <c r="B73" s="39" t="s">
        <v>419</v>
      </c>
      <c r="C73" s="40">
        <f>C74+C77+C79</f>
        <v>3</v>
      </c>
      <c r="D73" s="40">
        <f>D74+D77+D79</f>
        <v>4</v>
      </c>
      <c r="E73" s="40">
        <f>E74+E77+E79</f>
        <v>24</v>
      </c>
      <c r="F73" s="40">
        <f>F74+F77+F79</f>
        <v>3</v>
      </c>
      <c r="G73" s="40">
        <f>G74+G77+G79</f>
        <v>3</v>
      </c>
      <c r="H73" s="40">
        <f>SUM(C73:G73)</f>
        <v>37</v>
      </c>
    </row>
    <row r="74" spans="1:8" s="11" customFormat="1" ht="21">
      <c r="A74" s="46">
        <v>9</v>
      </c>
      <c r="B74" s="23" t="s">
        <v>420</v>
      </c>
      <c r="C74" s="61">
        <v>1</v>
      </c>
      <c r="D74" s="61">
        <v>2</v>
      </c>
      <c r="E74" s="61">
        <v>8</v>
      </c>
      <c r="F74" s="61">
        <v>1</v>
      </c>
      <c r="G74" s="61">
        <v>1</v>
      </c>
      <c r="H74" s="61">
        <f>SUM(C74:G74)</f>
        <v>13</v>
      </c>
    </row>
    <row r="75" spans="1:8" s="11" customFormat="1" ht="21">
      <c r="A75" s="20">
        <v>46</v>
      </c>
      <c r="B75" s="24" t="s">
        <v>421</v>
      </c>
      <c r="C75" s="61"/>
      <c r="D75" s="61">
        <v>1</v>
      </c>
      <c r="E75" s="61"/>
      <c r="F75" s="61"/>
      <c r="G75" s="61"/>
      <c r="H75" s="61"/>
    </row>
    <row r="76" spans="1:8" s="11" customFormat="1" ht="21">
      <c r="A76" s="26">
        <v>47</v>
      </c>
      <c r="B76" s="24" t="s">
        <v>422</v>
      </c>
      <c r="C76" s="67"/>
      <c r="D76" s="61">
        <v>1</v>
      </c>
      <c r="E76" s="61"/>
      <c r="F76" s="61"/>
      <c r="G76" s="61"/>
      <c r="H76" s="61"/>
    </row>
    <row r="77" spans="1:8" s="11" customFormat="1" ht="21">
      <c r="A77" s="46">
        <v>10</v>
      </c>
      <c r="B77" s="23" t="s">
        <v>423</v>
      </c>
      <c r="C77" s="61">
        <v>1</v>
      </c>
      <c r="D77" s="61">
        <v>1</v>
      </c>
      <c r="E77" s="61">
        <v>8</v>
      </c>
      <c r="F77" s="61">
        <v>1</v>
      </c>
      <c r="G77" s="61">
        <v>1</v>
      </c>
      <c r="H77" s="61">
        <f>SUM(C77:G77)</f>
        <v>12</v>
      </c>
    </row>
    <row r="78" spans="1:8" s="11" customFormat="1" ht="21">
      <c r="A78" s="26">
        <v>48</v>
      </c>
      <c r="B78" s="25" t="s">
        <v>424</v>
      </c>
      <c r="C78" s="67"/>
      <c r="D78" s="61">
        <v>1</v>
      </c>
      <c r="E78" s="61"/>
      <c r="F78" s="61"/>
      <c r="G78" s="61"/>
      <c r="H78" s="61"/>
    </row>
    <row r="79" spans="1:8" s="11" customFormat="1" ht="21">
      <c r="A79" s="46">
        <v>11</v>
      </c>
      <c r="B79" s="23" t="s">
        <v>425</v>
      </c>
      <c r="C79" s="61">
        <v>1</v>
      </c>
      <c r="D79" s="61">
        <v>1</v>
      </c>
      <c r="E79" s="61">
        <v>8</v>
      </c>
      <c r="F79" s="61">
        <v>1</v>
      </c>
      <c r="G79" s="61">
        <v>1</v>
      </c>
      <c r="H79" s="61">
        <f>SUM(C79:G79)</f>
        <v>12</v>
      </c>
    </row>
    <row r="80" spans="1:8" s="11" customFormat="1" ht="21">
      <c r="A80" s="96">
        <v>49</v>
      </c>
      <c r="B80" s="25" t="s">
        <v>426</v>
      </c>
      <c r="C80" s="67"/>
      <c r="D80" s="61">
        <v>1</v>
      </c>
      <c r="E80" s="61"/>
      <c r="F80" s="61"/>
      <c r="G80" s="61"/>
      <c r="H80" s="61"/>
    </row>
    <row r="81" spans="1:8" s="11" customFormat="1" ht="21">
      <c r="A81" s="79">
        <v>9</v>
      </c>
      <c r="B81" s="39" t="s">
        <v>427</v>
      </c>
      <c r="C81" s="40">
        <v>1</v>
      </c>
      <c r="D81" s="40">
        <v>20</v>
      </c>
      <c r="E81" s="40">
        <v>8</v>
      </c>
      <c r="F81" s="40">
        <v>1</v>
      </c>
      <c r="G81" s="40">
        <v>1</v>
      </c>
      <c r="H81" s="40">
        <f>SUM(C81:G81)</f>
        <v>31</v>
      </c>
    </row>
    <row r="82" spans="1:8" s="11" customFormat="1" ht="21">
      <c r="A82" s="46">
        <v>12</v>
      </c>
      <c r="B82" s="23" t="s">
        <v>428</v>
      </c>
      <c r="C82" s="61">
        <v>1</v>
      </c>
      <c r="D82" s="61">
        <f>D83+D84+D85+D86+D87+D88+D89+D90+D91+D92+D93+D94+D95+D96+D97+D98+D99+D100+D101+D102</f>
        <v>20</v>
      </c>
      <c r="E82" s="61">
        <v>8</v>
      </c>
      <c r="F82" s="61">
        <v>1</v>
      </c>
      <c r="G82" s="61">
        <v>1</v>
      </c>
      <c r="H82" s="61">
        <f>SUM(C82:G82)</f>
        <v>31</v>
      </c>
    </row>
    <row r="83" spans="1:8" s="11" customFormat="1" ht="21">
      <c r="A83" s="20">
        <v>50</v>
      </c>
      <c r="B83" s="25" t="s">
        <v>429</v>
      </c>
      <c r="C83" s="67"/>
      <c r="D83" s="61">
        <v>1</v>
      </c>
      <c r="E83" s="61"/>
      <c r="F83" s="61"/>
      <c r="G83" s="61"/>
      <c r="H83" s="61"/>
    </row>
    <row r="84" spans="1:8" s="11" customFormat="1" ht="21">
      <c r="A84" s="20">
        <v>51</v>
      </c>
      <c r="B84" s="25" t="s">
        <v>430</v>
      </c>
      <c r="C84" s="67"/>
      <c r="D84" s="61">
        <v>1</v>
      </c>
      <c r="E84" s="61"/>
      <c r="F84" s="61"/>
      <c r="G84" s="61"/>
      <c r="H84" s="61"/>
    </row>
    <row r="85" spans="1:8" s="11" customFormat="1" ht="21">
      <c r="A85" s="20">
        <v>52</v>
      </c>
      <c r="B85" s="25" t="s">
        <v>431</v>
      </c>
      <c r="C85" s="61"/>
      <c r="D85" s="61">
        <v>1</v>
      </c>
      <c r="E85" s="61"/>
      <c r="F85" s="61"/>
      <c r="G85" s="61"/>
      <c r="H85" s="61"/>
    </row>
    <row r="86" spans="1:8" s="11" customFormat="1" ht="21">
      <c r="A86" s="20">
        <v>53</v>
      </c>
      <c r="B86" s="25" t="s">
        <v>432</v>
      </c>
      <c r="C86" s="61"/>
      <c r="D86" s="61">
        <v>1</v>
      </c>
      <c r="E86" s="61"/>
      <c r="F86" s="61"/>
      <c r="G86" s="61"/>
      <c r="H86" s="61"/>
    </row>
    <row r="87" spans="1:8" s="11" customFormat="1" ht="21">
      <c r="A87" s="20">
        <v>54</v>
      </c>
      <c r="B87" s="25" t="s">
        <v>433</v>
      </c>
      <c r="C87" s="61"/>
      <c r="D87" s="61">
        <v>1</v>
      </c>
      <c r="E87" s="61"/>
      <c r="F87" s="61"/>
      <c r="G87" s="61"/>
      <c r="H87" s="61"/>
    </row>
    <row r="88" spans="1:8" s="11" customFormat="1" ht="21">
      <c r="A88" s="20">
        <v>55</v>
      </c>
      <c r="B88" s="25" t="s">
        <v>434</v>
      </c>
      <c r="C88" s="61"/>
      <c r="D88" s="61">
        <v>1</v>
      </c>
      <c r="E88" s="61"/>
      <c r="F88" s="61"/>
      <c r="G88" s="61"/>
      <c r="H88" s="61"/>
    </row>
    <row r="89" spans="1:8" s="11" customFormat="1" ht="21">
      <c r="A89" s="20">
        <v>56</v>
      </c>
      <c r="B89" s="25" t="s">
        <v>435</v>
      </c>
      <c r="C89" s="61"/>
      <c r="D89" s="61">
        <v>1</v>
      </c>
      <c r="E89" s="61"/>
      <c r="F89" s="61"/>
      <c r="G89" s="61"/>
      <c r="H89" s="61"/>
    </row>
    <row r="90" spans="1:8" s="11" customFormat="1" ht="21">
      <c r="A90" s="20">
        <v>57</v>
      </c>
      <c r="B90" s="25" t="s">
        <v>436</v>
      </c>
      <c r="C90" s="61"/>
      <c r="D90" s="61">
        <v>1</v>
      </c>
      <c r="E90" s="61"/>
      <c r="F90" s="61"/>
      <c r="G90" s="61"/>
      <c r="H90" s="61"/>
    </row>
    <row r="91" spans="1:8" s="11" customFormat="1" ht="21">
      <c r="A91" s="20">
        <v>58</v>
      </c>
      <c r="B91" s="25" t="s">
        <v>437</v>
      </c>
      <c r="C91" s="61"/>
      <c r="D91" s="61">
        <v>1</v>
      </c>
      <c r="E91" s="61"/>
      <c r="F91" s="61"/>
      <c r="G91" s="61"/>
      <c r="H91" s="61"/>
    </row>
    <row r="92" spans="1:8" s="11" customFormat="1" ht="21">
      <c r="A92" s="20">
        <v>59</v>
      </c>
      <c r="B92" s="25" t="s">
        <v>438</v>
      </c>
      <c r="C92" s="61"/>
      <c r="D92" s="61">
        <v>1</v>
      </c>
      <c r="E92" s="61"/>
      <c r="F92" s="61"/>
      <c r="G92" s="61"/>
      <c r="H92" s="61"/>
    </row>
    <row r="93" spans="1:8" s="11" customFormat="1" ht="21">
      <c r="A93" s="20">
        <v>60</v>
      </c>
      <c r="B93" s="25" t="s">
        <v>439</v>
      </c>
      <c r="C93" s="61"/>
      <c r="D93" s="61">
        <v>1</v>
      </c>
      <c r="E93" s="61"/>
      <c r="F93" s="61"/>
      <c r="G93" s="61"/>
      <c r="H93" s="61"/>
    </row>
    <row r="94" spans="1:8" s="11" customFormat="1" ht="21">
      <c r="A94" s="20">
        <v>61</v>
      </c>
      <c r="B94" s="25" t="s">
        <v>440</v>
      </c>
      <c r="C94" s="61"/>
      <c r="D94" s="61">
        <v>1</v>
      </c>
      <c r="E94" s="61"/>
      <c r="F94" s="61"/>
      <c r="G94" s="61"/>
      <c r="H94" s="61"/>
    </row>
    <row r="95" spans="1:8" s="11" customFormat="1" ht="21">
      <c r="A95" s="20">
        <v>62</v>
      </c>
      <c r="B95" s="25" t="s">
        <v>441</v>
      </c>
      <c r="C95" s="61"/>
      <c r="D95" s="61">
        <v>1</v>
      </c>
      <c r="E95" s="61"/>
      <c r="F95" s="61"/>
      <c r="G95" s="61"/>
      <c r="H95" s="61"/>
    </row>
    <row r="96" spans="1:8" s="11" customFormat="1" ht="21">
      <c r="A96" s="20">
        <v>63</v>
      </c>
      <c r="B96" s="25" t="s">
        <v>442</v>
      </c>
      <c r="C96" s="61"/>
      <c r="D96" s="61">
        <v>1</v>
      </c>
      <c r="E96" s="61"/>
      <c r="F96" s="61"/>
      <c r="G96" s="61"/>
      <c r="H96" s="61"/>
    </row>
    <row r="97" spans="1:8" s="11" customFormat="1" ht="21">
      <c r="A97" s="20">
        <v>64</v>
      </c>
      <c r="B97" s="25" t="s">
        <v>443</v>
      </c>
      <c r="C97" s="61"/>
      <c r="D97" s="61">
        <v>1</v>
      </c>
      <c r="E97" s="61"/>
      <c r="F97" s="61"/>
      <c r="G97" s="61"/>
      <c r="H97" s="61"/>
    </row>
    <row r="98" spans="1:8" s="11" customFormat="1" ht="21">
      <c r="A98" s="20">
        <v>65</v>
      </c>
      <c r="B98" s="25" t="s">
        <v>444</v>
      </c>
      <c r="C98" s="61"/>
      <c r="D98" s="61">
        <v>1</v>
      </c>
      <c r="E98" s="61"/>
      <c r="F98" s="61"/>
      <c r="G98" s="61"/>
      <c r="H98" s="61"/>
    </row>
    <row r="99" spans="1:8" s="11" customFormat="1" ht="21">
      <c r="A99" s="20">
        <v>66</v>
      </c>
      <c r="B99" s="25" t="s">
        <v>445</v>
      </c>
      <c r="C99" s="61"/>
      <c r="D99" s="61">
        <v>1</v>
      </c>
      <c r="E99" s="61"/>
      <c r="F99" s="61"/>
      <c r="G99" s="61"/>
      <c r="H99" s="61"/>
    </row>
    <row r="100" spans="1:8" s="11" customFormat="1" ht="21">
      <c r="A100" s="20">
        <v>67</v>
      </c>
      <c r="B100" s="25" t="s">
        <v>446</v>
      </c>
      <c r="C100" s="61"/>
      <c r="D100" s="61">
        <v>1</v>
      </c>
      <c r="E100" s="61"/>
      <c r="F100" s="61"/>
      <c r="G100" s="61"/>
      <c r="H100" s="61"/>
    </row>
    <row r="101" spans="1:8" s="11" customFormat="1" ht="21">
      <c r="A101" s="20">
        <v>68</v>
      </c>
      <c r="B101" s="25" t="s">
        <v>447</v>
      </c>
      <c r="C101" s="61"/>
      <c r="D101" s="61">
        <v>1</v>
      </c>
      <c r="E101" s="61"/>
      <c r="F101" s="61"/>
      <c r="G101" s="61"/>
      <c r="H101" s="61"/>
    </row>
    <row r="102" spans="1:8" s="11" customFormat="1" ht="21">
      <c r="A102" s="44">
        <v>69</v>
      </c>
      <c r="B102" s="80" t="s">
        <v>448</v>
      </c>
      <c r="C102" s="61"/>
      <c r="D102" s="61">
        <v>1</v>
      </c>
      <c r="E102" s="61"/>
      <c r="F102" s="61"/>
      <c r="G102" s="61"/>
      <c r="H102" s="61"/>
    </row>
    <row r="103" spans="1:8" s="72" customFormat="1" ht="21.75" thickBot="1">
      <c r="A103" s="126"/>
      <c r="B103" s="107" t="s">
        <v>11</v>
      </c>
      <c r="C103" s="108">
        <f>C11+C29+C37+C48+C51+C68+C73+C81</f>
        <v>12</v>
      </c>
      <c r="D103" s="108">
        <f>D11+D29+D37+D48+D51+D68+D73++D81</f>
        <v>69</v>
      </c>
      <c r="E103" s="108">
        <f>E11+E29+E37+E48+E51+E68+E73+E81</f>
        <v>96</v>
      </c>
      <c r="F103" s="108">
        <f>F11+F29+F37+F48+F51+F68+F73+F81</f>
        <v>12</v>
      </c>
      <c r="G103" s="108">
        <f>G11+G29+G37+G48+G51+G68+G73+G81</f>
        <v>12</v>
      </c>
      <c r="H103" s="108">
        <f>SUM(C103:G103)</f>
        <v>201</v>
      </c>
    </row>
    <row r="104" ht="18.75" thickTop="1">
      <c r="A104" s="10"/>
    </row>
    <row r="105" ht="18">
      <c r="A105" s="10"/>
    </row>
    <row r="106" ht="18">
      <c r="A106" s="10"/>
    </row>
    <row r="107" ht="18">
      <c r="A107" s="10"/>
    </row>
    <row r="108" ht="18">
      <c r="A108" s="10"/>
    </row>
    <row r="109" ht="18">
      <c r="A109" s="10"/>
    </row>
    <row r="110" ht="18">
      <c r="A110" s="10"/>
    </row>
    <row r="111" ht="18">
      <c r="A111" s="10"/>
    </row>
  </sheetData>
  <mergeCells count="4">
    <mergeCell ref="A1:H1"/>
    <mergeCell ref="A2:H2"/>
    <mergeCell ref="A3:H3"/>
    <mergeCell ref="A4:H4"/>
  </mergeCells>
  <printOptions/>
  <pageMargins left="0.35433070866141736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SheetLayoutView="100" workbookViewId="0" topLeftCell="A1">
      <selection activeCell="A36" sqref="A36:H36"/>
    </sheetView>
  </sheetViews>
  <sheetFormatPr defaultColWidth="9.140625" defaultRowHeight="12.75"/>
  <cols>
    <col min="1" max="1" width="4.7109375" style="12" customWidth="1"/>
    <col min="2" max="2" width="31.28125" style="11" customWidth="1"/>
    <col min="3" max="3" width="9.421875" style="6" customWidth="1"/>
    <col min="4" max="4" width="10.8515625" style="6" customWidth="1"/>
    <col min="5" max="5" width="10.28125" style="6" customWidth="1"/>
    <col min="6" max="6" width="10.57421875" style="6" customWidth="1"/>
    <col min="7" max="7" width="10.140625" style="6" customWidth="1"/>
    <col min="8" max="8" width="11.00390625" style="6" customWidth="1"/>
    <col min="9" max="16384" width="9.140625" style="6" customWidth="1"/>
  </cols>
  <sheetData>
    <row r="1" spans="1:8" s="1" customFormat="1" ht="24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s="1" customFormat="1" ht="24" customHeight="1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s="1" customFormat="1" ht="24" customHeight="1">
      <c r="A3" s="140" t="s">
        <v>648</v>
      </c>
      <c r="B3" s="140"/>
      <c r="C3" s="140"/>
      <c r="D3" s="140"/>
      <c r="E3" s="140"/>
      <c r="F3" s="140"/>
      <c r="G3" s="140"/>
      <c r="H3" s="140"/>
    </row>
    <row r="4" spans="1:8" s="1" customFormat="1" ht="24" customHeight="1">
      <c r="A4" s="141" t="s">
        <v>640</v>
      </c>
      <c r="B4" s="141"/>
      <c r="C4" s="141"/>
      <c r="D4" s="141"/>
      <c r="E4" s="141"/>
      <c r="F4" s="141"/>
      <c r="G4" s="141"/>
      <c r="H4" s="141"/>
    </row>
    <row r="5" spans="1:8" s="1" customFormat="1" ht="9" customHeight="1">
      <c r="A5" s="5"/>
      <c r="C5" s="73"/>
      <c r="D5" s="73"/>
      <c r="E5" s="73"/>
      <c r="F5" s="73"/>
      <c r="G5" s="73"/>
      <c r="H5" s="73"/>
    </row>
    <row r="6" spans="1:8" s="1" customFormat="1" ht="24" customHeight="1">
      <c r="A6" s="3" t="s">
        <v>649</v>
      </c>
      <c r="C6" s="4"/>
      <c r="D6" s="4"/>
      <c r="E6" s="4"/>
      <c r="F6" s="4"/>
      <c r="G6" s="4"/>
      <c r="H6" s="4"/>
    </row>
    <row r="7" spans="1:8" s="1" customFormat="1" ht="24" customHeight="1">
      <c r="A7" s="3" t="s">
        <v>633</v>
      </c>
      <c r="C7" s="4"/>
      <c r="D7" s="4"/>
      <c r="E7" s="4"/>
      <c r="F7" s="4"/>
      <c r="G7" s="4"/>
      <c r="H7" s="4"/>
    </row>
    <row r="8" spans="1:8" s="1" customFormat="1" ht="24" customHeight="1">
      <c r="A8" s="1" t="s">
        <v>3</v>
      </c>
      <c r="C8" s="4"/>
      <c r="D8" s="4"/>
      <c r="E8" s="4"/>
      <c r="F8" s="4"/>
      <c r="G8" s="4"/>
      <c r="H8" s="4"/>
    </row>
    <row r="9" spans="1:8" s="1" customFormat="1" ht="24" customHeight="1">
      <c r="A9" s="1" t="s">
        <v>641</v>
      </c>
      <c r="C9" s="4"/>
      <c r="D9" s="4"/>
      <c r="E9" s="4"/>
      <c r="F9" s="4"/>
      <c r="G9" s="4"/>
      <c r="H9" s="4"/>
    </row>
    <row r="10" spans="1:8" s="17" customFormat="1" ht="24" customHeight="1">
      <c r="A10" s="13" t="s">
        <v>4</v>
      </c>
      <c r="B10" s="14" t="s">
        <v>5</v>
      </c>
      <c r="C10" s="15" t="s">
        <v>6</v>
      </c>
      <c r="D10" s="16" t="s">
        <v>7</v>
      </c>
      <c r="E10" s="15" t="s">
        <v>8</v>
      </c>
      <c r="F10" s="15" t="s">
        <v>9</v>
      </c>
      <c r="G10" s="15" t="s">
        <v>10</v>
      </c>
      <c r="H10" s="15" t="s">
        <v>11</v>
      </c>
    </row>
    <row r="11" spans="1:8" ht="21">
      <c r="A11" s="97">
        <v>1</v>
      </c>
      <c r="B11" s="76" t="s">
        <v>271</v>
      </c>
      <c r="C11" s="40">
        <f>C12+C19</f>
        <v>2</v>
      </c>
      <c r="D11" s="40">
        <f>D12+D19</f>
        <v>7</v>
      </c>
      <c r="E11" s="40">
        <f>E12+E19</f>
        <v>16</v>
      </c>
      <c r="F11" s="40">
        <f>F12+F19</f>
        <v>2</v>
      </c>
      <c r="G11" s="40">
        <f>G12+G19</f>
        <v>2</v>
      </c>
      <c r="H11" s="40">
        <f>SUM(C11:G11)</f>
        <v>29</v>
      </c>
    </row>
    <row r="12" spans="1:8" ht="21">
      <c r="A12" s="18">
        <v>1</v>
      </c>
      <c r="B12" s="23" t="s">
        <v>272</v>
      </c>
      <c r="C12" s="61">
        <v>1</v>
      </c>
      <c r="D12" s="61">
        <f>D13+D14+D15+D16+D17+D18</f>
        <v>6</v>
      </c>
      <c r="E12" s="61">
        <v>8</v>
      </c>
      <c r="F12" s="61">
        <v>1</v>
      </c>
      <c r="G12" s="61">
        <v>1</v>
      </c>
      <c r="H12" s="61">
        <f>SUM(C12:G12)</f>
        <v>17</v>
      </c>
    </row>
    <row r="13" spans="1:8" ht="21">
      <c r="A13" s="20">
        <v>1</v>
      </c>
      <c r="B13" s="24" t="s">
        <v>273</v>
      </c>
      <c r="C13" s="61"/>
      <c r="D13" s="61">
        <v>1</v>
      </c>
      <c r="E13" s="61"/>
      <c r="F13" s="61"/>
      <c r="G13" s="61"/>
      <c r="H13" s="61"/>
    </row>
    <row r="14" spans="1:8" ht="21">
      <c r="A14" s="20">
        <v>2</v>
      </c>
      <c r="B14" s="24" t="s">
        <v>274</v>
      </c>
      <c r="C14" s="61"/>
      <c r="D14" s="61">
        <v>1</v>
      </c>
      <c r="E14" s="61"/>
      <c r="F14" s="61"/>
      <c r="G14" s="61"/>
      <c r="H14" s="61"/>
    </row>
    <row r="15" spans="1:8" ht="21">
      <c r="A15" s="20">
        <v>3</v>
      </c>
      <c r="B15" s="24" t="s">
        <v>275</v>
      </c>
      <c r="C15" s="61"/>
      <c r="D15" s="61">
        <v>1</v>
      </c>
      <c r="E15" s="61"/>
      <c r="F15" s="61"/>
      <c r="G15" s="61"/>
      <c r="H15" s="61"/>
    </row>
    <row r="16" spans="1:8" ht="21">
      <c r="A16" s="20">
        <v>4</v>
      </c>
      <c r="B16" s="24" t="s">
        <v>276</v>
      </c>
      <c r="C16" s="61"/>
      <c r="D16" s="61">
        <v>1</v>
      </c>
      <c r="E16" s="61"/>
      <c r="F16" s="61"/>
      <c r="G16" s="61"/>
      <c r="H16" s="61"/>
    </row>
    <row r="17" spans="1:8" ht="21">
      <c r="A17" s="20">
        <v>5</v>
      </c>
      <c r="B17" s="24" t="s">
        <v>277</v>
      </c>
      <c r="C17" s="61"/>
      <c r="D17" s="61">
        <v>1</v>
      </c>
      <c r="E17" s="61"/>
      <c r="F17" s="61"/>
      <c r="G17" s="61"/>
      <c r="H17" s="61"/>
    </row>
    <row r="18" spans="1:9" s="11" customFormat="1" ht="21">
      <c r="A18" s="20">
        <v>6</v>
      </c>
      <c r="B18" s="24" t="s">
        <v>278</v>
      </c>
      <c r="C18" s="61"/>
      <c r="D18" s="61">
        <v>1</v>
      </c>
      <c r="E18" s="61"/>
      <c r="F18" s="61"/>
      <c r="G18" s="61"/>
      <c r="H18" s="61"/>
      <c r="I18" s="6"/>
    </row>
    <row r="19" spans="1:9" s="11" customFormat="1" ht="21">
      <c r="A19" s="18">
        <v>2</v>
      </c>
      <c r="B19" s="23" t="s">
        <v>279</v>
      </c>
      <c r="C19" s="61">
        <v>1</v>
      </c>
      <c r="D19" s="61">
        <f>D20</f>
        <v>1</v>
      </c>
      <c r="E19" s="61">
        <v>8</v>
      </c>
      <c r="F19" s="61">
        <v>1</v>
      </c>
      <c r="G19" s="61">
        <v>1</v>
      </c>
      <c r="H19" s="61">
        <f>SUM(C19:G19)</f>
        <v>12</v>
      </c>
      <c r="I19" s="6"/>
    </row>
    <row r="20" spans="1:9" s="11" customFormat="1" ht="21">
      <c r="A20" s="20">
        <v>7</v>
      </c>
      <c r="B20" s="24" t="s">
        <v>280</v>
      </c>
      <c r="C20" s="61"/>
      <c r="D20" s="61">
        <v>1</v>
      </c>
      <c r="E20" s="61"/>
      <c r="F20" s="61"/>
      <c r="G20" s="61"/>
      <c r="H20" s="61"/>
      <c r="I20" s="6"/>
    </row>
    <row r="21" spans="1:9" s="11" customFormat="1" ht="21">
      <c r="A21" s="38">
        <v>2</v>
      </c>
      <c r="B21" s="39" t="s">
        <v>281</v>
      </c>
      <c r="C21" s="40">
        <f aca="true" t="shared" si="0" ref="C21:H21">C22+C24+C32+C34+C37+C39</f>
        <v>6</v>
      </c>
      <c r="D21" s="40">
        <f t="shared" si="0"/>
        <v>12</v>
      </c>
      <c r="E21" s="40">
        <f t="shared" si="0"/>
        <v>48</v>
      </c>
      <c r="F21" s="40">
        <f t="shared" si="0"/>
        <v>6</v>
      </c>
      <c r="G21" s="40">
        <f t="shared" si="0"/>
        <v>6</v>
      </c>
      <c r="H21" s="40">
        <f t="shared" si="0"/>
        <v>78</v>
      </c>
      <c r="I21" s="6"/>
    </row>
    <row r="22" spans="1:9" s="11" customFormat="1" ht="21">
      <c r="A22" s="18">
        <v>3</v>
      </c>
      <c r="B22" s="23" t="s">
        <v>282</v>
      </c>
      <c r="C22" s="61">
        <v>1</v>
      </c>
      <c r="D22" s="61">
        <v>1</v>
      </c>
      <c r="E22" s="61">
        <v>8</v>
      </c>
      <c r="F22" s="61">
        <v>1</v>
      </c>
      <c r="G22" s="61">
        <v>1</v>
      </c>
      <c r="H22" s="61">
        <f>SUM(C22:G22)</f>
        <v>12</v>
      </c>
      <c r="I22" s="6"/>
    </row>
    <row r="23" spans="1:9" s="11" customFormat="1" ht="21">
      <c r="A23" s="20">
        <v>8</v>
      </c>
      <c r="B23" s="24" t="s">
        <v>283</v>
      </c>
      <c r="C23" s="61"/>
      <c r="D23" s="61">
        <v>1</v>
      </c>
      <c r="E23" s="61"/>
      <c r="F23" s="61"/>
      <c r="G23" s="61"/>
      <c r="H23" s="61"/>
      <c r="I23" s="6"/>
    </row>
    <row r="24" spans="1:9" s="11" customFormat="1" ht="21">
      <c r="A24" s="18">
        <v>4</v>
      </c>
      <c r="B24" s="23" t="s">
        <v>284</v>
      </c>
      <c r="C24" s="61">
        <v>1</v>
      </c>
      <c r="D24" s="61">
        <f>D25+D26+D27+D28+D29+D30+D31</f>
        <v>7</v>
      </c>
      <c r="E24" s="61">
        <v>8</v>
      </c>
      <c r="F24" s="61">
        <v>1</v>
      </c>
      <c r="G24" s="61">
        <v>1</v>
      </c>
      <c r="H24" s="61">
        <f>SUM(C24:G24)</f>
        <v>18</v>
      </c>
      <c r="I24" s="6"/>
    </row>
    <row r="25" spans="1:9" s="11" customFormat="1" ht="21">
      <c r="A25" s="20">
        <v>9</v>
      </c>
      <c r="B25" s="24" t="s">
        <v>285</v>
      </c>
      <c r="C25" s="61"/>
      <c r="D25" s="61">
        <v>1</v>
      </c>
      <c r="E25" s="61"/>
      <c r="F25" s="61"/>
      <c r="G25" s="61"/>
      <c r="H25" s="61"/>
      <c r="I25" s="6"/>
    </row>
    <row r="26" spans="1:9" s="11" customFormat="1" ht="21">
      <c r="A26" s="20">
        <v>10</v>
      </c>
      <c r="B26" s="24" t="s">
        <v>286</v>
      </c>
      <c r="C26" s="61"/>
      <c r="D26" s="61">
        <v>1</v>
      </c>
      <c r="E26" s="61"/>
      <c r="F26" s="61"/>
      <c r="G26" s="61"/>
      <c r="H26" s="61"/>
      <c r="I26" s="6"/>
    </row>
    <row r="27" spans="1:9" s="11" customFormat="1" ht="21">
      <c r="A27" s="20">
        <v>11</v>
      </c>
      <c r="B27" s="24" t="s">
        <v>287</v>
      </c>
      <c r="C27" s="61"/>
      <c r="D27" s="61">
        <v>1</v>
      </c>
      <c r="E27" s="61"/>
      <c r="F27" s="61"/>
      <c r="G27" s="61"/>
      <c r="H27" s="95"/>
      <c r="I27" s="6"/>
    </row>
    <row r="28" spans="1:9" s="11" customFormat="1" ht="21">
      <c r="A28" s="20">
        <v>12</v>
      </c>
      <c r="B28" s="24" t="s">
        <v>288</v>
      </c>
      <c r="C28" s="61"/>
      <c r="D28" s="61">
        <v>1</v>
      </c>
      <c r="E28" s="61"/>
      <c r="F28" s="61"/>
      <c r="G28" s="61"/>
      <c r="H28" s="61"/>
      <c r="I28" s="6"/>
    </row>
    <row r="29" spans="1:9" s="11" customFormat="1" ht="21">
      <c r="A29" s="20">
        <v>13</v>
      </c>
      <c r="B29" s="24" t="s">
        <v>289</v>
      </c>
      <c r="C29" s="61"/>
      <c r="D29" s="61">
        <v>1</v>
      </c>
      <c r="E29" s="61"/>
      <c r="F29" s="61"/>
      <c r="G29" s="61"/>
      <c r="H29" s="61"/>
      <c r="I29" s="6"/>
    </row>
    <row r="30" spans="1:9" s="11" customFormat="1" ht="21">
      <c r="A30" s="20">
        <v>14</v>
      </c>
      <c r="B30" s="34" t="s">
        <v>625</v>
      </c>
      <c r="C30" s="61"/>
      <c r="D30" s="61">
        <v>1</v>
      </c>
      <c r="E30" s="61"/>
      <c r="F30" s="61"/>
      <c r="G30" s="61"/>
      <c r="H30" s="61"/>
      <c r="I30" s="6"/>
    </row>
    <row r="31" spans="1:9" s="11" customFormat="1" ht="21">
      <c r="A31" s="20">
        <v>15</v>
      </c>
      <c r="B31" s="25" t="s">
        <v>290</v>
      </c>
      <c r="C31" s="61"/>
      <c r="D31" s="61">
        <v>1</v>
      </c>
      <c r="E31" s="61"/>
      <c r="F31" s="61"/>
      <c r="G31" s="61"/>
      <c r="H31" s="61"/>
      <c r="I31" s="6"/>
    </row>
    <row r="32" spans="1:9" s="11" customFormat="1" ht="21">
      <c r="A32" s="29">
        <v>5</v>
      </c>
      <c r="B32" s="28" t="s">
        <v>291</v>
      </c>
      <c r="C32" s="61">
        <v>1</v>
      </c>
      <c r="D32" s="61">
        <v>1</v>
      </c>
      <c r="E32" s="61">
        <v>8</v>
      </c>
      <c r="F32" s="61">
        <v>1</v>
      </c>
      <c r="G32" s="61">
        <v>1</v>
      </c>
      <c r="H32" s="61">
        <f>SUM(C32:G32)</f>
        <v>12</v>
      </c>
      <c r="I32" s="6"/>
    </row>
    <row r="33" spans="1:9" s="11" customFormat="1" ht="21">
      <c r="A33" s="20">
        <v>16</v>
      </c>
      <c r="B33" s="25" t="s">
        <v>292</v>
      </c>
      <c r="C33" s="61"/>
      <c r="D33" s="61">
        <v>1</v>
      </c>
      <c r="E33" s="61"/>
      <c r="F33" s="61"/>
      <c r="G33" s="61"/>
      <c r="H33" s="61"/>
      <c r="I33" s="6"/>
    </row>
    <row r="34" spans="1:9" s="11" customFormat="1" ht="21">
      <c r="A34" s="29">
        <v>6</v>
      </c>
      <c r="B34" s="28" t="s">
        <v>293</v>
      </c>
      <c r="C34" s="61">
        <v>1</v>
      </c>
      <c r="D34" s="61">
        <v>1</v>
      </c>
      <c r="E34" s="61">
        <v>8</v>
      </c>
      <c r="F34" s="61">
        <v>1</v>
      </c>
      <c r="G34" s="61">
        <v>1</v>
      </c>
      <c r="H34" s="61">
        <f>SUM(C34:G34)</f>
        <v>12</v>
      </c>
      <c r="I34" s="6"/>
    </row>
    <row r="35" spans="1:9" s="11" customFormat="1" ht="21">
      <c r="A35" s="20">
        <v>17</v>
      </c>
      <c r="B35" s="25" t="s">
        <v>294</v>
      </c>
      <c r="C35" s="61"/>
      <c r="D35" s="61">
        <v>1</v>
      </c>
      <c r="E35" s="61"/>
      <c r="F35" s="61"/>
      <c r="G35" s="61"/>
      <c r="H35" s="61"/>
      <c r="I35" s="6"/>
    </row>
    <row r="36" spans="1:9" s="11" customFormat="1" ht="21">
      <c r="A36" s="122"/>
      <c r="B36" s="135"/>
      <c r="C36" s="131"/>
      <c r="D36" s="131"/>
      <c r="E36" s="131"/>
      <c r="F36" s="131"/>
      <c r="G36" s="131"/>
      <c r="H36" s="131"/>
      <c r="I36" s="6"/>
    </row>
    <row r="37" spans="1:9" s="11" customFormat="1" ht="21">
      <c r="A37" s="18">
        <v>7</v>
      </c>
      <c r="B37" s="23" t="s">
        <v>295</v>
      </c>
      <c r="C37" s="61">
        <v>1</v>
      </c>
      <c r="D37" s="61">
        <v>1</v>
      </c>
      <c r="E37" s="61">
        <v>8</v>
      </c>
      <c r="F37" s="61">
        <v>1</v>
      </c>
      <c r="G37" s="61">
        <v>1</v>
      </c>
      <c r="H37" s="61">
        <f>SUM(C37:G37)</f>
        <v>12</v>
      </c>
      <c r="I37" s="6"/>
    </row>
    <row r="38" spans="1:9" s="11" customFormat="1" ht="21">
      <c r="A38" s="20">
        <v>18</v>
      </c>
      <c r="B38" s="25" t="s">
        <v>296</v>
      </c>
      <c r="C38" s="61"/>
      <c r="D38" s="61">
        <v>1</v>
      </c>
      <c r="E38" s="61"/>
      <c r="F38" s="61"/>
      <c r="G38" s="61"/>
      <c r="H38" s="61"/>
      <c r="I38" s="6"/>
    </row>
    <row r="39" spans="1:9" s="11" customFormat="1" ht="21">
      <c r="A39" s="18">
        <v>8</v>
      </c>
      <c r="B39" s="23" t="s">
        <v>297</v>
      </c>
      <c r="C39" s="61">
        <v>1</v>
      </c>
      <c r="D39" s="61">
        <v>1</v>
      </c>
      <c r="E39" s="61">
        <v>8</v>
      </c>
      <c r="F39" s="61">
        <v>1</v>
      </c>
      <c r="G39" s="61">
        <v>1</v>
      </c>
      <c r="H39" s="61">
        <f>SUM(C39:G39)</f>
        <v>12</v>
      </c>
      <c r="I39" s="6"/>
    </row>
    <row r="40" spans="1:9" s="11" customFormat="1" ht="21">
      <c r="A40" s="20">
        <v>19</v>
      </c>
      <c r="B40" s="25" t="s">
        <v>298</v>
      </c>
      <c r="C40" s="61"/>
      <c r="D40" s="61">
        <v>1</v>
      </c>
      <c r="E40" s="61"/>
      <c r="F40" s="61"/>
      <c r="G40" s="61"/>
      <c r="H40" s="61"/>
      <c r="I40" s="6"/>
    </row>
    <row r="41" spans="1:9" s="11" customFormat="1" ht="21">
      <c r="A41" s="38">
        <v>3</v>
      </c>
      <c r="B41" s="39" t="s">
        <v>299</v>
      </c>
      <c r="C41" s="40">
        <f>C42+C46+C58</f>
        <v>3</v>
      </c>
      <c r="D41" s="40">
        <f>D42+D46+D58</f>
        <v>16</v>
      </c>
      <c r="E41" s="40">
        <f>E42+E46+E58</f>
        <v>24</v>
      </c>
      <c r="F41" s="40">
        <f>F42+F46+F58</f>
        <v>3</v>
      </c>
      <c r="G41" s="40">
        <f>G42+G58+G46</f>
        <v>3</v>
      </c>
      <c r="H41" s="40">
        <f>SUM(C41:G41)</f>
        <v>49</v>
      </c>
      <c r="I41" s="6"/>
    </row>
    <row r="42" spans="1:9" s="11" customFormat="1" ht="21">
      <c r="A42" s="18">
        <v>9</v>
      </c>
      <c r="B42" s="23" t="s">
        <v>300</v>
      </c>
      <c r="C42" s="61">
        <v>1</v>
      </c>
      <c r="D42" s="61">
        <f>D43+D44+D45</f>
        <v>3</v>
      </c>
      <c r="E42" s="61">
        <v>8</v>
      </c>
      <c r="F42" s="61">
        <v>1</v>
      </c>
      <c r="G42" s="61">
        <v>1</v>
      </c>
      <c r="H42" s="61">
        <f>SUM(C42:G42)</f>
        <v>14</v>
      </c>
      <c r="I42" s="6"/>
    </row>
    <row r="43" spans="1:9" s="11" customFormat="1" ht="21">
      <c r="A43" s="20">
        <v>20</v>
      </c>
      <c r="B43" s="25" t="s">
        <v>301</v>
      </c>
      <c r="C43" s="61"/>
      <c r="D43" s="61">
        <v>1</v>
      </c>
      <c r="E43" s="61"/>
      <c r="F43" s="61"/>
      <c r="G43" s="61"/>
      <c r="H43" s="61"/>
      <c r="I43" s="6"/>
    </row>
    <row r="44" spans="1:9" s="11" customFormat="1" ht="21">
      <c r="A44" s="20">
        <v>21</v>
      </c>
      <c r="B44" s="25" t="s">
        <v>302</v>
      </c>
      <c r="C44" s="61"/>
      <c r="D44" s="61">
        <v>1</v>
      </c>
      <c r="E44" s="61"/>
      <c r="F44" s="61"/>
      <c r="G44" s="61"/>
      <c r="H44" s="61"/>
      <c r="I44" s="6"/>
    </row>
    <row r="45" spans="1:9" s="11" customFormat="1" ht="21">
      <c r="A45" s="20">
        <v>22</v>
      </c>
      <c r="B45" s="25" t="s">
        <v>303</v>
      </c>
      <c r="C45" s="61"/>
      <c r="D45" s="61">
        <v>1</v>
      </c>
      <c r="E45" s="61"/>
      <c r="F45" s="61"/>
      <c r="G45" s="61"/>
      <c r="H45" s="61"/>
      <c r="I45" s="6"/>
    </row>
    <row r="46" spans="1:9" s="11" customFormat="1" ht="21">
      <c r="A46" s="18">
        <v>10</v>
      </c>
      <c r="B46" s="23" t="s">
        <v>304</v>
      </c>
      <c r="C46" s="61">
        <v>1</v>
      </c>
      <c r="D46" s="61">
        <f>D47+D48+D49+D50+D51+D52+D53+D54+D55+D56+D57</f>
        <v>11</v>
      </c>
      <c r="E46" s="61">
        <v>8</v>
      </c>
      <c r="F46" s="61">
        <v>1</v>
      </c>
      <c r="G46" s="61">
        <v>1</v>
      </c>
      <c r="H46" s="61">
        <f>SUM(C46:G46)</f>
        <v>22</v>
      </c>
      <c r="I46" s="6"/>
    </row>
    <row r="47" spans="1:9" s="11" customFormat="1" ht="21">
      <c r="A47" s="20">
        <v>23</v>
      </c>
      <c r="B47" s="24" t="s">
        <v>305</v>
      </c>
      <c r="C47" s="61"/>
      <c r="D47" s="61">
        <v>1</v>
      </c>
      <c r="E47" s="61"/>
      <c r="F47" s="61"/>
      <c r="G47" s="61"/>
      <c r="H47" s="61"/>
      <c r="I47" s="6"/>
    </row>
    <row r="48" spans="1:9" s="11" customFormat="1" ht="21">
      <c r="A48" s="20">
        <v>24</v>
      </c>
      <c r="B48" s="24" t="s">
        <v>306</v>
      </c>
      <c r="C48" s="61"/>
      <c r="D48" s="61">
        <v>1</v>
      </c>
      <c r="E48" s="61"/>
      <c r="F48" s="61"/>
      <c r="G48" s="61"/>
      <c r="H48" s="61"/>
      <c r="I48" s="6"/>
    </row>
    <row r="49" spans="1:9" s="11" customFormat="1" ht="21">
      <c r="A49" s="20">
        <v>25</v>
      </c>
      <c r="B49" s="24" t="s">
        <v>307</v>
      </c>
      <c r="C49" s="61"/>
      <c r="D49" s="61">
        <v>1</v>
      </c>
      <c r="E49" s="61"/>
      <c r="F49" s="61"/>
      <c r="G49" s="61"/>
      <c r="H49" s="61"/>
      <c r="I49" s="6"/>
    </row>
    <row r="50" spans="1:9" s="11" customFormat="1" ht="21">
      <c r="A50" s="20">
        <v>26</v>
      </c>
      <c r="B50" s="24" t="s">
        <v>308</v>
      </c>
      <c r="C50" s="61"/>
      <c r="D50" s="61">
        <v>1</v>
      </c>
      <c r="E50" s="61"/>
      <c r="F50" s="61"/>
      <c r="G50" s="61"/>
      <c r="H50" s="61"/>
      <c r="I50" s="6"/>
    </row>
    <row r="51" spans="1:9" s="9" customFormat="1" ht="21">
      <c r="A51" s="20">
        <v>27</v>
      </c>
      <c r="B51" s="24" t="s">
        <v>309</v>
      </c>
      <c r="C51" s="62"/>
      <c r="D51" s="61">
        <v>1</v>
      </c>
      <c r="E51" s="62"/>
      <c r="F51" s="62"/>
      <c r="G51" s="62"/>
      <c r="H51" s="61"/>
      <c r="I51" s="6"/>
    </row>
    <row r="52" spans="1:9" s="11" customFormat="1" ht="21">
      <c r="A52" s="20">
        <v>28</v>
      </c>
      <c r="B52" s="24" t="s">
        <v>310</v>
      </c>
      <c r="C52" s="63"/>
      <c r="D52" s="61">
        <v>1</v>
      </c>
      <c r="E52" s="64"/>
      <c r="F52" s="64"/>
      <c r="G52" s="64"/>
      <c r="H52" s="61"/>
      <c r="I52" s="6"/>
    </row>
    <row r="53" spans="1:9" s="11" customFormat="1" ht="21">
      <c r="A53" s="20">
        <v>29</v>
      </c>
      <c r="B53" s="24" t="s">
        <v>311</v>
      </c>
      <c r="C53" s="63"/>
      <c r="D53" s="61">
        <v>1</v>
      </c>
      <c r="E53" s="64"/>
      <c r="F53" s="64"/>
      <c r="G53" s="64"/>
      <c r="H53" s="61"/>
      <c r="I53" s="6"/>
    </row>
    <row r="54" spans="1:9" s="11" customFormat="1" ht="21">
      <c r="A54" s="20">
        <v>30</v>
      </c>
      <c r="B54" s="24" t="s">
        <v>312</v>
      </c>
      <c r="C54" s="63"/>
      <c r="D54" s="61">
        <v>1</v>
      </c>
      <c r="E54" s="64"/>
      <c r="F54" s="64"/>
      <c r="G54" s="64"/>
      <c r="H54" s="61"/>
      <c r="I54" s="6"/>
    </row>
    <row r="55" spans="1:9" s="11" customFormat="1" ht="21">
      <c r="A55" s="20">
        <v>31</v>
      </c>
      <c r="B55" s="24" t="s">
        <v>313</v>
      </c>
      <c r="C55" s="63"/>
      <c r="D55" s="61">
        <v>1</v>
      </c>
      <c r="E55" s="64"/>
      <c r="F55" s="64"/>
      <c r="G55" s="64"/>
      <c r="H55" s="61"/>
      <c r="I55" s="6"/>
    </row>
    <row r="56" spans="1:9" s="11" customFormat="1" ht="21">
      <c r="A56" s="20">
        <v>32</v>
      </c>
      <c r="B56" s="24" t="s">
        <v>314</v>
      </c>
      <c r="C56" s="65"/>
      <c r="D56" s="61">
        <v>1</v>
      </c>
      <c r="E56" s="66"/>
      <c r="F56" s="66"/>
      <c r="G56" s="66"/>
      <c r="H56" s="61"/>
      <c r="I56" s="6"/>
    </row>
    <row r="57" spans="1:9" s="11" customFormat="1" ht="21">
      <c r="A57" s="20">
        <v>33</v>
      </c>
      <c r="B57" s="24" t="s">
        <v>315</v>
      </c>
      <c r="C57" s="67"/>
      <c r="D57" s="61">
        <v>1</v>
      </c>
      <c r="E57" s="61"/>
      <c r="F57" s="61"/>
      <c r="G57" s="61"/>
      <c r="H57" s="61"/>
      <c r="I57" s="6"/>
    </row>
    <row r="58" spans="1:9" s="11" customFormat="1" ht="21">
      <c r="A58" s="18">
        <v>11</v>
      </c>
      <c r="B58" s="23" t="s">
        <v>316</v>
      </c>
      <c r="C58" s="67">
        <v>1</v>
      </c>
      <c r="D58" s="61">
        <f>D59+D60</f>
        <v>2</v>
      </c>
      <c r="E58" s="61">
        <v>8</v>
      </c>
      <c r="F58" s="61">
        <v>1</v>
      </c>
      <c r="G58" s="61">
        <v>1</v>
      </c>
      <c r="H58" s="61">
        <f>SUM(C58:G58)</f>
        <v>13</v>
      </c>
      <c r="I58" s="6"/>
    </row>
    <row r="59" spans="1:9" s="11" customFormat="1" ht="21">
      <c r="A59" s="20">
        <v>34</v>
      </c>
      <c r="B59" s="25" t="s">
        <v>317</v>
      </c>
      <c r="C59" s="61"/>
      <c r="D59" s="61">
        <v>1</v>
      </c>
      <c r="E59" s="61"/>
      <c r="F59" s="61"/>
      <c r="G59" s="61"/>
      <c r="H59" s="61"/>
      <c r="I59" s="6"/>
    </row>
    <row r="60" spans="1:9" s="11" customFormat="1" ht="21">
      <c r="A60" s="20">
        <v>35</v>
      </c>
      <c r="B60" s="24" t="s">
        <v>230</v>
      </c>
      <c r="C60" s="67"/>
      <c r="D60" s="61">
        <v>1</v>
      </c>
      <c r="E60" s="61"/>
      <c r="F60" s="61"/>
      <c r="G60" s="61"/>
      <c r="H60" s="61"/>
      <c r="I60" s="6"/>
    </row>
    <row r="61" spans="1:9" s="11" customFormat="1" ht="21">
      <c r="A61" s="38">
        <v>4</v>
      </c>
      <c r="B61" s="39" t="s">
        <v>318</v>
      </c>
      <c r="C61" s="53">
        <f>C62+C64</f>
        <v>2</v>
      </c>
      <c r="D61" s="40">
        <f>D62+D64</f>
        <v>4</v>
      </c>
      <c r="E61" s="40">
        <f>E62+E64</f>
        <v>16</v>
      </c>
      <c r="F61" s="40">
        <f>F62+F64</f>
        <v>2</v>
      </c>
      <c r="G61" s="40">
        <f>G62+G64</f>
        <v>2</v>
      </c>
      <c r="H61" s="40">
        <f>SUM(C61:G61)</f>
        <v>26</v>
      </c>
      <c r="I61" s="6"/>
    </row>
    <row r="62" spans="1:9" s="11" customFormat="1" ht="21">
      <c r="A62" s="18">
        <v>12</v>
      </c>
      <c r="B62" s="23" t="s">
        <v>319</v>
      </c>
      <c r="C62" s="67">
        <v>1</v>
      </c>
      <c r="D62" s="61">
        <v>1</v>
      </c>
      <c r="E62" s="61">
        <v>8</v>
      </c>
      <c r="F62" s="61">
        <v>1</v>
      </c>
      <c r="G62" s="61">
        <v>1</v>
      </c>
      <c r="H62" s="61">
        <f>SUM(C62:G62)</f>
        <v>12</v>
      </c>
      <c r="I62" s="6"/>
    </row>
    <row r="63" spans="1:9" s="11" customFormat="1" ht="21">
      <c r="A63" s="20">
        <v>36</v>
      </c>
      <c r="B63" s="25" t="s">
        <v>320</v>
      </c>
      <c r="C63" s="67"/>
      <c r="D63" s="61">
        <v>1</v>
      </c>
      <c r="E63" s="61"/>
      <c r="F63" s="61"/>
      <c r="G63" s="61"/>
      <c r="H63" s="61"/>
      <c r="I63" s="6"/>
    </row>
    <row r="64" spans="1:9" s="11" customFormat="1" ht="21">
      <c r="A64" s="18">
        <v>13</v>
      </c>
      <c r="B64" s="23" t="s">
        <v>321</v>
      </c>
      <c r="C64" s="67">
        <v>1</v>
      </c>
      <c r="D64" s="61">
        <f>D65+D66+D67</f>
        <v>3</v>
      </c>
      <c r="E64" s="61">
        <v>8</v>
      </c>
      <c r="F64" s="61">
        <v>1</v>
      </c>
      <c r="G64" s="61">
        <v>1</v>
      </c>
      <c r="H64" s="61">
        <f>SUM(C64:G64)</f>
        <v>14</v>
      </c>
      <c r="I64" s="6"/>
    </row>
    <row r="65" spans="1:9" s="11" customFormat="1" ht="21">
      <c r="A65" s="20">
        <v>37</v>
      </c>
      <c r="B65" s="24" t="s">
        <v>322</v>
      </c>
      <c r="C65" s="67"/>
      <c r="D65" s="61">
        <v>1</v>
      </c>
      <c r="E65" s="61"/>
      <c r="F65" s="61"/>
      <c r="G65" s="61"/>
      <c r="H65" s="61"/>
      <c r="I65" s="6"/>
    </row>
    <row r="66" spans="1:9" s="11" customFormat="1" ht="21">
      <c r="A66" s="20">
        <v>38</v>
      </c>
      <c r="B66" s="24" t="s">
        <v>323</v>
      </c>
      <c r="C66" s="67"/>
      <c r="D66" s="61">
        <v>1</v>
      </c>
      <c r="E66" s="61"/>
      <c r="F66" s="61"/>
      <c r="G66" s="61"/>
      <c r="H66" s="61"/>
      <c r="I66" s="6"/>
    </row>
    <row r="67" spans="1:9" s="11" customFormat="1" ht="21">
      <c r="A67" s="20">
        <v>39</v>
      </c>
      <c r="B67" s="24" t="s">
        <v>324</v>
      </c>
      <c r="C67" s="61"/>
      <c r="D67" s="61">
        <v>1</v>
      </c>
      <c r="E67" s="61"/>
      <c r="F67" s="61"/>
      <c r="G67" s="61"/>
      <c r="H67" s="61"/>
      <c r="I67" s="6"/>
    </row>
    <row r="68" spans="1:9" s="11" customFormat="1" ht="21">
      <c r="A68" s="38">
        <v>5</v>
      </c>
      <c r="B68" s="39" t="s">
        <v>325</v>
      </c>
      <c r="C68" s="53">
        <v>1</v>
      </c>
      <c r="D68" s="40">
        <v>6</v>
      </c>
      <c r="E68" s="40">
        <v>8</v>
      </c>
      <c r="F68" s="40">
        <v>1</v>
      </c>
      <c r="G68" s="40">
        <v>1</v>
      </c>
      <c r="H68" s="40">
        <f>SUM(C68:G68)</f>
        <v>17</v>
      </c>
      <c r="I68" s="6"/>
    </row>
    <row r="69" spans="1:9" s="11" customFormat="1" ht="21">
      <c r="A69" s="18">
        <v>14</v>
      </c>
      <c r="B69" s="23" t="s">
        <v>326</v>
      </c>
      <c r="C69" s="67">
        <v>1</v>
      </c>
      <c r="D69" s="61">
        <f>D70+D71+D72+D73+D74+D75</f>
        <v>6</v>
      </c>
      <c r="E69" s="61">
        <v>8</v>
      </c>
      <c r="F69" s="61">
        <v>1</v>
      </c>
      <c r="G69" s="61">
        <v>1</v>
      </c>
      <c r="H69" s="61">
        <f>SUM(C69:G69)</f>
        <v>17</v>
      </c>
      <c r="I69" s="6"/>
    </row>
    <row r="70" spans="1:9" s="11" customFormat="1" ht="21">
      <c r="A70" s="20">
        <v>40</v>
      </c>
      <c r="B70" s="24" t="s">
        <v>327</v>
      </c>
      <c r="C70" s="67"/>
      <c r="D70" s="61">
        <v>1</v>
      </c>
      <c r="E70" s="61"/>
      <c r="F70" s="61"/>
      <c r="G70" s="61"/>
      <c r="H70" s="61"/>
      <c r="I70" s="6"/>
    </row>
    <row r="71" spans="1:9" s="11" customFormat="1" ht="21">
      <c r="A71" s="20">
        <v>41</v>
      </c>
      <c r="B71" s="24" t="s">
        <v>328</v>
      </c>
      <c r="C71" s="67"/>
      <c r="D71" s="61">
        <v>1</v>
      </c>
      <c r="E71" s="61"/>
      <c r="F71" s="61"/>
      <c r="G71" s="61"/>
      <c r="H71" s="61"/>
      <c r="I71" s="6"/>
    </row>
    <row r="72" spans="1:9" s="11" customFormat="1" ht="21">
      <c r="A72" s="20">
        <v>42</v>
      </c>
      <c r="B72" s="24" t="s">
        <v>329</v>
      </c>
      <c r="C72" s="67"/>
      <c r="D72" s="61">
        <v>1</v>
      </c>
      <c r="E72" s="61"/>
      <c r="F72" s="61"/>
      <c r="G72" s="61"/>
      <c r="H72" s="61"/>
      <c r="I72" s="6"/>
    </row>
    <row r="73" spans="1:9" s="11" customFormat="1" ht="21">
      <c r="A73" s="20">
        <v>43</v>
      </c>
      <c r="B73" s="24" t="s">
        <v>330</v>
      </c>
      <c r="C73" s="61"/>
      <c r="D73" s="61">
        <v>1</v>
      </c>
      <c r="E73" s="61"/>
      <c r="F73" s="61"/>
      <c r="G73" s="61"/>
      <c r="H73" s="61"/>
      <c r="I73" s="6"/>
    </row>
    <row r="74" spans="1:9" s="11" customFormat="1" ht="21">
      <c r="A74" s="20">
        <v>44</v>
      </c>
      <c r="B74" s="24" t="s">
        <v>331</v>
      </c>
      <c r="C74" s="67"/>
      <c r="D74" s="61">
        <v>1</v>
      </c>
      <c r="E74" s="61"/>
      <c r="F74" s="61"/>
      <c r="G74" s="61"/>
      <c r="H74" s="61"/>
      <c r="I74" s="6"/>
    </row>
    <row r="75" spans="1:9" s="11" customFormat="1" ht="21">
      <c r="A75" s="20">
        <v>45</v>
      </c>
      <c r="B75" s="24" t="s">
        <v>332</v>
      </c>
      <c r="C75" s="61"/>
      <c r="D75" s="61">
        <v>1</v>
      </c>
      <c r="E75" s="61"/>
      <c r="F75" s="61"/>
      <c r="G75" s="61"/>
      <c r="H75" s="61"/>
      <c r="I75" s="6"/>
    </row>
    <row r="76" spans="1:9" s="11" customFormat="1" ht="21">
      <c r="A76" s="38">
        <v>6</v>
      </c>
      <c r="B76" s="39" t="s">
        <v>333</v>
      </c>
      <c r="C76" s="53">
        <v>1</v>
      </c>
      <c r="D76" s="40">
        <v>3</v>
      </c>
      <c r="E76" s="40">
        <v>8</v>
      </c>
      <c r="F76" s="40">
        <v>1</v>
      </c>
      <c r="G76" s="40">
        <v>1</v>
      </c>
      <c r="H76" s="40">
        <f>SUM(C76:G76)</f>
        <v>14</v>
      </c>
      <c r="I76" s="6"/>
    </row>
    <row r="77" spans="1:9" s="11" customFormat="1" ht="21">
      <c r="A77" s="18">
        <v>15</v>
      </c>
      <c r="B77" s="23" t="s">
        <v>334</v>
      </c>
      <c r="C77" s="67">
        <v>1</v>
      </c>
      <c r="D77" s="61">
        <f>D78+D79+D80</f>
        <v>3</v>
      </c>
      <c r="E77" s="61">
        <v>8</v>
      </c>
      <c r="F77" s="61">
        <v>1</v>
      </c>
      <c r="G77" s="61">
        <v>1</v>
      </c>
      <c r="H77" s="61">
        <f>SUM(C77:G77)</f>
        <v>14</v>
      </c>
      <c r="I77" s="6"/>
    </row>
    <row r="78" spans="1:9" s="11" customFormat="1" ht="21">
      <c r="A78" s="20">
        <v>46</v>
      </c>
      <c r="B78" s="25" t="s">
        <v>335</v>
      </c>
      <c r="C78" s="67"/>
      <c r="D78" s="61">
        <v>1</v>
      </c>
      <c r="E78" s="61"/>
      <c r="F78" s="61"/>
      <c r="G78" s="61"/>
      <c r="H78" s="61"/>
      <c r="I78" s="6"/>
    </row>
    <row r="79" spans="1:9" s="11" customFormat="1" ht="21">
      <c r="A79" s="20">
        <v>47</v>
      </c>
      <c r="B79" s="25" t="s">
        <v>336</v>
      </c>
      <c r="C79" s="67"/>
      <c r="D79" s="61">
        <v>1</v>
      </c>
      <c r="E79" s="61"/>
      <c r="F79" s="61"/>
      <c r="G79" s="61"/>
      <c r="H79" s="61"/>
      <c r="I79" s="6"/>
    </row>
    <row r="80" spans="1:9" s="11" customFormat="1" ht="21">
      <c r="A80" s="20">
        <v>48</v>
      </c>
      <c r="B80" s="25" t="s">
        <v>337</v>
      </c>
      <c r="C80" s="67"/>
      <c r="D80" s="61">
        <v>1</v>
      </c>
      <c r="E80" s="61"/>
      <c r="F80" s="61"/>
      <c r="G80" s="61"/>
      <c r="H80" s="61"/>
      <c r="I80" s="6"/>
    </row>
    <row r="81" spans="1:9" s="11" customFormat="1" ht="21">
      <c r="A81" s="38">
        <v>7</v>
      </c>
      <c r="B81" s="39" t="s">
        <v>338</v>
      </c>
      <c r="C81" s="40">
        <f aca="true" t="shared" si="1" ref="C81:H81">C82+C84</f>
        <v>2</v>
      </c>
      <c r="D81" s="40">
        <f t="shared" si="1"/>
        <v>7</v>
      </c>
      <c r="E81" s="40">
        <f t="shared" si="1"/>
        <v>16</v>
      </c>
      <c r="F81" s="40">
        <f t="shared" si="1"/>
        <v>2</v>
      </c>
      <c r="G81" s="40">
        <f t="shared" si="1"/>
        <v>2</v>
      </c>
      <c r="H81" s="40">
        <f t="shared" si="1"/>
        <v>29</v>
      </c>
      <c r="I81" s="6"/>
    </row>
    <row r="82" spans="1:9" s="11" customFormat="1" ht="21">
      <c r="A82" s="18">
        <v>16</v>
      </c>
      <c r="B82" s="23" t="s">
        <v>339</v>
      </c>
      <c r="C82" s="67">
        <v>1</v>
      </c>
      <c r="D82" s="61">
        <f>D83</f>
        <v>1</v>
      </c>
      <c r="E82" s="61">
        <v>8</v>
      </c>
      <c r="F82" s="61">
        <v>1</v>
      </c>
      <c r="G82" s="61">
        <v>1</v>
      </c>
      <c r="H82" s="61">
        <f>SUM(C82:G82)</f>
        <v>12</v>
      </c>
      <c r="I82" s="6"/>
    </row>
    <row r="83" spans="1:9" s="11" customFormat="1" ht="21">
      <c r="A83" s="20">
        <v>49</v>
      </c>
      <c r="B83" s="25" t="s">
        <v>340</v>
      </c>
      <c r="C83" s="67"/>
      <c r="D83" s="61">
        <v>1</v>
      </c>
      <c r="E83" s="61"/>
      <c r="F83" s="61"/>
      <c r="G83" s="61"/>
      <c r="H83" s="61"/>
      <c r="I83" s="6"/>
    </row>
    <row r="84" spans="1:9" s="11" customFormat="1" ht="21">
      <c r="A84" s="18">
        <v>17</v>
      </c>
      <c r="B84" s="23" t="s">
        <v>341</v>
      </c>
      <c r="C84" s="67">
        <v>1</v>
      </c>
      <c r="D84" s="61">
        <f>D85+D86+D87+D88+D89+D90</f>
        <v>6</v>
      </c>
      <c r="E84" s="61">
        <v>8</v>
      </c>
      <c r="F84" s="61">
        <v>1</v>
      </c>
      <c r="G84" s="61">
        <v>1</v>
      </c>
      <c r="H84" s="61">
        <f>SUM(C84:G84)</f>
        <v>17</v>
      </c>
      <c r="I84" s="6"/>
    </row>
    <row r="85" spans="1:9" s="11" customFormat="1" ht="21">
      <c r="A85" s="20">
        <v>50</v>
      </c>
      <c r="B85" s="24" t="s">
        <v>342</v>
      </c>
      <c r="C85" s="61"/>
      <c r="D85" s="61">
        <v>1</v>
      </c>
      <c r="E85" s="61"/>
      <c r="F85" s="61"/>
      <c r="G85" s="61"/>
      <c r="H85" s="61"/>
      <c r="I85" s="6"/>
    </row>
    <row r="86" spans="1:9" s="11" customFormat="1" ht="21">
      <c r="A86" s="20">
        <v>51</v>
      </c>
      <c r="B86" s="24" t="s">
        <v>343</v>
      </c>
      <c r="C86" s="61"/>
      <c r="D86" s="61">
        <v>1</v>
      </c>
      <c r="E86" s="61"/>
      <c r="F86" s="61"/>
      <c r="G86" s="61"/>
      <c r="H86" s="61"/>
      <c r="I86" s="6"/>
    </row>
    <row r="87" spans="1:9" s="11" customFormat="1" ht="21">
      <c r="A87" s="20">
        <v>52</v>
      </c>
      <c r="B87" s="34" t="s">
        <v>626</v>
      </c>
      <c r="C87" s="61"/>
      <c r="D87" s="61">
        <v>1</v>
      </c>
      <c r="E87" s="61"/>
      <c r="F87" s="61"/>
      <c r="G87" s="61"/>
      <c r="H87" s="61"/>
      <c r="I87" s="6"/>
    </row>
    <row r="88" spans="1:9" s="11" customFormat="1" ht="21">
      <c r="A88" s="20">
        <v>53</v>
      </c>
      <c r="B88" s="24" t="s">
        <v>344</v>
      </c>
      <c r="C88" s="61"/>
      <c r="D88" s="61">
        <v>1</v>
      </c>
      <c r="E88" s="61"/>
      <c r="F88" s="61"/>
      <c r="G88" s="61"/>
      <c r="H88" s="61"/>
      <c r="I88" s="6"/>
    </row>
    <row r="89" spans="1:9" s="11" customFormat="1" ht="21">
      <c r="A89" s="20">
        <v>54</v>
      </c>
      <c r="B89" s="24" t="s">
        <v>345</v>
      </c>
      <c r="C89" s="61"/>
      <c r="D89" s="61">
        <v>1</v>
      </c>
      <c r="E89" s="61"/>
      <c r="F89" s="61"/>
      <c r="G89" s="61"/>
      <c r="H89" s="61"/>
      <c r="I89" s="6"/>
    </row>
    <row r="90" spans="1:9" s="11" customFormat="1" ht="21">
      <c r="A90" s="20">
        <v>55</v>
      </c>
      <c r="B90" s="24" t="s">
        <v>346</v>
      </c>
      <c r="C90" s="61"/>
      <c r="D90" s="61">
        <v>1</v>
      </c>
      <c r="E90" s="61"/>
      <c r="F90" s="61"/>
      <c r="G90" s="61"/>
      <c r="H90" s="61"/>
      <c r="I90" s="6"/>
    </row>
    <row r="91" spans="1:9" s="11" customFormat="1" ht="21">
      <c r="A91" s="38">
        <v>8</v>
      </c>
      <c r="B91" s="39" t="s">
        <v>347</v>
      </c>
      <c r="C91" s="40">
        <f>C92+C94</f>
        <v>2</v>
      </c>
      <c r="D91" s="40">
        <f>D92+D94</f>
        <v>5</v>
      </c>
      <c r="E91" s="40">
        <f>E92+E94</f>
        <v>16</v>
      </c>
      <c r="F91" s="40">
        <f>F92+F94</f>
        <v>2</v>
      </c>
      <c r="G91" s="40">
        <f>G92+G94</f>
        <v>2</v>
      </c>
      <c r="H91" s="40">
        <f>SUM(C91:G91)</f>
        <v>27</v>
      </c>
      <c r="I91" s="6"/>
    </row>
    <row r="92" spans="1:9" s="11" customFormat="1" ht="21">
      <c r="A92" s="18">
        <v>18</v>
      </c>
      <c r="B92" s="23" t="s">
        <v>348</v>
      </c>
      <c r="C92" s="61">
        <v>1</v>
      </c>
      <c r="D92" s="61">
        <f>D93</f>
        <v>1</v>
      </c>
      <c r="E92" s="61">
        <v>8</v>
      </c>
      <c r="F92" s="61">
        <v>1</v>
      </c>
      <c r="G92" s="61">
        <v>1</v>
      </c>
      <c r="H92" s="61">
        <f>SUM(C92:G92)</f>
        <v>12</v>
      </c>
      <c r="I92" s="6"/>
    </row>
    <row r="93" spans="1:9" s="11" customFormat="1" ht="21">
      <c r="A93" s="20">
        <v>56</v>
      </c>
      <c r="B93" s="25" t="s">
        <v>349</v>
      </c>
      <c r="C93" s="61"/>
      <c r="D93" s="61">
        <v>1</v>
      </c>
      <c r="E93" s="61"/>
      <c r="F93" s="61"/>
      <c r="G93" s="61"/>
      <c r="H93" s="61"/>
      <c r="I93" s="6"/>
    </row>
    <row r="94" spans="1:9" s="11" customFormat="1" ht="21">
      <c r="A94" s="18">
        <v>19</v>
      </c>
      <c r="B94" s="23" t="s">
        <v>350</v>
      </c>
      <c r="C94" s="61">
        <v>1</v>
      </c>
      <c r="D94" s="61">
        <f>D95+D96+D97+D98</f>
        <v>4</v>
      </c>
      <c r="E94" s="61">
        <v>8</v>
      </c>
      <c r="F94" s="61">
        <v>1</v>
      </c>
      <c r="G94" s="61">
        <v>1</v>
      </c>
      <c r="H94" s="61">
        <f>SUM(C94:G94)</f>
        <v>15</v>
      </c>
      <c r="I94" s="6"/>
    </row>
    <row r="95" spans="1:9" s="11" customFormat="1" ht="21">
      <c r="A95" s="26">
        <v>57</v>
      </c>
      <c r="B95" s="34" t="s">
        <v>627</v>
      </c>
      <c r="C95" s="61"/>
      <c r="D95" s="61">
        <v>1</v>
      </c>
      <c r="E95" s="61"/>
      <c r="F95" s="61"/>
      <c r="G95" s="61"/>
      <c r="H95" s="61"/>
      <c r="I95" s="6"/>
    </row>
    <row r="96" spans="1:9" s="11" customFormat="1" ht="21">
      <c r="A96" s="20">
        <v>58</v>
      </c>
      <c r="B96" s="24" t="s">
        <v>351</v>
      </c>
      <c r="C96" s="61"/>
      <c r="D96" s="61">
        <v>1</v>
      </c>
      <c r="E96" s="61"/>
      <c r="F96" s="61"/>
      <c r="G96" s="61"/>
      <c r="H96" s="61"/>
      <c r="I96" s="6"/>
    </row>
    <row r="97" spans="1:9" s="11" customFormat="1" ht="21">
      <c r="A97" s="26">
        <v>59</v>
      </c>
      <c r="B97" s="24" t="s">
        <v>352</v>
      </c>
      <c r="C97" s="61"/>
      <c r="D97" s="61">
        <v>1</v>
      </c>
      <c r="E97" s="61"/>
      <c r="F97" s="61"/>
      <c r="G97" s="61"/>
      <c r="H97" s="61"/>
      <c r="I97" s="6"/>
    </row>
    <row r="98" spans="1:9" s="11" customFormat="1" ht="21">
      <c r="A98" s="44">
        <v>60</v>
      </c>
      <c r="B98" s="45" t="s">
        <v>353</v>
      </c>
      <c r="C98" s="61"/>
      <c r="D98" s="61">
        <v>1</v>
      </c>
      <c r="E98" s="61"/>
      <c r="F98" s="61"/>
      <c r="G98" s="61"/>
      <c r="H98" s="61"/>
      <c r="I98" s="6"/>
    </row>
    <row r="99" spans="1:8" ht="21.75" thickBot="1">
      <c r="A99" s="10"/>
      <c r="B99" s="107" t="s">
        <v>11</v>
      </c>
      <c r="C99" s="108">
        <f aca="true" t="shared" si="2" ref="C99:H99">C11+C21+C41+C61+C68+C76+C81+C91</f>
        <v>19</v>
      </c>
      <c r="D99" s="108">
        <f t="shared" si="2"/>
        <v>60</v>
      </c>
      <c r="E99" s="108">
        <f t="shared" si="2"/>
        <v>152</v>
      </c>
      <c r="F99" s="108">
        <f t="shared" si="2"/>
        <v>19</v>
      </c>
      <c r="G99" s="108">
        <f t="shared" si="2"/>
        <v>19</v>
      </c>
      <c r="H99" s="108">
        <f t="shared" si="2"/>
        <v>269</v>
      </c>
    </row>
    <row r="100" ht="18.75" thickTop="1">
      <c r="A100" s="10"/>
    </row>
    <row r="101" ht="18">
      <c r="A101" s="10"/>
    </row>
    <row r="102" ht="18">
      <c r="A102" s="10"/>
    </row>
    <row r="103" ht="18">
      <c r="A103" s="10"/>
    </row>
    <row r="104" ht="18">
      <c r="A104" s="10"/>
    </row>
    <row r="105" ht="18">
      <c r="A105" s="10"/>
    </row>
    <row r="106" ht="18">
      <c r="A106" s="10"/>
    </row>
  </sheetData>
  <mergeCells count="4">
    <mergeCell ref="A1:H1"/>
    <mergeCell ref="A2:H2"/>
    <mergeCell ref="A3:H3"/>
    <mergeCell ref="A4:H4"/>
  </mergeCells>
  <printOptions/>
  <pageMargins left="0.35433070866141736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3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.7109375" style="12" customWidth="1"/>
    <col min="2" max="2" width="31.28125" style="11" customWidth="1"/>
    <col min="3" max="3" width="9.421875" style="6" customWidth="1"/>
    <col min="4" max="4" width="10.8515625" style="89" customWidth="1"/>
    <col min="5" max="5" width="10.28125" style="6" customWidth="1"/>
    <col min="6" max="6" width="10.57421875" style="6" customWidth="1"/>
    <col min="7" max="7" width="10.140625" style="6" customWidth="1"/>
    <col min="8" max="8" width="11.00390625" style="6" customWidth="1"/>
    <col min="9" max="16384" width="9.140625" style="6" customWidth="1"/>
  </cols>
  <sheetData>
    <row r="1" spans="1:8" s="1" customFormat="1" ht="24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s="1" customFormat="1" ht="24" customHeight="1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s="1" customFormat="1" ht="24" customHeight="1">
      <c r="A3" s="140" t="s">
        <v>651</v>
      </c>
      <c r="B3" s="140"/>
      <c r="C3" s="140"/>
      <c r="D3" s="140"/>
      <c r="E3" s="140"/>
      <c r="F3" s="140"/>
      <c r="G3" s="140"/>
      <c r="H3" s="140"/>
    </row>
    <row r="4" spans="1:8" s="1" customFormat="1" ht="24" customHeight="1">
      <c r="A4" s="141" t="s">
        <v>640</v>
      </c>
      <c r="B4" s="141"/>
      <c r="C4" s="141"/>
      <c r="D4" s="141"/>
      <c r="E4" s="141"/>
      <c r="F4" s="141"/>
      <c r="G4" s="141"/>
      <c r="H4" s="141"/>
    </row>
    <row r="5" spans="1:8" s="1" customFormat="1" ht="24" customHeight="1">
      <c r="A5" s="3" t="s">
        <v>652</v>
      </c>
      <c r="C5" s="4"/>
      <c r="D5" s="4"/>
      <c r="E5" s="4"/>
      <c r="F5" s="4"/>
      <c r="G5" s="4"/>
      <c r="H5" s="4"/>
    </row>
    <row r="6" spans="1:8" s="1" customFormat="1" ht="24" customHeight="1">
      <c r="A6" s="3" t="s">
        <v>633</v>
      </c>
      <c r="C6" s="4"/>
      <c r="D6" s="4"/>
      <c r="E6" s="4"/>
      <c r="F6" s="4"/>
      <c r="G6" s="4"/>
      <c r="H6" s="4"/>
    </row>
    <row r="7" spans="1:8" s="1" customFormat="1" ht="24" customHeight="1">
      <c r="A7" s="1" t="s">
        <v>3</v>
      </c>
      <c r="C7" s="4"/>
      <c r="D7" s="4"/>
      <c r="E7" s="4"/>
      <c r="F7" s="4"/>
      <c r="G7" s="4"/>
      <c r="H7" s="4"/>
    </row>
    <row r="8" spans="1:8" s="1" customFormat="1" ht="24" customHeight="1">
      <c r="A8" s="1" t="s">
        <v>641</v>
      </c>
      <c r="C8" s="4"/>
      <c r="D8" s="4"/>
      <c r="E8" s="4"/>
      <c r="F8" s="4"/>
      <c r="G8" s="4"/>
      <c r="H8" s="4"/>
    </row>
    <row r="9" spans="1:8" s="17" customFormat="1" ht="24" customHeight="1">
      <c r="A9" s="13" t="s">
        <v>4</v>
      </c>
      <c r="B9" s="14" t="s">
        <v>5</v>
      </c>
      <c r="C9" s="15" t="s">
        <v>6</v>
      </c>
      <c r="D9" s="84" t="s">
        <v>7</v>
      </c>
      <c r="E9" s="15" t="s">
        <v>8</v>
      </c>
      <c r="F9" s="15" t="s">
        <v>9</v>
      </c>
      <c r="G9" s="15" t="s">
        <v>10</v>
      </c>
      <c r="H9" s="15" t="s">
        <v>11</v>
      </c>
    </row>
    <row r="10" spans="1:8" s="11" customFormat="1" ht="21">
      <c r="A10" s="71">
        <v>1</v>
      </c>
      <c r="B10" s="39" t="s">
        <v>450</v>
      </c>
      <c r="C10" s="40">
        <f aca="true" t="shared" si="0" ref="C10:H10">C11+C13</f>
        <v>2</v>
      </c>
      <c r="D10" s="85">
        <f t="shared" si="0"/>
        <v>8</v>
      </c>
      <c r="E10" s="40">
        <f t="shared" si="0"/>
        <v>16</v>
      </c>
      <c r="F10" s="40">
        <f t="shared" si="0"/>
        <v>2</v>
      </c>
      <c r="G10" s="40">
        <f t="shared" si="0"/>
        <v>2</v>
      </c>
      <c r="H10" s="40">
        <f t="shared" si="0"/>
        <v>30</v>
      </c>
    </row>
    <row r="11" spans="1:8" s="11" customFormat="1" ht="21">
      <c r="A11" s="46">
        <v>1</v>
      </c>
      <c r="B11" s="23" t="s">
        <v>451</v>
      </c>
      <c r="C11" s="61">
        <v>1</v>
      </c>
      <c r="D11" s="86">
        <v>1</v>
      </c>
      <c r="E11" s="61">
        <v>8</v>
      </c>
      <c r="F11" s="61">
        <v>1</v>
      </c>
      <c r="G11" s="61">
        <v>1</v>
      </c>
      <c r="H11" s="61">
        <f>SUM(C11:G11)</f>
        <v>12</v>
      </c>
    </row>
    <row r="12" spans="1:8" s="11" customFormat="1" ht="21">
      <c r="A12" s="26">
        <v>1</v>
      </c>
      <c r="B12" s="25" t="s">
        <v>452</v>
      </c>
      <c r="C12" s="61"/>
      <c r="D12" s="86">
        <v>1</v>
      </c>
      <c r="E12" s="61"/>
      <c r="F12" s="61"/>
      <c r="G12" s="61"/>
      <c r="H12" s="61"/>
    </row>
    <row r="13" spans="1:8" s="11" customFormat="1" ht="21">
      <c r="A13" s="46">
        <v>2</v>
      </c>
      <c r="B13" s="23" t="s">
        <v>453</v>
      </c>
      <c r="C13" s="61">
        <v>1</v>
      </c>
      <c r="D13" s="86">
        <f>D14+D15+D16+D17+D18+D19+D20</f>
        <v>7</v>
      </c>
      <c r="E13" s="61">
        <v>8</v>
      </c>
      <c r="F13" s="61">
        <v>1</v>
      </c>
      <c r="G13" s="61">
        <v>1</v>
      </c>
      <c r="H13" s="61">
        <f>SUM(C13:G13)</f>
        <v>18</v>
      </c>
    </row>
    <row r="14" spans="1:8" s="11" customFormat="1" ht="21">
      <c r="A14" s="20">
        <v>2</v>
      </c>
      <c r="B14" s="34" t="s">
        <v>629</v>
      </c>
      <c r="C14" s="61"/>
      <c r="D14" s="86">
        <v>1</v>
      </c>
      <c r="E14" s="61"/>
      <c r="F14" s="61"/>
      <c r="G14" s="61"/>
      <c r="H14" s="61"/>
    </row>
    <row r="15" spans="1:8" s="11" customFormat="1" ht="21">
      <c r="A15" s="20">
        <v>3</v>
      </c>
      <c r="B15" s="24" t="s">
        <v>454</v>
      </c>
      <c r="C15" s="61"/>
      <c r="D15" s="86">
        <v>1</v>
      </c>
      <c r="E15" s="61"/>
      <c r="F15" s="61"/>
      <c r="G15" s="61"/>
      <c r="H15" s="61"/>
    </row>
    <row r="16" spans="1:8" s="11" customFormat="1" ht="21">
      <c r="A16" s="20">
        <v>4</v>
      </c>
      <c r="B16" s="24" t="s">
        <v>455</v>
      </c>
      <c r="C16" s="61"/>
      <c r="D16" s="86">
        <v>1</v>
      </c>
      <c r="E16" s="61"/>
      <c r="F16" s="61"/>
      <c r="G16" s="61"/>
      <c r="H16" s="61"/>
    </row>
    <row r="17" spans="1:8" s="11" customFormat="1" ht="21">
      <c r="A17" s="20">
        <v>5</v>
      </c>
      <c r="B17" s="24" t="s">
        <v>456</v>
      </c>
      <c r="C17" s="61"/>
      <c r="D17" s="86">
        <v>1</v>
      </c>
      <c r="E17" s="61"/>
      <c r="F17" s="61"/>
      <c r="G17" s="61"/>
      <c r="H17" s="61"/>
    </row>
    <row r="18" spans="1:8" s="11" customFormat="1" ht="21">
      <c r="A18" s="20">
        <v>6</v>
      </c>
      <c r="B18" s="24" t="s">
        <v>457</v>
      </c>
      <c r="C18" s="61"/>
      <c r="D18" s="86">
        <v>1</v>
      </c>
      <c r="E18" s="61"/>
      <c r="F18" s="61"/>
      <c r="G18" s="61"/>
      <c r="H18" s="61"/>
    </row>
    <row r="19" spans="1:8" s="11" customFormat="1" ht="21">
      <c r="A19" s="20">
        <v>7</v>
      </c>
      <c r="B19" s="24" t="s">
        <v>458</v>
      </c>
      <c r="C19" s="61"/>
      <c r="D19" s="86">
        <v>1</v>
      </c>
      <c r="E19" s="61"/>
      <c r="F19" s="61"/>
      <c r="G19" s="61"/>
      <c r="H19" s="61"/>
    </row>
    <row r="20" spans="1:8" s="11" customFormat="1" ht="21">
      <c r="A20" s="96">
        <v>8</v>
      </c>
      <c r="B20" s="24" t="s">
        <v>459</v>
      </c>
      <c r="C20" s="61"/>
      <c r="D20" s="86">
        <v>1</v>
      </c>
      <c r="E20" s="61"/>
      <c r="F20" s="61"/>
      <c r="G20" s="61"/>
      <c r="H20" s="61"/>
    </row>
    <row r="21" spans="1:8" s="11" customFormat="1" ht="21">
      <c r="A21" s="71">
        <v>2</v>
      </c>
      <c r="B21" s="39" t="s">
        <v>460</v>
      </c>
      <c r="C21" s="40">
        <f aca="true" t="shared" si="1" ref="C21:H21">C22+C34+C38+C40</f>
        <v>4</v>
      </c>
      <c r="D21" s="85">
        <f t="shared" si="1"/>
        <v>16</v>
      </c>
      <c r="E21" s="40">
        <f t="shared" si="1"/>
        <v>32</v>
      </c>
      <c r="F21" s="40">
        <f t="shared" si="1"/>
        <v>4</v>
      </c>
      <c r="G21" s="40">
        <f t="shared" si="1"/>
        <v>4</v>
      </c>
      <c r="H21" s="40">
        <f t="shared" si="1"/>
        <v>60</v>
      </c>
    </row>
    <row r="22" spans="1:8" s="11" customFormat="1" ht="21">
      <c r="A22" s="46">
        <v>3</v>
      </c>
      <c r="B22" s="23" t="s">
        <v>461</v>
      </c>
      <c r="C22" s="61">
        <v>1</v>
      </c>
      <c r="D22" s="86">
        <f>D23+D24+D25+D26+D27+D28+D29+D30+D31+D32+D33</f>
        <v>11</v>
      </c>
      <c r="E22" s="61">
        <v>8</v>
      </c>
      <c r="F22" s="61">
        <v>1</v>
      </c>
      <c r="G22" s="61">
        <v>1</v>
      </c>
      <c r="H22" s="61">
        <f>SUM(C22:G22)</f>
        <v>22</v>
      </c>
    </row>
    <row r="23" spans="1:8" s="11" customFormat="1" ht="21">
      <c r="A23" s="20">
        <v>9</v>
      </c>
      <c r="B23" s="25" t="s">
        <v>462</v>
      </c>
      <c r="C23" s="61"/>
      <c r="D23" s="86">
        <v>1</v>
      </c>
      <c r="E23" s="61"/>
      <c r="F23" s="61"/>
      <c r="G23" s="61"/>
      <c r="H23" s="61"/>
    </row>
    <row r="24" spans="1:8" s="11" customFormat="1" ht="21">
      <c r="A24" s="20">
        <v>10</v>
      </c>
      <c r="B24" s="25" t="s">
        <v>463</v>
      </c>
      <c r="C24" s="61"/>
      <c r="D24" s="86">
        <v>1</v>
      </c>
      <c r="E24" s="61"/>
      <c r="F24" s="61"/>
      <c r="G24" s="61"/>
      <c r="H24" s="61"/>
    </row>
    <row r="25" spans="1:8" s="11" customFormat="1" ht="21">
      <c r="A25" s="20">
        <v>11</v>
      </c>
      <c r="B25" s="25" t="s">
        <v>464</v>
      </c>
      <c r="C25" s="61"/>
      <c r="D25" s="86">
        <v>1</v>
      </c>
      <c r="E25" s="61"/>
      <c r="F25" s="61"/>
      <c r="G25" s="61"/>
      <c r="H25" s="61"/>
    </row>
    <row r="26" spans="1:8" s="11" customFormat="1" ht="21">
      <c r="A26" s="20">
        <v>12</v>
      </c>
      <c r="B26" s="25" t="s">
        <v>465</v>
      </c>
      <c r="C26" s="61"/>
      <c r="D26" s="86">
        <v>1</v>
      </c>
      <c r="E26" s="61"/>
      <c r="F26" s="61"/>
      <c r="G26" s="61"/>
      <c r="H26" s="61"/>
    </row>
    <row r="27" spans="1:8" s="11" customFormat="1" ht="21">
      <c r="A27" s="20">
        <v>13</v>
      </c>
      <c r="B27" s="25" t="s">
        <v>466</v>
      </c>
      <c r="C27" s="61"/>
      <c r="D27" s="86">
        <v>1</v>
      </c>
      <c r="E27" s="61"/>
      <c r="F27" s="61"/>
      <c r="G27" s="61"/>
      <c r="H27" s="61"/>
    </row>
    <row r="28" spans="1:8" s="11" customFormat="1" ht="21">
      <c r="A28" s="20">
        <v>14</v>
      </c>
      <c r="B28" s="25" t="s">
        <v>467</v>
      </c>
      <c r="C28" s="61"/>
      <c r="D28" s="86">
        <v>1</v>
      </c>
      <c r="E28" s="61"/>
      <c r="F28" s="61"/>
      <c r="G28" s="61"/>
      <c r="H28" s="61"/>
    </row>
    <row r="29" spans="1:8" s="11" customFormat="1" ht="21">
      <c r="A29" s="20">
        <v>15</v>
      </c>
      <c r="B29" s="25" t="s">
        <v>468</v>
      </c>
      <c r="C29" s="61"/>
      <c r="D29" s="86">
        <v>1</v>
      </c>
      <c r="E29" s="61"/>
      <c r="F29" s="61"/>
      <c r="G29" s="61"/>
      <c r="H29" s="61"/>
    </row>
    <row r="30" spans="1:8" s="11" customFormat="1" ht="21">
      <c r="A30" s="20">
        <v>16</v>
      </c>
      <c r="B30" s="25" t="s">
        <v>469</v>
      </c>
      <c r="C30" s="61"/>
      <c r="D30" s="86">
        <v>1</v>
      </c>
      <c r="E30" s="61"/>
      <c r="F30" s="61"/>
      <c r="G30" s="61"/>
      <c r="H30" s="61"/>
    </row>
    <row r="31" spans="1:8" s="11" customFormat="1" ht="21">
      <c r="A31" s="20">
        <v>17</v>
      </c>
      <c r="B31" s="25" t="s">
        <v>470</v>
      </c>
      <c r="C31" s="61"/>
      <c r="D31" s="86">
        <v>1</v>
      </c>
      <c r="E31" s="61"/>
      <c r="F31" s="61"/>
      <c r="G31" s="61"/>
      <c r="H31" s="61"/>
    </row>
    <row r="32" spans="1:8" s="11" customFormat="1" ht="21">
      <c r="A32" s="20">
        <v>18</v>
      </c>
      <c r="B32" s="25" t="s">
        <v>471</v>
      </c>
      <c r="C32" s="61"/>
      <c r="D32" s="86">
        <v>1</v>
      </c>
      <c r="E32" s="61"/>
      <c r="F32" s="61"/>
      <c r="G32" s="61"/>
      <c r="H32" s="61"/>
    </row>
    <row r="33" spans="1:8" s="11" customFormat="1" ht="21">
      <c r="A33" s="20">
        <v>19</v>
      </c>
      <c r="B33" s="25" t="s">
        <v>472</v>
      </c>
      <c r="C33" s="61"/>
      <c r="D33" s="86">
        <v>1</v>
      </c>
      <c r="E33" s="61"/>
      <c r="F33" s="61"/>
      <c r="G33" s="61"/>
      <c r="H33" s="61"/>
    </row>
    <row r="34" spans="1:8" s="11" customFormat="1" ht="21">
      <c r="A34" s="46">
        <v>4</v>
      </c>
      <c r="B34" s="23" t="s">
        <v>473</v>
      </c>
      <c r="C34" s="61">
        <v>1</v>
      </c>
      <c r="D34" s="86">
        <v>3</v>
      </c>
      <c r="E34" s="61">
        <v>8</v>
      </c>
      <c r="F34" s="61">
        <v>1</v>
      </c>
      <c r="G34" s="61">
        <v>1</v>
      </c>
      <c r="H34" s="61">
        <f>SUM(C34:G34)</f>
        <v>14</v>
      </c>
    </row>
    <row r="35" spans="1:8" s="11" customFormat="1" ht="21">
      <c r="A35" s="44">
        <v>20</v>
      </c>
      <c r="B35" s="45" t="s">
        <v>474</v>
      </c>
      <c r="C35" s="69"/>
      <c r="D35" s="136">
        <v>1</v>
      </c>
      <c r="E35" s="69"/>
      <c r="F35" s="69"/>
      <c r="G35" s="69"/>
      <c r="H35" s="69"/>
    </row>
    <row r="36" spans="1:8" s="11" customFormat="1" ht="21">
      <c r="A36" s="20">
        <v>21</v>
      </c>
      <c r="B36" s="24" t="s">
        <v>286</v>
      </c>
      <c r="C36" s="61"/>
      <c r="D36" s="86">
        <v>1</v>
      </c>
      <c r="E36" s="61"/>
      <c r="F36" s="61"/>
      <c r="G36" s="61"/>
      <c r="H36" s="61"/>
    </row>
    <row r="37" spans="1:8" s="11" customFormat="1" ht="21">
      <c r="A37" s="20">
        <v>22</v>
      </c>
      <c r="B37" s="25" t="s">
        <v>475</v>
      </c>
      <c r="C37" s="61"/>
      <c r="D37" s="86">
        <v>1</v>
      </c>
      <c r="E37" s="61"/>
      <c r="F37" s="61"/>
      <c r="G37" s="61"/>
      <c r="H37" s="61"/>
    </row>
    <row r="38" spans="1:8" s="11" customFormat="1" ht="21">
      <c r="A38" s="46">
        <v>5</v>
      </c>
      <c r="B38" s="23" t="s">
        <v>476</v>
      </c>
      <c r="C38" s="61">
        <v>1</v>
      </c>
      <c r="D38" s="86">
        <v>1</v>
      </c>
      <c r="E38" s="61">
        <v>8</v>
      </c>
      <c r="F38" s="61">
        <v>1</v>
      </c>
      <c r="G38" s="61">
        <v>1</v>
      </c>
      <c r="H38" s="61">
        <f>SUM(C38:G38)</f>
        <v>12</v>
      </c>
    </row>
    <row r="39" spans="1:8" s="11" customFormat="1" ht="21">
      <c r="A39" s="96">
        <v>23</v>
      </c>
      <c r="B39" s="24" t="s">
        <v>477</v>
      </c>
      <c r="C39" s="61"/>
      <c r="D39" s="86">
        <v>1</v>
      </c>
      <c r="E39" s="61"/>
      <c r="F39" s="61"/>
      <c r="G39" s="61"/>
      <c r="H39" s="61"/>
    </row>
    <row r="40" spans="1:8" s="11" customFormat="1" ht="21">
      <c r="A40" s="75">
        <v>6</v>
      </c>
      <c r="B40" s="41" t="s">
        <v>631</v>
      </c>
      <c r="C40" s="61">
        <v>1</v>
      </c>
      <c r="D40" s="86">
        <v>1</v>
      </c>
      <c r="E40" s="61">
        <v>8</v>
      </c>
      <c r="F40" s="61">
        <v>1</v>
      </c>
      <c r="G40" s="61">
        <v>1</v>
      </c>
      <c r="H40" s="61">
        <f>SUM(C40:G40)</f>
        <v>12</v>
      </c>
    </row>
    <row r="41" spans="1:8" s="9" customFormat="1" ht="21">
      <c r="A41" s="96">
        <v>24</v>
      </c>
      <c r="B41" s="34" t="s">
        <v>630</v>
      </c>
      <c r="C41" s="62"/>
      <c r="D41" s="86">
        <v>1</v>
      </c>
      <c r="E41" s="62"/>
      <c r="F41" s="62"/>
      <c r="G41" s="62"/>
      <c r="H41" s="62"/>
    </row>
    <row r="42" spans="1:8" s="11" customFormat="1" ht="21">
      <c r="A42" s="79">
        <v>3</v>
      </c>
      <c r="B42" s="39" t="s">
        <v>478</v>
      </c>
      <c r="C42" s="77">
        <f aca="true" t="shared" si="2" ref="C42:H42">C43+C45</f>
        <v>2</v>
      </c>
      <c r="D42" s="85">
        <f t="shared" si="2"/>
        <v>2</v>
      </c>
      <c r="E42" s="78">
        <f t="shared" si="2"/>
        <v>16</v>
      </c>
      <c r="F42" s="78">
        <f t="shared" si="2"/>
        <v>2</v>
      </c>
      <c r="G42" s="78">
        <f t="shared" si="2"/>
        <v>2</v>
      </c>
      <c r="H42" s="78">
        <f t="shared" si="2"/>
        <v>24</v>
      </c>
    </row>
    <row r="43" spans="1:8" s="11" customFormat="1" ht="21">
      <c r="A43" s="46">
        <v>7</v>
      </c>
      <c r="B43" s="23" t="s">
        <v>479</v>
      </c>
      <c r="C43" s="61">
        <v>1</v>
      </c>
      <c r="D43" s="86">
        <v>1</v>
      </c>
      <c r="E43" s="61">
        <v>8</v>
      </c>
      <c r="F43" s="61">
        <v>1</v>
      </c>
      <c r="G43" s="61">
        <v>1</v>
      </c>
      <c r="H43" s="61">
        <f>SUM(C43:G43)</f>
        <v>12</v>
      </c>
    </row>
    <row r="44" spans="1:8" s="11" customFormat="1" ht="21">
      <c r="A44" s="26">
        <v>25</v>
      </c>
      <c r="B44" s="24" t="s">
        <v>480</v>
      </c>
      <c r="C44" s="63"/>
      <c r="D44" s="86">
        <v>1</v>
      </c>
      <c r="E44" s="64"/>
      <c r="F44" s="64"/>
      <c r="G44" s="64"/>
      <c r="H44" s="64"/>
    </row>
    <row r="45" spans="1:8" s="11" customFormat="1" ht="21">
      <c r="A45" s="20">
        <v>8</v>
      </c>
      <c r="B45" s="23" t="s">
        <v>481</v>
      </c>
      <c r="C45" s="61">
        <v>1</v>
      </c>
      <c r="D45" s="86">
        <v>1</v>
      </c>
      <c r="E45" s="61">
        <v>8</v>
      </c>
      <c r="F45" s="61">
        <v>1</v>
      </c>
      <c r="G45" s="61">
        <v>1</v>
      </c>
      <c r="H45" s="61">
        <f>SUM(C45:G45)</f>
        <v>12</v>
      </c>
    </row>
    <row r="46" spans="1:8" s="11" customFormat="1" ht="21">
      <c r="A46" s="96">
        <v>26</v>
      </c>
      <c r="B46" s="25" t="s">
        <v>482</v>
      </c>
      <c r="C46" s="65"/>
      <c r="D46" s="86">
        <v>1</v>
      </c>
      <c r="E46" s="66"/>
      <c r="F46" s="66"/>
      <c r="G46" s="66"/>
      <c r="H46" s="66"/>
    </row>
    <row r="47" spans="1:8" s="11" customFormat="1" ht="21">
      <c r="A47" s="79">
        <v>4</v>
      </c>
      <c r="B47" s="39" t="s">
        <v>483</v>
      </c>
      <c r="C47" s="53">
        <f aca="true" t="shared" si="3" ref="C47:H47">C48+C52</f>
        <v>2</v>
      </c>
      <c r="D47" s="85">
        <f t="shared" si="3"/>
        <v>7</v>
      </c>
      <c r="E47" s="40">
        <f t="shared" si="3"/>
        <v>16</v>
      </c>
      <c r="F47" s="40">
        <f t="shared" si="3"/>
        <v>2</v>
      </c>
      <c r="G47" s="40">
        <f t="shared" si="3"/>
        <v>2</v>
      </c>
      <c r="H47" s="40">
        <f t="shared" si="3"/>
        <v>29</v>
      </c>
    </row>
    <row r="48" spans="1:8" s="11" customFormat="1" ht="21">
      <c r="A48" s="20">
        <v>9</v>
      </c>
      <c r="B48" s="23" t="s">
        <v>484</v>
      </c>
      <c r="C48" s="61">
        <v>1</v>
      </c>
      <c r="D48" s="86">
        <v>3</v>
      </c>
      <c r="E48" s="61">
        <v>8</v>
      </c>
      <c r="F48" s="61">
        <v>1</v>
      </c>
      <c r="G48" s="61">
        <v>1</v>
      </c>
      <c r="H48" s="61">
        <f>SUM(C48:G48)</f>
        <v>14</v>
      </c>
    </row>
    <row r="49" spans="1:8" s="11" customFormat="1" ht="21">
      <c r="A49" s="20">
        <v>27</v>
      </c>
      <c r="B49" s="25" t="s">
        <v>485</v>
      </c>
      <c r="C49" s="61"/>
      <c r="D49" s="86">
        <v>1</v>
      </c>
      <c r="E49" s="61"/>
      <c r="F49" s="61"/>
      <c r="G49" s="61"/>
      <c r="H49" s="61"/>
    </row>
    <row r="50" spans="1:8" s="11" customFormat="1" ht="21">
      <c r="A50" s="20">
        <v>28</v>
      </c>
      <c r="B50" s="25" t="s">
        <v>486</v>
      </c>
      <c r="C50" s="67"/>
      <c r="D50" s="86">
        <v>1</v>
      </c>
      <c r="E50" s="61"/>
      <c r="F50" s="61"/>
      <c r="G50" s="61"/>
      <c r="H50" s="61"/>
    </row>
    <row r="51" spans="1:8" s="11" customFormat="1" ht="21">
      <c r="A51" s="26">
        <v>29</v>
      </c>
      <c r="B51" s="25" t="s">
        <v>487</v>
      </c>
      <c r="C51" s="67"/>
      <c r="D51" s="86">
        <v>1</v>
      </c>
      <c r="E51" s="61"/>
      <c r="F51" s="61"/>
      <c r="G51" s="61"/>
      <c r="H51" s="61"/>
    </row>
    <row r="52" spans="1:8" s="11" customFormat="1" ht="21">
      <c r="A52" s="46">
        <v>10</v>
      </c>
      <c r="B52" s="23" t="s">
        <v>488</v>
      </c>
      <c r="C52" s="61">
        <v>1</v>
      </c>
      <c r="D52" s="86">
        <v>4</v>
      </c>
      <c r="E52" s="61">
        <v>8</v>
      </c>
      <c r="F52" s="61">
        <v>1</v>
      </c>
      <c r="G52" s="61">
        <v>1</v>
      </c>
      <c r="H52" s="61">
        <f>SUM(C52:G52)</f>
        <v>15</v>
      </c>
    </row>
    <row r="53" spans="1:8" s="11" customFormat="1" ht="21">
      <c r="A53" s="20">
        <v>30</v>
      </c>
      <c r="B53" s="24" t="s">
        <v>489</v>
      </c>
      <c r="C53" s="67"/>
      <c r="D53" s="86">
        <v>1</v>
      </c>
      <c r="E53" s="61"/>
      <c r="F53" s="61"/>
      <c r="G53" s="61"/>
      <c r="H53" s="61"/>
    </row>
    <row r="54" spans="1:8" s="11" customFormat="1" ht="21">
      <c r="A54" s="20">
        <v>31</v>
      </c>
      <c r="B54" s="24" t="s">
        <v>490</v>
      </c>
      <c r="C54" s="67"/>
      <c r="D54" s="86">
        <v>1</v>
      </c>
      <c r="E54" s="61"/>
      <c r="F54" s="61"/>
      <c r="G54" s="61"/>
      <c r="H54" s="61"/>
    </row>
    <row r="55" spans="1:8" s="11" customFormat="1" ht="21">
      <c r="A55" s="20">
        <v>32</v>
      </c>
      <c r="B55" s="24" t="s">
        <v>491</v>
      </c>
      <c r="C55" s="67"/>
      <c r="D55" s="86">
        <v>1</v>
      </c>
      <c r="E55" s="61"/>
      <c r="F55" s="61"/>
      <c r="G55" s="61"/>
      <c r="H55" s="61"/>
    </row>
    <row r="56" spans="1:8" s="11" customFormat="1" ht="21">
      <c r="A56" s="20">
        <v>33</v>
      </c>
      <c r="B56" s="24" t="s">
        <v>492</v>
      </c>
      <c r="C56" s="67"/>
      <c r="D56" s="86">
        <v>1</v>
      </c>
      <c r="E56" s="61"/>
      <c r="F56" s="61"/>
      <c r="G56" s="61"/>
      <c r="H56" s="61"/>
    </row>
    <row r="57" spans="1:8" s="11" customFormat="1" ht="21">
      <c r="A57" s="79">
        <v>5</v>
      </c>
      <c r="B57" s="39" t="s">
        <v>493</v>
      </c>
      <c r="C57" s="40">
        <f>C58+C66+C72+C76</f>
        <v>4</v>
      </c>
      <c r="D57" s="85">
        <f>D58+D66+D72+D76</f>
        <v>16</v>
      </c>
      <c r="E57" s="40">
        <f>E58+E66+E72+E76</f>
        <v>32</v>
      </c>
      <c r="F57" s="40">
        <f>F58+F66+F72+F76</f>
        <v>4</v>
      </c>
      <c r="G57" s="40">
        <f>G58+G66+G72+G76</f>
        <v>4</v>
      </c>
      <c r="H57" s="40">
        <f>SUM(C57:G57)</f>
        <v>60</v>
      </c>
    </row>
    <row r="58" spans="1:8" s="11" customFormat="1" ht="21">
      <c r="A58" s="46">
        <v>11</v>
      </c>
      <c r="B58" s="23" t="s">
        <v>494</v>
      </c>
      <c r="C58" s="61">
        <v>1</v>
      </c>
      <c r="D58" s="86">
        <f>D59+D60+D61+D62+D63+D64+D65</f>
        <v>7</v>
      </c>
      <c r="E58" s="61">
        <v>8</v>
      </c>
      <c r="F58" s="61">
        <v>1</v>
      </c>
      <c r="G58" s="61">
        <v>1</v>
      </c>
      <c r="H58" s="61">
        <f>SUM(C58:G58)</f>
        <v>18</v>
      </c>
    </row>
    <row r="59" spans="1:8" s="11" customFormat="1" ht="21">
      <c r="A59" s="20">
        <v>34</v>
      </c>
      <c r="B59" s="25" t="s">
        <v>495</v>
      </c>
      <c r="C59" s="67"/>
      <c r="D59" s="86">
        <v>1</v>
      </c>
      <c r="E59" s="61"/>
      <c r="F59" s="61"/>
      <c r="G59" s="61"/>
      <c r="H59" s="61"/>
    </row>
    <row r="60" spans="1:8" s="11" customFormat="1" ht="21">
      <c r="A60" s="20">
        <v>35</v>
      </c>
      <c r="B60" s="25" t="s">
        <v>496</v>
      </c>
      <c r="C60" s="67"/>
      <c r="D60" s="86">
        <v>1</v>
      </c>
      <c r="E60" s="61"/>
      <c r="F60" s="61"/>
      <c r="G60" s="61"/>
      <c r="H60" s="61"/>
    </row>
    <row r="61" spans="1:8" s="11" customFormat="1" ht="21">
      <c r="A61" s="20">
        <v>36</v>
      </c>
      <c r="B61" s="25" t="s">
        <v>497</v>
      </c>
      <c r="C61" s="67"/>
      <c r="D61" s="86">
        <v>1</v>
      </c>
      <c r="E61" s="61"/>
      <c r="F61" s="61"/>
      <c r="G61" s="61"/>
      <c r="H61" s="61"/>
    </row>
    <row r="62" spans="1:8" s="11" customFormat="1" ht="21">
      <c r="A62" s="20">
        <v>37</v>
      </c>
      <c r="B62" s="25" t="s">
        <v>498</v>
      </c>
      <c r="C62" s="67"/>
      <c r="D62" s="86">
        <v>1</v>
      </c>
      <c r="E62" s="61"/>
      <c r="F62" s="61"/>
      <c r="G62" s="61"/>
      <c r="H62" s="61"/>
    </row>
    <row r="63" spans="1:8" s="11" customFormat="1" ht="21">
      <c r="A63" s="20">
        <v>38</v>
      </c>
      <c r="B63" s="25" t="s">
        <v>499</v>
      </c>
      <c r="C63" s="61"/>
      <c r="D63" s="86">
        <v>1</v>
      </c>
      <c r="E63" s="61"/>
      <c r="F63" s="61"/>
      <c r="G63" s="61"/>
      <c r="H63" s="61"/>
    </row>
    <row r="64" spans="1:8" s="11" customFormat="1" ht="21">
      <c r="A64" s="20">
        <v>39</v>
      </c>
      <c r="B64" s="25" t="s">
        <v>500</v>
      </c>
      <c r="C64" s="67"/>
      <c r="D64" s="86">
        <v>1</v>
      </c>
      <c r="E64" s="61"/>
      <c r="F64" s="61"/>
      <c r="G64" s="61"/>
      <c r="H64" s="61"/>
    </row>
    <row r="65" spans="1:8" s="11" customFormat="1" ht="21">
      <c r="A65" s="20">
        <v>40</v>
      </c>
      <c r="B65" s="25" t="s">
        <v>501</v>
      </c>
      <c r="C65" s="61"/>
      <c r="D65" s="86">
        <v>1</v>
      </c>
      <c r="E65" s="61"/>
      <c r="F65" s="61"/>
      <c r="G65" s="61"/>
      <c r="H65" s="61"/>
    </row>
    <row r="66" spans="1:8" s="11" customFormat="1" ht="21">
      <c r="A66" s="46">
        <v>12</v>
      </c>
      <c r="B66" s="23" t="s">
        <v>502</v>
      </c>
      <c r="C66" s="61">
        <v>1</v>
      </c>
      <c r="D66" s="86">
        <f>D67+D68+D69+D70+D71</f>
        <v>5</v>
      </c>
      <c r="E66" s="61">
        <v>8</v>
      </c>
      <c r="F66" s="61">
        <v>1</v>
      </c>
      <c r="G66" s="61">
        <v>1</v>
      </c>
      <c r="H66" s="61">
        <f>SUM(C66:G66)</f>
        <v>16</v>
      </c>
    </row>
    <row r="67" spans="1:8" s="11" customFormat="1" ht="21">
      <c r="A67" s="20">
        <v>41</v>
      </c>
      <c r="B67" s="34" t="s">
        <v>632</v>
      </c>
      <c r="C67" s="67"/>
      <c r="D67" s="86">
        <v>1</v>
      </c>
      <c r="E67" s="61"/>
      <c r="F67" s="61"/>
      <c r="G67" s="61"/>
      <c r="H67" s="61"/>
    </row>
    <row r="68" spans="1:8" s="11" customFormat="1" ht="21">
      <c r="A68" s="20">
        <v>42</v>
      </c>
      <c r="B68" s="24" t="s">
        <v>503</v>
      </c>
      <c r="C68" s="67"/>
      <c r="D68" s="86">
        <v>1</v>
      </c>
      <c r="E68" s="61"/>
      <c r="F68" s="61"/>
      <c r="G68" s="61"/>
      <c r="H68" s="61"/>
    </row>
    <row r="69" spans="1:8" s="11" customFormat="1" ht="21">
      <c r="A69" s="20">
        <v>43</v>
      </c>
      <c r="B69" s="24" t="s">
        <v>504</v>
      </c>
      <c r="C69" s="67"/>
      <c r="D69" s="86">
        <v>1</v>
      </c>
      <c r="E69" s="61"/>
      <c r="F69" s="61"/>
      <c r="G69" s="61"/>
      <c r="H69" s="61"/>
    </row>
    <row r="70" spans="1:8" s="11" customFormat="1" ht="21">
      <c r="A70" s="20">
        <v>44</v>
      </c>
      <c r="B70" s="24" t="s">
        <v>505</v>
      </c>
      <c r="C70" s="67"/>
      <c r="D70" s="86">
        <v>1</v>
      </c>
      <c r="E70" s="61"/>
      <c r="F70" s="61"/>
      <c r="G70" s="61"/>
      <c r="H70" s="61"/>
    </row>
    <row r="71" spans="1:8" s="11" customFormat="1" ht="21">
      <c r="A71" s="44">
        <v>45</v>
      </c>
      <c r="B71" s="45" t="s">
        <v>506</v>
      </c>
      <c r="C71" s="69"/>
      <c r="D71" s="136">
        <v>1</v>
      </c>
      <c r="E71" s="69"/>
      <c r="F71" s="69"/>
      <c r="G71" s="69"/>
      <c r="H71" s="69"/>
    </row>
    <row r="72" spans="1:8" s="11" customFormat="1" ht="21">
      <c r="A72" s="46">
        <v>13</v>
      </c>
      <c r="B72" s="23" t="s">
        <v>34</v>
      </c>
      <c r="C72" s="61">
        <v>1</v>
      </c>
      <c r="D72" s="86">
        <f>D73+D74+D75</f>
        <v>3</v>
      </c>
      <c r="E72" s="61">
        <v>8</v>
      </c>
      <c r="F72" s="61">
        <v>1</v>
      </c>
      <c r="G72" s="61">
        <v>1</v>
      </c>
      <c r="H72" s="61">
        <f>SUM(C72:G72)</f>
        <v>14</v>
      </c>
    </row>
    <row r="73" spans="1:8" s="11" customFormat="1" ht="21">
      <c r="A73" s="20">
        <v>46</v>
      </c>
      <c r="B73" s="34" t="s">
        <v>35</v>
      </c>
      <c r="C73" s="67"/>
      <c r="D73" s="86">
        <v>1</v>
      </c>
      <c r="E73" s="61"/>
      <c r="F73" s="61"/>
      <c r="G73" s="61"/>
      <c r="H73" s="61"/>
    </row>
    <row r="74" spans="1:8" s="11" customFormat="1" ht="21">
      <c r="A74" s="20">
        <v>47</v>
      </c>
      <c r="B74" s="24" t="s">
        <v>507</v>
      </c>
      <c r="C74" s="67"/>
      <c r="D74" s="86">
        <v>1</v>
      </c>
      <c r="E74" s="61"/>
      <c r="F74" s="61"/>
      <c r="G74" s="61"/>
      <c r="H74" s="61"/>
    </row>
    <row r="75" spans="1:8" s="11" customFormat="1" ht="21">
      <c r="A75" s="96">
        <v>48</v>
      </c>
      <c r="B75" s="24" t="s">
        <v>508</v>
      </c>
      <c r="C75" s="61"/>
      <c r="D75" s="86">
        <v>1</v>
      </c>
      <c r="E75" s="61"/>
      <c r="F75" s="61"/>
      <c r="G75" s="61"/>
      <c r="H75" s="61"/>
    </row>
    <row r="76" spans="1:8" s="11" customFormat="1" ht="21">
      <c r="A76" s="104">
        <v>14</v>
      </c>
      <c r="B76" s="41" t="s">
        <v>36</v>
      </c>
      <c r="C76" s="61">
        <v>1</v>
      </c>
      <c r="D76" s="86">
        <v>1</v>
      </c>
      <c r="E76" s="61">
        <v>8</v>
      </c>
      <c r="F76" s="61">
        <v>1</v>
      </c>
      <c r="G76" s="61">
        <v>1</v>
      </c>
      <c r="H76" s="61">
        <f>SUM(C76:G76)</f>
        <v>12</v>
      </c>
    </row>
    <row r="77" spans="1:8" s="11" customFormat="1" ht="21">
      <c r="A77" s="96">
        <v>49</v>
      </c>
      <c r="B77" s="34" t="s">
        <v>37</v>
      </c>
      <c r="C77" s="61"/>
      <c r="D77" s="86">
        <v>1</v>
      </c>
      <c r="E77" s="61"/>
      <c r="F77" s="61"/>
      <c r="G77" s="61"/>
      <c r="H77" s="61"/>
    </row>
    <row r="78" spans="1:8" s="11" customFormat="1" ht="21">
      <c r="A78" s="79">
        <v>6</v>
      </c>
      <c r="B78" s="39" t="s">
        <v>509</v>
      </c>
      <c r="C78" s="40">
        <f aca="true" t="shared" si="4" ref="C78:H78">C79+C83</f>
        <v>2</v>
      </c>
      <c r="D78" s="85">
        <f t="shared" si="4"/>
        <v>4</v>
      </c>
      <c r="E78" s="40">
        <f t="shared" si="4"/>
        <v>16</v>
      </c>
      <c r="F78" s="40">
        <f t="shared" si="4"/>
        <v>2</v>
      </c>
      <c r="G78" s="40">
        <f t="shared" si="4"/>
        <v>2</v>
      </c>
      <c r="H78" s="40">
        <f t="shared" si="4"/>
        <v>26</v>
      </c>
    </row>
    <row r="79" spans="1:8" s="11" customFormat="1" ht="21">
      <c r="A79" s="46">
        <v>15</v>
      </c>
      <c r="B79" s="23" t="s">
        <v>510</v>
      </c>
      <c r="C79" s="61">
        <v>1</v>
      </c>
      <c r="D79" s="86">
        <f>D80+D81+D82</f>
        <v>3</v>
      </c>
      <c r="E79" s="61">
        <v>8</v>
      </c>
      <c r="F79" s="61">
        <v>1</v>
      </c>
      <c r="G79" s="61">
        <v>1</v>
      </c>
      <c r="H79" s="61">
        <f>SUM(C79:G79)</f>
        <v>14</v>
      </c>
    </row>
    <row r="80" spans="1:8" s="11" customFormat="1" ht="21">
      <c r="A80" s="20">
        <v>50</v>
      </c>
      <c r="B80" s="24" t="s">
        <v>511</v>
      </c>
      <c r="C80" s="61"/>
      <c r="D80" s="86">
        <v>1</v>
      </c>
      <c r="E80" s="61"/>
      <c r="F80" s="61"/>
      <c r="G80" s="61"/>
      <c r="H80" s="61"/>
    </row>
    <row r="81" spans="1:8" s="11" customFormat="1" ht="21">
      <c r="A81" s="20">
        <v>51</v>
      </c>
      <c r="B81" s="24" t="s">
        <v>17</v>
      </c>
      <c r="C81" s="61"/>
      <c r="D81" s="86">
        <v>1</v>
      </c>
      <c r="E81" s="61"/>
      <c r="F81" s="61"/>
      <c r="G81" s="61"/>
      <c r="H81" s="61"/>
    </row>
    <row r="82" spans="1:8" s="11" customFormat="1" ht="21">
      <c r="A82" s="20">
        <v>52</v>
      </c>
      <c r="B82" s="24" t="s">
        <v>512</v>
      </c>
      <c r="C82" s="61"/>
      <c r="D82" s="86">
        <v>1</v>
      </c>
      <c r="E82" s="61"/>
      <c r="F82" s="61"/>
      <c r="G82" s="61"/>
      <c r="H82" s="61"/>
    </row>
    <row r="83" spans="1:8" s="11" customFormat="1" ht="21">
      <c r="A83" s="46">
        <v>16</v>
      </c>
      <c r="B83" s="23" t="s">
        <v>513</v>
      </c>
      <c r="C83" s="61">
        <v>1</v>
      </c>
      <c r="D83" s="86">
        <f>D84</f>
        <v>1</v>
      </c>
      <c r="E83" s="61">
        <v>8</v>
      </c>
      <c r="F83" s="61">
        <v>1</v>
      </c>
      <c r="G83" s="61">
        <v>1</v>
      </c>
      <c r="H83" s="61">
        <f>SUM(C83:G83)</f>
        <v>12</v>
      </c>
    </row>
    <row r="84" spans="1:8" s="11" customFormat="1" ht="21">
      <c r="A84" s="96">
        <v>53</v>
      </c>
      <c r="B84" s="24" t="s">
        <v>514</v>
      </c>
      <c r="C84" s="61"/>
      <c r="D84" s="86">
        <v>1</v>
      </c>
      <c r="E84" s="61"/>
      <c r="F84" s="61"/>
      <c r="G84" s="61"/>
      <c r="H84" s="61"/>
    </row>
    <row r="85" spans="1:8" s="11" customFormat="1" ht="21">
      <c r="A85" s="102">
        <v>7</v>
      </c>
      <c r="B85" s="81" t="s">
        <v>515</v>
      </c>
      <c r="C85" s="42">
        <f aca="true" t="shared" si="5" ref="C85:H85">C86+C94</f>
        <v>2</v>
      </c>
      <c r="D85" s="87">
        <f t="shared" si="5"/>
        <v>8</v>
      </c>
      <c r="E85" s="42">
        <f t="shared" si="5"/>
        <v>16</v>
      </c>
      <c r="F85" s="42">
        <f t="shared" si="5"/>
        <v>2</v>
      </c>
      <c r="G85" s="42">
        <f t="shared" si="5"/>
        <v>2</v>
      </c>
      <c r="H85" s="42">
        <f t="shared" si="5"/>
        <v>30</v>
      </c>
    </row>
    <row r="86" spans="1:8" s="11" customFormat="1" ht="21">
      <c r="A86" s="46">
        <v>17</v>
      </c>
      <c r="B86" s="28" t="s">
        <v>516</v>
      </c>
      <c r="C86" s="61">
        <v>1</v>
      </c>
      <c r="D86" s="86">
        <f>D87+D88+D89+D90+D91+D92+D93</f>
        <v>7</v>
      </c>
      <c r="E86" s="61">
        <v>8</v>
      </c>
      <c r="F86" s="61">
        <v>1</v>
      </c>
      <c r="G86" s="61">
        <v>1</v>
      </c>
      <c r="H86" s="61">
        <f>SUM(C86:G86)</f>
        <v>18</v>
      </c>
    </row>
    <row r="87" spans="1:8" s="11" customFormat="1" ht="21">
      <c r="A87" s="20">
        <v>54</v>
      </c>
      <c r="B87" s="25" t="s">
        <v>517</v>
      </c>
      <c r="C87" s="61"/>
      <c r="D87" s="86">
        <v>1</v>
      </c>
      <c r="E87" s="61"/>
      <c r="F87" s="61"/>
      <c r="G87" s="61"/>
      <c r="H87" s="61"/>
    </row>
    <row r="88" spans="1:8" s="11" customFormat="1" ht="21">
      <c r="A88" s="20">
        <v>55</v>
      </c>
      <c r="B88" s="25" t="s">
        <v>518</v>
      </c>
      <c r="C88" s="61"/>
      <c r="D88" s="86">
        <v>1</v>
      </c>
      <c r="E88" s="61"/>
      <c r="F88" s="61"/>
      <c r="G88" s="61"/>
      <c r="H88" s="61"/>
    </row>
    <row r="89" spans="1:8" s="11" customFormat="1" ht="21">
      <c r="A89" s="20">
        <v>56</v>
      </c>
      <c r="B89" s="25" t="s">
        <v>519</v>
      </c>
      <c r="C89" s="61"/>
      <c r="D89" s="86">
        <v>1</v>
      </c>
      <c r="E89" s="61"/>
      <c r="F89" s="61"/>
      <c r="G89" s="61"/>
      <c r="H89" s="61"/>
    </row>
    <row r="90" spans="1:8" s="11" customFormat="1" ht="21">
      <c r="A90" s="20">
        <v>57</v>
      </c>
      <c r="B90" s="25" t="s">
        <v>520</v>
      </c>
      <c r="C90" s="61"/>
      <c r="D90" s="86">
        <v>1</v>
      </c>
      <c r="E90" s="61"/>
      <c r="F90" s="61"/>
      <c r="G90" s="61"/>
      <c r="H90" s="61"/>
    </row>
    <row r="91" spans="1:8" s="11" customFormat="1" ht="21">
      <c r="A91" s="20">
        <v>58</v>
      </c>
      <c r="B91" s="25" t="s">
        <v>521</v>
      </c>
      <c r="C91" s="61"/>
      <c r="D91" s="86">
        <v>1</v>
      </c>
      <c r="E91" s="61"/>
      <c r="F91" s="61"/>
      <c r="G91" s="61"/>
      <c r="H91" s="61"/>
    </row>
    <row r="92" spans="1:8" s="11" customFormat="1" ht="21">
      <c r="A92" s="20">
        <v>59</v>
      </c>
      <c r="B92" s="25" t="s">
        <v>522</v>
      </c>
      <c r="C92" s="61"/>
      <c r="D92" s="86">
        <v>1</v>
      </c>
      <c r="E92" s="61"/>
      <c r="F92" s="61"/>
      <c r="G92" s="61"/>
      <c r="H92" s="61"/>
    </row>
    <row r="93" spans="1:8" s="11" customFormat="1" ht="21">
      <c r="A93" s="20">
        <v>60</v>
      </c>
      <c r="B93" s="25" t="s">
        <v>523</v>
      </c>
      <c r="C93" s="61"/>
      <c r="D93" s="86">
        <v>1</v>
      </c>
      <c r="E93" s="61"/>
      <c r="F93" s="61"/>
      <c r="G93" s="61"/>
      <c r="H93" s="61"/>
    </row>
    <row r="94" spans="1:12" ht="21">
      <c r="A94" s="46">
        <v>18</v>
      </c>
      <c r="B94" s="23" t="s">
        <v>524</v>
      </c>
      <c r="C94" s="61">
        <v>1</v>
      </c>
      <c r="D94" s="86">
        <v>1</v>
      </c>
      <c r="E94" s="61">
        <v>8</v>
      </c>
      <c r="F94" s="61">
        <v>1</v>
      </c>
      <c r="G94" s="61">
        <v>1</v>
      </c>
      <c r="H94" s="61">
        <f>SUM(C94:G94)</f>
        <v>12</v>
      </c>
      <c r="L94" s="6">
        <f>259-320</f>
        <v>-61</v>
      </c>
    </row>
    <row r="95" spans="1:8" ht="21">
      <c r="A95" s="96">
        <v>61</v>
      </c>
      <c r="B95" s="25" t="s">
        <v>525</v>
      </c>
      <c r="C95" s="31"/>
      <c r="D95" s="106">
        <v>1</v>
      </c>
      <c r="E95" s="31"/>
      <c r="F95" s="31"/>
      <c r="G95" s="31"/>
      <c r="H95" s="31"/>
    </row>
    <row r="96" spans="1:9" s="11" customFormat="1" ht="21">
      <c r="A96" s="98">
        <v>8</v>
      </c>
      <c r="B96" s="99" t="s">
        <v>413</v>
      </c>
      <c r="C96" s="40">
        <v>1</v>
      </c>
      <c r="D96" s="40">
        <v>1</v>
      </c>
      <c r="E96" s="40">
        <v>8</v>
      </c>
      <c r="F96" s="40">
        <v>1</v>
      </c>
      <c r="G96" s="40">
        <v>1</v>
      </c>
      <c r="H96" s="40">
        <f>SUM(C96:G96)</f>
        <v>12</v>
      </c>
      <c r="I96" s="6"/>
    </row>
    <row r="97" spans="1:9" s="11" customFormat="1" ht="21">
      <c r="A97" s="46">
        <v>19</v>
      </c>
      <c r="B97" s="41" t="s">
        <v>414</v>
      </c>
      <c r="C97" s="61">
        <v>1</v>
      </c>
      <c r="D97" s="61">
        <v>1</v>
      </c>
      <c r="E97" s="61">
        <v>8</v>
      </c>
      <c r="F97" s="61">
        <v>1</v>
      </c>
      <c r="G97" s="61">
        <v>1</v>
      </c>
      <c r="H97" s="61">
        <f>SUM(C97:G97)</f>
        <v>12</v>
      </c>
      <c r="I97" s="6"/>
    </row>
    <row r="98" spans="1:9" s="11" customFormat="1" ht="21">
      <c r="A98" s="20">
        <v>62</v>
      </c>
      <c r="B98" s="25" t="s">
        <v>636</v>
      </c>
      <c r="C98" s="61"/>
      <c r="D98" s="61">
        <v>1</v>
      </c>
      <c r="E98" s="61"/>
      <c r="F98" s="61"/>
      <c r="G98" s="61"/>
      <c r="H98" s="61"/>
      <c r="I98" s="6"/>
    </row>
    <row r="99" spans="1:8" ht="21">
      <c r="A99" s="98">
        <v>9</v>
      </c>
      <c r="B99" s="99" t="s">
        <v>427</v>
      </c>
      <c r="C99" s="40">
        <v>1</v>
      </c>
      <c r="D99" s="40">
        <v>1</v>
      </c>
      <c r="E99" s="40">
        <v>8</v>
      </c>
      <c r="F99" s="40">
        <v>1</v>
      </c>
      <c r="G99" s="40">
        <v>1</v>
      </c>
      <c r="H99" s="40">
        <f>SUM(C99:G99)</f>
        <v>12</v>
      </c>
    </row>
    <row r="100" spans="1:8" ht="21">
      <c r="A100" s="46">
        <v>20</v>
      </c>
      <c r="B100" s="41" t="s">
        <v>637</v>
      </c>
      <c r="C100" s="61">
        <v>1</v>
      </c>
      <c r="D100" s="61">
        <v>1</v>
      </c>
      <c r="E100" s="61">
        <v>8</v>
      </c>
      <c r="F100" s="61">
        <v>1</v>
      </c>
      <c r="G100" s="61">
        <v>1</v>
      </c>
      <c r="H100" s="61">
        <f>SUM(C100:G100)</f>
        <v>12</v>
      </c>
    </row>
    <row r="101" spans="1:8" ht="21">
      <c r="A101" s="20">
        <v>63</v>
      </c>
      <c r="B101" s="25" t="s">
        <v>449</v>
      </c>
      <c r="C101" s="61"/>
      <c r="D101" s="61">
        <v>1</v>
      </c>
      <c r="E101" s="61"/>
      <c r="F101" s="61"/>
      <c r="G101" s="61"/>
      <c r="H101" s="61"/>
    </row>
    <row r="102" spans="1:8" s="11" customFormat="1" ht="21">
      <c r="A102" s="38">
        <v>10</v>
      </c>
      <c r="B102" s="39" t="s">
        <v>382</v>
      </c>
      <c r="C102" s="40">
        <v>1</v>
      </c>
      <c r="D102" s="40">
        <v>1</v>
      </c>
      <c r="E102" s="40">
        <v>8</v>
      </c>
      <c r="F102" s="40">
        <v>1</v>
      </c>
      <c r="G102" s="40">
        <v>1</v>
      </c>
      <c r="H102" s="40">
        <f>SUM(C102:G102)</f>
        <v>12</v>
      </c>
    </row>
    <row r="103" spans="1:8" s="11" customFormat="1" ht="21">
      <c r="A103" s="18">
        <v>21</v>
      </c>
      <c r="B103" s="23" t="s">
        <v>383</v>
      </c>
      <c r="C103" s="61">
        <v>1</v>
      </c>
      <c r="D103" s="61">
        <v>1</v>
      </c>
      <c r="E103" s="61">
        <v>8</v>
      </c>
      <c r="F103" s="61">
        <v>1</v>
      </c>
      <c r="G103" s="61">
        <v>1</v>
      </c>
      <c r="H103" s="61">
        <f>SUM(C103:G103)</f>
        <v>12</v>
      </c>
    </row>
    <row r="104" spans="1:8" s="11" customFormat="1" ht="21">
      <c r="A104" s="44">
        <v>64</v>
      </c>
      <c r="B104" s="45" t="s">
        <v>384</v>
      </c>
      <c r="C104" s="61"/>
      <c r="D104" s="61">
        <v>1</v>
      </c>
      <c r="E104" s="61"/>
      <c r="F104" s="61"/>
      <c r="G104" s="61"/>
      <c r="H104" s="61"/>
    </row>
    <row r="105" spans="1:9" s="72" customFormat="1" ht="21.75" thickBot="1">
      <c r="A105" s="137"/>
      <c r="B105" s="138" t="s">
        <v>11</v>
      </c>
      <c r="C105" s="108">
        <f>C10+C21+C42+C47+C57+C78+C85+C96+C99+C102</f>
        <v>21</v>
      </c>
      <c r="D105" s="109">
        <f>D85+D78+D57+D47+D42+D21+D10+D96+D99+D102</f>
        <v>64</v>
      </c>
      <c r="E105" s="108">
        <f>E10+E21+E42+E47+E57+E78+E85+E96+E99+E102</f>
        <v>168</v>
      </c>
      <c r="F105" s="108">
        <f>F10+F21+F42+F47+F57+F78+F85+F96+F99+F102</f>
        <v>21</v>
      </c>
      <c r="G105" s="108">
        <f>G10+G21+G42+G47+G57+G78+G85+G96+G99+G102</f>
        <v>21</v>
      </c>
      <c r="H105" s="108">
        <f>SUM(C105:G105)</f>
        <v>295</v>
      </c>
      <c r="I105" s="110">
        <f>H10+H21+H42+H47+H57+H78+H85+H96+H99+H102</f>
        <v>295</v>
      </c>
    </row>
    <row r="106" spans="1:5" s="82" customFormat="1" ht="21.75" thickTop="1">
      <c r="A106" s="139"/>
      <c r="B106" s="103"/>
      <c r="C106" s="83"/>
      <c r="D106" s="88"/>
      <c r="E106" s="88"/>
    </row>
    <row r="107" spans="1:4" s="82" customFormat="1" ht="21">
      <c r="A107" s="93"/>
      <c r="B107" s="94"/>
      <c r="D107" s="88"/>
    </row>
    <row r="108" ht="18">
      <c r="A108" s="10"/>
    </row>
    <row r="109" ht="18">
      <c r="A109" s="10"/>
    </row>
    <row r="110" ht="18">
      <c r="A110" s="10"/>
    </row>
    <row r="111" ht="18">
      <c r="A111" s="10"/>
    </row>
    <row r="112" ht="18">
      <c r="A112" s="10"/>
    </row>
    <row r="113" ht="18">
      <c r="A113" s="10"/>
    </row>
  </sheetData>
  <mergeCells count="4">
    <mergeCell ref="A1:H1"/>
    <mergeCell ref="A2:H2"/>
    <mergeCell ref="A3:H3"/>
    <mergeCell ref="A4:H4"/>
  </mergeCells>
  <printOptions/>
  <pageMargins left="0.35433070866141736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4.7109375" style="12" customWidth="1"/>
    <col min="2" max="2" width="31.28125" style="11" customWidth="1"/>
    <col min="3" max="3" width="9.421875" style="6" customWidth="1"/>
    <col min="4" max="4" width="10.8515625" style="6" customWidth="1"/>
    <col min="5" max="5" width="10.28125" style="6" customWidth="1"/>
    <col min="6" max="6" width="10.57421875" style="6" customWidth="1"/>
    <col min="7" max="7" width="10.140625" style="6" customWidth="1"/>
    <col min="8" max="8" width="12.57421875" style="6" customWidth="1"/>
    <col min="9" max="16384" width="9.140625" style="6" customWidth="1"/>
  </cols>
  <sheetData>
    <row r="1" spans="1:8" s="1" customFormat="1" ht="24" customHeight="1">
      <c r="A1" s="140" t="s">
        <v>0</v>
      </c>
      <c r="B1" s="140"/>
      <c r="C1" s="140"/>
      <c r="D1" s="140"/>
      <c r="E1" s="140"/>
      <c r="F1" s="140"/>
      <c r="G1" s="140"/>
      <c r="H1" s="140"/>
    </row>
    <row r="2" spans="1:8" s="1" customFormat="1" ht="24" customHeight="1">
      <c r="A2" s="140" t="s">
        <v>1</v>
      </c>
      <c r="B2" s="140"/>
      <c r="C2" s="140"/>
      <c r="D2" s="140"/>
      <c r="E2" s="140"/>
      <c r="F2" s="140"/>
      <c r="G2" s="140"/>
      <c r="H2" s="140"/>
    </row>
    <row r="3" spans="1:8" s="1" customFormat="1" ht="24" customHeight="1">
      <c r="A3" s="140" t="s">
        <v>653</v>
      </c>
      <c r="B3" s="140"/>
      <c r="C3" s="140"/>
      <c r="D3" s="140"/>
      <c r="E3" s="140"/>
      <c r="F3" s="140"/>
      <c r="G3" s="140"/>
      <c r="H3" s="140"/>
    </row>
    <row r="4" spans="1:8" s="1" customFormat="1" ht="24" customHeight="1">
      <c r="A4" s="141" t="s">
        <v>640</v>
      </c>
      <c r="B4" s="141"/>
      <c r="C4" s="141"/>
      <c r="D4" s="141"/>
      <c r="E4" s="141"/>
      <c r="F4" s="141"/>
      <c r="G4" s="141"/>
      <c r="H4" s="141"/>
    </row>
    <row r="5" spans="3:8" s="100" customFormat="1" ht="10.5" customHeight="1">
      <c r="C5" s="101"/>
      <c r="D5" s="101"/>
      <c r="E5" s="101"/>
      <c r="F5" s="101"/>
      <c r="G5" s="101"/>
      <c r="H5" s="101"/>
    </row>
    <row r="6" spans="1:8" s="1" customFormat="1" ht="24" customHeight="1">
      <c r="A6" s="3" t="s">
        <v>654</v>
      </c>
      <c r="C6" s="4"/>
      <c r="D6" s="4"/>
      <c r="E6" s="4"/>
      <c r="F6" s="4"/>
      <c r="G6" s="4"/>
      <c r="H6" s="4"/>
    </row>
    <row r="7" spans="1:8" s="1" customFormat="1" ht="24" customHeight="1">
      <c r="A7" s="3" t="s">
        <v>633</v>
      </c>
      <c r="C7" s="4"/>
      <c r="D7" s="4"/>
      <c r="E7" s="4"/>
      <c r="F7" s="4"/>
      <c r="G7" s="4"/>
      <c r="H7" s="4"/>
    </row>
    <row r="8" spans="1:8" s="1" customFormat="1" ht="24" customHeight="1">
      <c r="A8" s="1" t="s">
        <v>3</v>
      </c>
      <c r="C8" s="4"/>
      <c r="D8" s="4"/>
      <c r="E8" s="4"/>
      <c r="F8" s="4"/>
      <c r="G8" s="4"/>
      <c r="H8" s="4"/>
    </row>
    <row r="9" spans="1:8" s="1" customFormat="1" ht="24" customHeight="1">
      <c r="A9" s="1" t="s">
        <v>641</v>
      </c>
      <c r="C9" s="4"/>
      <c r="D9" s="4"/>
      <c r="E9" s="4"/>
      <c r="F9" s="4"/>
      <c r="G9" s="4"/>
      <c r="H9" s="4"/>
    </row>
    <row r="10" spans="1:8" s="17" customFormat="1" ht="24" customHeight="1">
      <c r="A10" s="13" t="s">
        <v>4</v>
      </c>
      <c r="B10" s="14" t="s">
        <v>5</v>
      </c>
      <c r="C10" s="15" t="s">
        <v>6</v>
      </c>
      <c r="D10" s="16" t="s">
        <v>7</v>
      </c>
      <c r="E10" s="15" t="s">
        <v>8</v>
      </c>
      <c r="F10" s="15" t="s">
        <v>9</v>
      </c>
      <c r="G10" s="15" t="s">
        <v>10</v>
      </c>
      <c r="H10" s="15" t="s">
        <v>11</v>
      </c>
    </row>
    <row r="11" spans="1:8" s="11" customFormat="1" ht="21">
      <c r="A11" s="92">
        <v>1</v>
      </c>
      <c r="B11" s="76" t="s">
        <v>526</v>
      </c>
      <c r="C11" s="53">
        <f aca="true" t="shared" si="0" ref="C11:H11">C12</f>
        <v>1</v>
      </c>
      <c r="D11" s="40">
        <f t="shared" si="0"/>
        <v>3</v>
      </c>
      <c r="E11" s="40">
        <f t="shared" si="0"/>
        <v>8</v>
      </c>
      <c r="F11" s="40">
        <f t="shared" si="0"/>
        <v>1</v>
      </c>
      <c r="G11" s="40">
        <f t="shared" si="0"/>
        <v>1</v>
      </c>
      <c r="H11" s="40">
        <f t="shared" si="0"/>
        <v>14</v>
      </c>
    </row>
    <row r="12" spans="1:8" s="11" customFormat="1" ht="21">
      <c r="A12" s="46">
        <v>1</v>
      </c>
      <c r="B12" s="23" t="s">
        <v>527</v>
      </c>
      <c r="C12" s="67">
        <v>1</v>
      </c>
      <c r="D12" s="61">
        <f>D13+D14+D15</f>
        <v>3</v>
      </c>
      <c r="E12" s="61">
        <v>8</v>
      </c>
      <c r="F12" s="61">
        <v>1</v>
      </c>
      <c r="G12" s="61">
        <v>1</v>
      </c>
      <c r="H12" s="61">
        <f>SUM(C12:G12)</f>
        <v>14</v>
      </c>
    </row>
    <row r="13" spans="1:8" s="11" customFormat="1" ht="21">
      <c r="A13" s="20">
        <v>1</v>
      </c>
      <c r="B13" s="24" t="s">
        <v>528</v>
      </c>
      <c r="C13" s="67"/>
      <c r="D13" s="61">
        <v>1</v>
      </c>
      <c r="E13" s="61"/>
      <c r="F13" s="61"/>
      <c r="G13" s="61"/>
      <c r="H13" s="61"/>
    </row>
    <row r="14" spans="1:8" s="11" customFormat="1" ht="21">
      <c r="A14" s="20">
        <v>2</v>
      </c>
      <c r="B14" s="24" t="s">
        <v>529</v>
      </c>
      <c r="C14" s="67"/>
      <c r="D14" s="61">
        <v>1</v>
      </c>
      <c r="E14" s="61"/>
      <c r="F14" s="61"/>
      <c r="G14" s="61"/>
      <c r="H14" s="61"/>
    </row>
    <row r="15" spans="1:8" s="11" customFormat="1" ht="21">
      <c r="A15" s="96">
        <v>3</v>
      </c>
      <c r="B15" s="24" t="s">
        <v>530</v>
      </c>
      <c r="C15" s="61"/>
      <c r="D15" s="61">
        <v>1</v>
      </c>
      <c r="E15" s="61"/>
      <c r="F15" s="61"/>
      <c r="G15" s="61"/>
      <c r="H15" s="61"/>
    </row>
    <row r="16" spans="1:8" s="11" customFormat="1" ht="21">
      <c r="A16" s="79">
        <v>2</v>
      </c>
      <c r="B16" s="39" t="s">
        <v>531</v>
      </c>
      <c r="C16" s="53">
        <f aca="true" t="shared" si="1" ref="C16:H16">C17</f>
        <v>1</v>
      </c>
      <c r="D16" s="40">
        <f t="shared" si="1"/>
        <v>2</v>
      </c>
      <c r="E16" s="40">
        <f t="shared" si="1"/>
        <v>8</v>
      </c>
      <c r="F16" s="40">
        <f t="shared" si="1"/>
        <v>1</v>
      </c>
      <c r="G16" s="40">
        <f t="shared" si="1"/>
        <v>1</v>
      </c>
      <c r="H16" s="40">
        <f t="shared" si="1"/>
        <v>13</v>
      </c>
    </row>
    <row r="17" spans="1:8" ht="21">
      <c r="A17" s="46">
        <v>2</v>
      </c>
      <c r="B17" s="23" t="s">
        <v>38</v>
      </c>
      <c r="C17" s="67">
        <v>1</v>
      </c>
      <c r="D17" s="61">
        <f>D18+D19</f>
        <v>2</v>
      </c>
      <c r="E17" s="61">
        <v>8</v>
      </c>
      <c r="F17" s="61">
        <v>1</v>
      </c>
      <c r="G17" s="61">
        <v>1</v>
      </c>
      <c r="H17" s="61">
        <f>SUM(C17:G17)</f>
        <v>13</v>
      </c>
    </row>
    <row r="18" spans="1:8" s="11" customFormat="1" ht="21">
      <c r="A18" s="20">
        <v>4</v>
      </c>
      <c r="B18" s="34" t="s">
        <v>39</v>
      </c>
      <c r="C18" s="61"/>
      <c r="D18" s="61">
        <v>1</v>
      </c>
      <c r="E18" s="61"/>
      <c r="F18" s="61"/>
      <c r="G18" s="61"/>
      <c r="H18" s="61"/>
    </row>
    <row r="19" spans="1:8" s="11" customFormat="1" ht="21">
      <c r="A19" s="96">
        <v>5</v>
      </c>
      <c r="B19" s="24" t="s">
        <v>532</v>
      </c>
      <c r="C19" s="61"/>
      <c r="D19" s="61">
        <v>1</v>
      </c>
      <c r="E19" s="61"/>
      <c r="F19" s="61"/>
      <c r="G19" s="61"/>
      <c r="H19" s="61"/>
    </row>
    <row r="20" spans="1:8" s="11" customFormat="1" ht="21">
      <c r="A20" s="79">
        <v>3</v>
      </c>
      <c r="B20" s="39" t="s">
        <v>533</v>
      </c>
      <c r="C20" s="40">
        <f aca="true" t="shared" si="2" ref="C20:H20">C21+C24+C27</f>
        <v>3</v>
      </c>
      <c r="D20" s="40">
        <f t="shared" si="2"/>
        <v>6</v>
      </c>
      <c r="E20" s="40">
        <f t="shared" si="2"/>
        <v>24</v>
      </c>
      <c r="F20" s="40">
        <f t="shared" si="2"/>
        <v>3</v>
      </c>
      <c r="G20" s="40">
        <f t="shared" si="2"/>
        <v>3</v>
      </c>
      <c r="H20" s="40">
        <f t="shared" si="2"/>
        <v>39</v>
      </c>
    </row>
    <row r="21" spans="1:8" s="11" customFormat="1" ht="21">
      <c r="A21" s="46">
        <v>3</v>
      </c>
      <c r="B21" s="23" t="s">
        <v>534</v>
      </c>
      <c r="C21" s="67">
        <v>1</v>
      </c>
      <c r="D21" s="61">
        <f>D22+D23</f>
        <v>2</v>
      </c>
      <c r="E21" s="61">
        <v>8</v>
      </c>
      <c r="F21" s="61">
        <v>1</v>
      </c>
      <c r="G21" s="61">
        <v>1</v>
      </c>
      <c r="H21" s="61">
        <f>SUM(C21:G21)</f>
        <v>13</v>
      </c>
    </row>
    <row r="22" spans="1:8" s="11" customFormat="1" ht="21">
      <c r="A22" s="20">
        <v>6</v>
      </c>
      <c r="B22" s="25" t="s">
        <v>535</v>
      </c>
      <c r="C22" s="61"/>
      <c r="D22" s="61">
        <v>1</v>
      </c>
      <c r="E22" s="61"/>
      <c r="F22" s="61"/>
      <c r="G22" s="61"/>
      <c r="H22" s="61"/>
    </row>
    <row r="23" spans="1:8" s="11" customFormat="1" ht="21">
      <c r="A23" s="26">
        <v>7</v>
      </c>
      <c r="B23" s="25" t="s">
        <v>536</v>
      </c>
      <c r="C23" s="61"/>
      <c r="D23" s="61">
        <v>1</v>
      </c>
      <c r="E23" s="61"/>
      <c r="F23" s="61"/>
      <c r="G23" s="61"/>
      <c r="H23" s="61"/>
    </row>
    <row r="24" spans="1:8" s="11" customFormat="1" ht="21">
      <c r="A24" s="46">
        <v>4</v>
      </c>
      <c r="B24" s="23" t="s">
        <v>537</v>
      </c>
      <c r="C24" s="67">
        <v>1</v>
      </c>
      <c r="D24" s="61">
        <f>D25+D26</f>
        <v>2</v>
      </c>
      <c r="E24" s="61">
        <v>8</v>
      </c>
      <c r="F24" s="61">
        <v>1</v>
      </c>
      <c r="G24" s="61">
        <v>1</v>
      </c>
      <c r="H24" s="61">
        <f>SUM(C24:G24)</f>
        <v>13</v>
      </c>
    </row>
    <row r="25" spans="1:8" s="11" customFormat="1" ht="21">
      <c r="A25" s="20">
        <v>8</v>
      </c>
      <c r="B25" s="24" t="s">
        <v>538</v>
      </c>
      <c r="C25" s="61"/>
      <c r="D25" s="61">
        <v>1</v>
      </c>
      <c r="E25" s="61"/>
      <c r="F25" s="61"/>
      <c r="G25" s="61"/>
      <c r="H25" s="61"/>
    </row>
    <row r="26" spans="1:8" s="11" customFormat="1" ht="21">
      <c r="A26" s="26">
        <v>9</v>
      </c>
      <c r="B26" s="24" t="s">
        <v>539</v>
      </c>
      <c r="C26" s="61"/>
      <c r="D26" s="61">
        <v>1</v>
      </c>
      <c r="E26" s="61"/>
      <c r="F26" s="61"/>
      <c r="G26" s="61"/>
      <c r="H26" s="61"/>
    </row>
    <row r="27" spans="1:8" s="11" customFormat="1" ht="21">
      <c r="A27" s="46">
        <v>5</v>
      </c>
      <c r="B27" s="23" t="s">
        <v>540</v>
      </c>
      <c r="C27" s="67">
        <v>1</v>
      </c>
      <c r="D27" s="61">
        <f>D28+D29</f>
        <v>2</v>
      </c>
      <c r="E27" s="61">
        <v>8</v>
      </c>
      <c r="F27" s="61">
        <v>1</v>
      </c>
      <c r="G27" s="61">
        <v>1</v>
      </c>
      <c r="H27" s="61">
        <f>SUM(C27:G27)</f>
        <v>13</v>
      </c>
    </row>
    <row r="28" spans="1:8" s="11" customFormat="1" ht="21">
      <c r="A28" s="20">
        <v>10</v>
      </c>
      <c r="B28" s="24" t="s">
        <v>541</v>
      </c>
      <c r="C28" s="61"/>
      <c r="D28" s="61">
        <v>1</v>
      </c>
      <c r="E28" s="61"/>
      <c r="F28" s="61"/>
      <c r="G28" s="61"/>
      <c r="H28" s="61"/>
    </row>
    <row r="29" spans="1:8" s="11" customFormat="1" ht="21">
      <c r="A29" s="96">
        <v>11</v>
      </c>
      <c r="B29" s="24" t="s">
        <v>542</v>
      </c>
      <c r="C29" s="61"/>
      <c r="D29" s="61">
        <v>1</v>
      </c>
      <c r="E29" s="61"/>
      <c r="F29" s="61"/>
      <c r="G29" s="61"/>
      <c r="H29" s="61"/>
    </row>
    <row r="30" spans="1:8" s="11" customFormat="1" ht="21">
      <c r="A30" s="79">
        <v>4</v>
      </c>
      <c r="B30" s="39" t="s">
        <v>543</v>
      </c>
      <c r="C30" s="40">
        <f>C31+C35+C41+C44+C55+C58+C60</f>
        <v>7</v>
      </c>
      <c r="D30" s="40">
        <f>D31+D35+D41+D44+D55+D58+D60</f>
        <v>26</v>
      </c>
      <c r="E30" s="40">
        <f>E31+E35+E41+E44+E55+E58+E60</f>
        <v>56</v>
      </c>
      <c r="F30" s="40">
        <f>F31+F35+F41+F44+F55+F58+F60</f>
        <v>7</v>
      </c>
      <c r="G30" s="40">
        <f>G31+G35+G41+G44+G55+G58+G60</f>
        <v>7</v>
      </c>
      <c r="H30" s="40">
        <f>SUM(C30:G30)</f>
        <v>103</v>
      </c>
    </row>
    <row r="31" spans="1:8" s="11" customFormat="1" ht="21">
      <c r="A31" s="46">
        <v>6</v>
      </c>
      <c r="B31" s="23" t="s">
        <v>544</v>
      </c>
      <c r="C31" s="67">
        <v>1</v>
      </c>
      <c r="D31" s="61">
        <f>D32+D33+D34</f>
        <v>3</v>
      </c>
      <c r="E31" s="61">
        <v>8</v>
      </c>
      <c r="F31" s="61">
        <v>1</v>
      </c>
      <c r="G31" s="61">
        <v>1</v>
      </c>
      <c r="H31" s="61">
        <f>SUM(C31:G31)</f>
        <v>14</v>
      </c>
    </row>
    <row r="32" spans="1:8" s="11" customFormat="1" ht="21">
      <c r="A32" s="20">
        <v>12</v>
      </c>
      <c r="B32" s="25" t="s">
        <v>545</v>
      </c>
      <c r="C32" s="61"/>
      <c r="D32" s="61">
        <v>1</v>
      </c>
      <c r="E32" s="61"/>
      <c r="F32" s="61"/>
      <c r="G32" s="61"/>
      <c r="H32" s="61"/>
    </row>
    <row r="33" spans="1:8" s="11" customFormat="1" ht="21">
      <c r="A33" s="20">
        <v>13</v>
      </c>
      <c r="B33" s="25" t="s">
        <v>546</v>
      </c>
      <c r="C33" s="61"/>
      <c r="D33" s="61">
        <v>1</v>
      </c>
      <c r="E33" s="61"/>
      <c r="F33" s="61"/>
      <c r="G33" s="61"/>
      <c r="H33" s="61"/>
    </row>
    <row r="34" spans="1:8" s="11" customFormat="1" ht="21">
      <c r="A34" s="26">
        <v>14</v>
      </c>
      <c r="B34" s="25" t="s">
        <v>547</v>
      </c>
      <c r="C34" s="61"/>
      <c r="D34" s="61">
        <v>1</v>
      </c>
      <c r="E34" s="61"/>
      <c r="F34" s="61"/>
      <c r="G34" s="61"/>
      <c r="H34" s="61"/>
    </row>
    <row r="35" spans="1:8" s="11" customFormat="1" ht="21">
      <c r="A35" s="46">
        <v>7</v>
      </c>
      <c r="B35" s="23" t="s">
        <v>548</v>
      </c>
      <c r="C35" s="67">
        <v>1</v>
      </c>
      <c r="D35" s="61">
        <f>D36+D37+D38+D39+D40</f>
        <v>5</v>
      </c>
      <c r="E35" s="61">
        <v>8</v>
      </c>
      <c r="F35" s="61">
        <v>1</v>
      </c>
      <c r="G35" s="61">
        <v>1</v>
      </c>
      <c r="H35" s="61">
        <f>SUM(C35:G35)</f>
        <v>16</v>
      </c>
    </row>
    <row r="36" spans="1:8" s="11" customFormat="1" ht="21">
      <c r="A36" s="20">
        <v>15</v>
      </c>
      <c r="B36" s="24" t="s">
        <v>549</v>
      </c>
      <c r="C36" s="61"/>
      <c r="D36" s="61">
        <v>1</v>
      </c>
      <c r="E36" s="61"/>
      <c r="F36" s="61"/>
      <c r="G36" s="61"/>
      <c r="H36" s="61"/>
    </row>
    <row r="37" spans="1:8" s="11" customFormat="1" ht="21">
      <c r="A37" s="20">
        <v>16</v>
      </c>
      <c r="B37" s="24" t="s">
        <v>550</v>
      </c>
      <c r="C37" s="61"/>
      <c r="D37" s="61">
        <v>1</v>
      </c>
      <c r="E37" s="61"/>
      <c r="F37" s="61"/>
      <c r="G37" s="61"/>
      <c r="H37" s="61"/>
    </row>
    <row r="38" spans="1:8" s="11" customFormat="1" ht="21">
      <c r="A38" s="20">
        <v>17</v>
      </c>
      <c r="B38" s="24" t="s">
        <v>551</v>
      </c>
      <c r="C38" s="61"/>
      <c r="D38" s="61">
        <v>1</v>
      </c>
      <c r="E38" s="61"/>
      <c r="F38" s="61"/>
      <c r="G38" s="61"/>
      <c r="H38" s="61"/>
    </row>
    <row r="39" spans="1:8" s="11" customFormat="1" ht="21">
      <c r="A39" s="20">
        <v>18</v>
      </c>
      <c r="B39" s="24" t="s">
        <v>552</v>
      </c>
      <c r="C39" s="61"/>
      <c r="D39" s="61">
        <v>1</v>
      </c>
      <c r="E39" s="61"/>
      <c r="F39" s="61"/>
      <c r="G39" s="61"/>
      <c r="H39" s="61"/>
    </row>
    <row r="40" spans="1:8" s="11" customFormat="1" ht="21">
      <c r="A40" s="20">
        <v>19</v>
      </c>
      <c r="B40" s="24" t="s">
        <v>553</v>
      </c>
      <c r="C40" s="61"/>
      <c r="D40" s="61">
        <v>1</v>
      </c>
      <c r="E40" s="61"/>
      <c r="F40" s="61"/>
      <c r="G40" s="61"/>
      <c r="H40" s="61"/>
    </row>
    <row r="41" spans="1:8" s="11" customFormat="1" ht="21">
      <c r="A41" s="46">
        <v>8</v>
      </c>
      <c r="B41" s="23" t="s">
        <v>554</v>
      </c>
      <c r="C41" s="67">
        <v>1</v>
      </c>
      <c r="D41" s="61">
        <f>D42+D43</f>
        <v>2</v>
      </c>
      <c r="E41" s="61">
        <v>8</v>
      </c>
      <c r="F41" s="61">
        <v>1</v>
      </c>
      <c r="G41" s="61">
        <v>1</v>
      </c>
      <c r="H41" s="61">
        <f>SUM(C41:G41)</f>
        <v>13</v>
      </c>
    </row>
    <row r="42" spans="1:8" s="11" customFormat="1" ht="21">
      <c r="A42" s="20">
        <v>20</v>
      </c>
      <c r="B42" s="24" t="s">
        <v>555</v>
      </c>
      <c r="C42" s="61"/>
      <c r="D42" s="61">
        <v>1</v>
      </c>
      <c r="E42" s="61"/>
      <c r="F42" s="61"/>
      <c r="G42" s="61"/>
      <c r="H42" s="61"/>
    </row>
    <row r="43" spans="1:8" s="11" customFormat="1" ht="21">
      <c r="A43" s="26">
        <v>21</v>
      </c>
      <c r="B43" s="24" t="s">
        <v>556</v>
      </c>
      <c r="C43" s="61"/>
      <c r="D43" s="61">
        <v>1</v>
      </c>
      <c r="E43" s="61"/>
      <c r="F43" s="61"/>
      <c r="G43" s="61"/>
      <c r="H43" s="61"/>
    </row>
    <row r="44" spans="1:8" s="11" customFormat="1" ht="21">
      <c r="A44" s="46">
        <v>9</v>
      </c>
      <c r="B44" s="23" t="s">
        <v>557</v>
      </c>
      <c r="C44" s="67">
        <v>1</v>
      </c>
      <c r="D44" s="61">
        <f>D45+D46+D47+D48+D49+D50+D51+D52+D53+D54</f>
        <v>10</v>
      </c>
      <c r="E44" s="61">
        <v>8</v>
      </c>
      <c r="F44" s="61">
        <v>1</v>
      </c>
      <c r="G44" s="61">
        <v>1</v>
      </c>
      <c r="H44" s="61">
        <f>SUM(C44:G44)</f>
        <v>21</v>
      </c>
    </row>
    <row r="45" spans="1:8" s="11" customFormat="1" ht="21">
      <c r="A45" s="20">
        <v>22</v>
      </c>
      <c r="B45" s="25" t="s">
        <v>558</v>
      </c>
      <c r="C45" s="61"/>
      <c r="D45" s="61">
        <v>1</v>
      </c>
      <c r="E45" s="61"/>
      <c r="F45" s="61"/>
      <c r="G45" s="61"/>
      <c r="H45" s="61"/>
    </row>
    <row r="46" spans="1:8" s="11" customFormat="1" ht="21">
      <c r="A46" s="20">
        <v>23</v>
      </c>
      <c r="B46" s="25" t="s">
        <v>559</v>
      </c>
      <c r="C46" s="61"/>
      <c r="D46" s="61">
        <v>1</v>
      </c>
      <c r="E46" s="61"/>
      <c r="F46" s="61"/>
      <c r="G46" s="61"/>
      <c r="H46" s="61"/>
    </row>
    <row r="47" spans="1:8" s="11" customFormat="1" ht="21">
      <c r="A47" s="20">
        <v>24</v>
      </c>
      <c r="B47" s="25" t="s">
        <v>560</v>
      </c>
      <c r="C47" s="61"/>
      <c r="D47" s="61">
        <v>1</v>
      </c>
      <c r="E47" s="61"/>
      <c r="F47" s="61"/>
      <c r="G47" s="61"/>
      <c r="H47" s="61"/>
    </row>
    <row r="48" spans="1:8" s="11" customFormat="1" ht="21">
      <c r="A48" s="20">
        <v>25</v>
      </c>
      <c r="B48" s="25" t="s">
        <v>561</v>
      </c>
      <c r="C48" s="61"/>
      <c r="D48" s="61">
        <v>1</v>
      </c>
      <c r="E48" s="61"/>
      <c r="F48" s="61"/>
      <c r="G48" s="61"/>
      <c r="H48" s="61"/>
    </row>
    <row r="49" spans="1:8" s="11" customFormat="1" ht="21">
      <c r="A49" s="20">
        <v>26</v>
      </c>
      <c r="B49" s="25" t="s">
        <v>562</v>
      </c>
      <c r="C49" s="61"/>
      <c r="D49" s="61">
        <v>1</v>
      </c>
      <c r="E49" s="61"/>
      <c r="F49" s="61"/>
      <c r="G49" s="61"/>
      <c r="H49" s="61"/>
    </row>
    <row r="50" spans="1:8" s="9" customFormat="1" ht="21">
      <c r="A50" s="20">
        <v>27</v>
      </c>
      <c r="B50" s="25" t="s">
        <v>563</v>
      </c>
      <c r="C50" s="62"/>
      <c r="D50" s="61">
        <v>1</v>
      </c>
      <c r="E50" s="62"/>
      <c r="F50" s="62"/>
      <c r="G50" s="62"/>
      <c r="H50" s="62"/>
    </row>
    <row r="51" spans="1:8" s="11" customFormat="1" ht="21">
      <c r="A51" s="20">
        <v>28</v>
      </c>
      <c r="B51" s="25" t="s">
        <v>564</v>
      </c>
      <c r="C51" s="63"/>
      <c r="D51" s="61">
        <v>1</v>
      </c>
      <c r="E51" s="64"/>
      <c r="F51" s="64"/>
      <c r="G51" s="64"/>
      <c r="H51" s="64"/>
    </row>
    <row r="52" spans="1:8" s="11" customFormat="1" ht="21">
      <c r="A52" s="20">
        <v>29</v>
      </c>
      <c r="B52" s="25" t="s">
        <v>565</v>
      </c>
      <c r="C52" s="63"/>
      <c r="D52" s="61">
        <v>1</v>
      </c>
      <c r="E52" s="64"/>
      <c r="F52" s="64"/>
      <c r="G52" s="64"/>
      <c r="H52" s="64"/>
    </row>
    <row r="53" spans="1:8" s="11" customFormat="1" ht="21">
      <c r="A53" s="20">
        <v>30</v>
      </c>
      <c r="B53" s="25" t="s">
        <v>566</v>
      </c>
      <c r="C53" s="63"/>
      <c r="D53" s="61">
        <v>1</v>
      </c>
      <c r="E53" s="64"/>
      <c r="F53" s="64"/>
      <c r="G53" s="64"/>
      <c r="H53" s="64"/>
    </row>
    <row r="54" spans="1:8" s="11" customFormat="1" ht="21">
      <c r="A54" s="20">
        <v>31</v>
      </c>
      <c r="B54" s="25" t="s">
        <v>567</v>
      </c>
      <c r="C54" s="63"/>
      <c r="D54" s="61">
        <v>1</v>
      </c>
      <c r="E54" s="64"/>
      <c r="F54" s="64"/>
      <c r="G54" s="64"/>
      <c r="H54" s="64"/>
    </row>
    <row r="55" spans="1:8" s="11" customFormat="1" ht="21">
      <c r="A55" s="46">
        <v>10</v>
      </c>
      <c r="B55" s="23" t="s">
        <v>568</v>
      </c>
      <c r="C55" s="67">
        <v>1</v>
      </c>
      <c r="D55" s="61">
        <f>D56+D57</f>
        <v>2</v>
      </c>
      <c r="E55" s="61">
        <v>8</v>
      </c>
      <c r="F55" s="61">
        <v>1</v>
      </c>
      <c r="G55" s="61">
        <v>1</v>
      </c>
      <c r="H55" s="61">
        <f>SUM(C55:G55)</f>
        <v>13</v>
      </c>
    </row>
    <row r="56" spans="1:8" s="11" customFormat="1" ht="21">
      <c r="A56" s="20">
        <v>32</v>
      </c>
      <c r="B56" s="24" t="s">
        <v>569</v>
      </c>
      <c r="C56" s="67"/>
      <c r="D56" s="61">
        <v>1</v>
      </c>
      <c r="E56" s="61"/>
      <c r="F56" s="61"/>
      <c r="G56" s="61"/>
      <c r="H56" s="61"/>
    </row>
    <row r="57" spans="1:8" s="11" customFormat="1" ht="21">
      <c r="A57" s="26">
        <v>33</v>
      </c>
      <c r="B57" s="25" t="s">
        <v>570</v>
      </c>
      <c r="C57" s="67"/>
      <c r="D57" s="61">
        <v>1</v>
      </c>
      <c r="E57" s="61"/>
      <c r="F57" s="61"/>
      <c r="G57" s="61"/>
      <c r="H57" s="61"/>
    </row>
    <row r="58" spans="1:8" s="11" customFormat="1" ht="21">
      <c r="A58" s="46">
        <v>11</v>
      </c>
      <c r="B58" s="23" t="s">
        <v>571</v>
      </c>
      <c r="C58" s="67">
        <v>1</v>
      </c>
      <c r="D58" s="61">
        <f>D59</f>
        <v>1</v>
      </c>
      <c r="E58" s="61">
        <v>8</v>
      </c>
      <c r="F58" s="61">
        <v>1</v>
      </c>
      <c r="G58" s="61">
        <v>1</v>
      </c>
      <c r="H58" s="61">
        <f>SUM(C58:G58)</f>
        <v>12</v>
      </c>
    </row>
    <row r="59" spans="1:8" s="11" customFormat="1" ht="21">
      <c r="A59" s="26">
        <v>34</v>
      </c>
      <c r="B59" s="24" t="s">
        <v>572</v>
      </c>
      <c r="C59" s="67"/>
      <c r="D59" s="61">
        <v>1</v>
      </c>
      <c r="E59" s="61"/>
      <c r="F59" s="61"/>
      <c r="G59" s="61"/>
      <c r="H59" s="61"/>
    </row>
    <row r="60" spans="1:8" s="11" customFormat="1" ht="21">
      <c r="A60" s="46">
        <v>12</v>
      </c>
      <c r="B60" s="23" t="s">
        <v>40</v>
      </c>
      <c r="C60" s="67">
        <v>1</v>
      </c>
      <c r="D60" s="61">
        <f>D61+D62+D63</f>
        <v>3</v>
      </c>
      <c r="E60" s="61">
        <v>8</v>
      </c>
      <c r="F60" s="61">
        <v>1</v>
      </c>
      <c r="G60" s="61">
        <v>1</v>
      </c>
      <c r="H60" s="61">
        <f>SUM(C60:G60)</f>
        <v>14</v>
      </c>
    </row>
    <row r="61" spans="1:8" s="11" customFormat="1" ht="21">
      <c r="A61" s="20">
        <v>35</v>
      </c>
      <c r="B61" s="24" t="s">
        <v>573</v>
      </c>
      <c r="C61" s="61"/>
      <c r="D61" s="61">
        <v>1</v>
      </c>
      <c r="E61" s="61"/>
      <c r="F61" s="61"/>
      <c r="G61" s="61"/>
      <c r="H61" s="61"/>
    </row>
    <row r="62" spans="1:8" s="11" customFormat="1" ht="21">
      <c r="A62" s="96">
        <v>36</v>
      </c>
      <c r="B62" s="24" t="s">
        <v>574</v>
      </c>
      <c r="C62" s="67"/>
      <c r="D62" s="61">
        <v>1</v>
      </c>
      <c r="E62" s="61"/>
      <c r="F62" s="61"/>
      <c r="G62" s="61"/>
      <c r="H62" s="61"/>
    </row>
    <row r="63" spans="1:8" s="11" customFormat="1" ht="21">
      <c r="A63" s="96">
        <v>37</v>
      </c>
      <c r="B63" s="34" t="s">
        <v>41</v>
      </c>
      <c r="C63" s="67"/>
      <c r="D63" s="61">
        <v>1</v>
      </c>
      <c r="E63" s="61"/>
      <c r="F63" s="61"/>
      <c r="G63" s="61"/>
      <c r="H63" s="61"/>
    </row>
    <row r="64" spans="1:8" s="11" customFormat="1" ht="21">
      <c r="A64" s="79">
        <v>5</v>
      </c>
      <c r="B64" s="39" t="s">
        <v>575</v>
      </c>
      <c r="C64" s="53">
        <f aca="true" t="shared" si="3" ref="C64:H64">C65</f>
        <v>1</v>
      </c>
      <c r="D64" s="40">
        <f t="shared" si="3"/>
        <v>3</v>
      </c>
      <c r="E64" s="40">
        <f t="shared" si="3"/>
        <v>8</v>
      </c>
      <c r="F64" s="40">
        <f t="shared" si="3"/>
        <v>1</v>
      </c>
      <c r="G64" s="40">
        <f t="shared" si="3"/>
        <v>1</v>
      </c>
      <c r="H64" s="40">
        <f t="shared" si="3"/>
        <v>14</v>
      </c>
    </row>
    <row r="65" spans="1:8" s="11" customFormat="1" ht="21">
      <c r="A65" s="46">
        <v>13</v>
      </c>
      <c r="B65" s="23" t="s">
        <v>576</v>
      </c>
      <c r="C65" s="67">
        <v>1</v>
      </c>
      <c r="D65" s="61">
        <f>D66+D67+D68</f>
        <v>3</v>
      </c>
      <c r="E65" s="61">
        <v>8</v>
      </c>
      <c r="F65" s="61">
        <v>1</v>
      </c>
      <c r="G65" s="61">
        <v>1</v>
      </c>
      <c r="H65" s="61">
        <f>SUM(C65:G65)</f>
        <v>14</v>
      </c>
    </row>
    <row r="66" spans="1:8" s="11" customFormat="1" ht="21">
      <c r="A66" s="20">
        <v>38</v>
      </c>
      <c r="B66" s="24" t="s">
        <v>577</v>
      </c>
      <c r="C66" s="61"/>
      <c r="D66" s="61">
        <v>1</v>
      </c>
      <c r="E66" s="61"/>
      <c r="F66" s="61"/>
      <c r="G66" s="61"/>
      <c r="H66" s="61"/>
    </row>
    <row r="67" spans="1:8" s="11" customFormat="1" ht="21">
      <c r="A67" s="20">
        <v>39</v>
      </c>
      <c r="B67" s="24" t="s">
        <v>578</v>
      </c>
      <c r="C67" s="67"/>
      <c r="D67" s="61">
        <v>1</v>
      </c>
      <c r="E67" s="61"/>
      <c r="F67" s="61"/>
      <c r="G67" s="61"/>
      <c r="H67" s="61"/>
    </row>
    <row r="68" spans="1:8" s="11" customFormat="1" ht="21">
      <c r="A68" s="20">
        <v>40</v>
      </c>
      <c r="B68" s="24" t="s">
        <v>579</v>
      </c>
      <c r="C68" s="67"/>
      <c r="D68" s="61">
        <v>1</v>
      </c>
      <c r="E68" s="61"/>
      <c r="F68" s="61"/>
      <c r="G68" s="61"/>
      <c r="H68" s="61"/>
    </row>
    <row r="69" spans="1:8" s="11" customFormat="1" ht="21">
      <c r="A69" s="79">
        <v>6</v>
      </c>
      <c r="B69" s="39" t="s">
        <v>580</v>
      </c>
      <c r="C69" s="53">
        <f aca="true" t="shared" si="4" ref="C69:H69">C70+C74</f>
        <v>2</v>
      </c>
      <c r="D69" s="40">
        <f t="shared" si="4"/>
        <v>9</v>
      </c>
      <c r="E69" s="40">
        <f t="shared" si="4"/>
        <v>16</v>
      </c>
      <c r="F69" s="40">
        <f t="shared" si="4"/>
        <v>2</v>
      </c>
      <c r="G69" s="40">
        <f t="shared" si="4"/>
        <v>2</v>
      </c>
      <c r="H69" s="40">
        <f t="shared" si="4"/>
        <v>31</v>
      </c>
    </row>
    <row r="70" spans="1:8" s="11" customFormat="1" ht="21">
      <c r="A70" s="46">
        <v>14</v>
      </c>
      <c r="B70" s="23" t="s">
        <v>581</v>
      </c>
      <c r="C70" s="67">
        <v>1</v>
      </c>
      <c r="D70" s="61">
        <f>D71+D72+D73</f>
        <v>3</v>
      </c>
      <c r="E70" s="61">
        <v>8</v>
      </c>
      <c r="F70" s="61">
        <v>1</v>
      </c>
      <c r="G70" s="61">
        <v>1</v>
      </c>
      <c r="H70" s="61">
        <f>SUM(C70:G70)</f>
        <v>14</v>
      </c>
    </row>
    <row r="71" spans="1:8" s="11" customFormat="1" ht="21">
      <c r="A71" s="20">
        <v>41</v>
      </c>
      <c r="B71" s="25" t="s">
        <v>582</v>
      </c>
      <c r="C71" s="67"/>
      <c r="D71" s="61">
        <v>1</v>
      </c>
      <c r="E71" s="61"/>
      <c r="F71" s="61"/>
      <c r="G71" s="61"/>
      <c r="H71" s="61"/>
    </row>
    <row r="72" spans="1:8" s="11" customFormat="1" ht="21">
      <c r="A72" s="20">
        <v>42</v>
      </c>
      <c r="B72" s="25" t="s">
        <v>583</v>
      </c>
      <c r="C72" s="61"/>
      <c r="D72" s="61">
        <v>1</v>
      </c>
      <c r="E72" s="61"/>
      <c r="F72" s="61"/>
      <c r="G72" s="61"/>
      <c r="H72" s="61"/>
    </row>
    <row r="73" spans="1:8" s="11" customFormat="1" ht="21">
      <c r="A73" s="26">
        <v>43</v>
      </c>
      <c r="B73" s="25" t="s">
        <v>584</v>
      </c>
      <c r="C73" s="67"/>
      <c r="D73" s="61">
        <v>1</v>
      </c>
      <c r="E73" s="61"/>
      <c r="F73" s="61"/>
      <c r="G73" s="61"/>
      <c r="H73" s="61"/>
    </row>
    <row r="74" spans="1:8" s="11" customFormat="1" ht="21">
      <c r="A74" s="46">
        <v>15</v>
      </c>
      <c r="B74" s="23" t="s">
        <v>585</v>
      </c>
      <c r="C74" s="67">
        <v>1</v>
      </c>
      <c r="D74" s="61">
        <f>D75+D76+D77+D78+D79+D80</f>
        <v>6</v>
      </c>
      <c r="E74" s="61">
        <v>8</v>
      </c>
      <c r="F74" s="61">
        <v>1</v>
      </c>
      <c r="G74" s="61">
        <v>1</v>
      </c>
      <c r="H74" s="61">
        <f>SUM(C74:G74)</f>
        <v>17</v>
      </c>
    </row>
    <row r="75" spans="1:8" s="11" customFormat="1" ht="21">
      <c r="A75" s="20">
        <v>44</v>
      </c>
      <c r="B75" s="24" t="s">
        <v>586</v>
      </c>
      <c r="C75" s="67"/>
      <c r="D75" s="61">
        <v>1</v>
      </c>
      <c r="E75" s="61"/>
      <c r="F75" s="61"/>
      <c r="G75" s="61"/>
      <c r="H75" s="61"/>
    </row>
    <row r="76" spans="1:8" s="11" customFormat="1" ht="21">
      <c r="A76" s="20">
        <v>45</v>
      </c>
      <c r="B76" s="24" t="s">
        <v>587</v>
      </c>
      <c r="C76" s="67"/>
      <c r="D76" s="61">
        <v>1</v>
      </c>
      <c r="E76" s="61"/>
      <c r="F76" s="61"/>
      <c r="G76" s="61"/>
      <c r="H76" s="61"/>
    </row>
    <row r="77" spans="1:8" s="11" customFormat="1" ht="21">
      <c r="A77" s="20">
        <v>46</v>
      </c>
      <c r="B77" s="24" t="s">
        <v>588</v>
      </c>
      <c r="C77" s="67"/>
      <c r="D77" s="61">
        <v>1</v>
      </c>
      <c r="E77" s="61"/>
      <c r="F77" s="61"/>
      <c r="G77" s="61"/>
      <c r="H77" s="61"/>
    </row>
    <row r="78" spans="1:8" s="11" customFormat="1" ht="21">
      <c r="A78" s="20">
        <v>47</v>
      </c>
      <c r="B78" s="24" t="s">
        <v>589</v>
      </c>
      <c r="C78" s="67"/>
      <c r="D78" s="61">
        <v>1</v>
      </c>
      <c r="E78" s="61"/>
      <c r="F78" s="61"/>
      <c r="G78" s="61"/>
      <c r="H78" s="61"/>
    </row>
    <row r="79" spans="1:8" s="11" customFormat="1" ht="21">
      <c r="A79" s="20">
        <v>48</v>
      </c>
      <c r="B79" s="24" t="s">
        <v>590</v>
      </c>
      <c r="C79" s="67"/>
      <c r="D79" s="61">
        <v>1</v>
      </c>
      <c r="E79" s="61"/>
      <c r="F79" s="61"/>
      <c r="G79" s="61"/>
      <c r="H79" s="61"/>
    </row>
    <row r="80" spans="1:8" s="11" customFormat="1" ht="21">
      <c r="A80" s="20">
        <v>49</v>
      </c>
      <c r="B80" s="24" t="s">
        <v>591</v>
      </c>
      <c r="C80" s="61"/>
      <c r="D80" s="61">
        <v>1</v>
      </c>
      <c r="E80" s="61"/>
      <c r="F80" s="61"/>
      <c r="G80" s="61"/>
      <c r="H80" s="61"/>
    </row>
    <row r="81" spans="1:8" s="11" customFormat="1" ht="21">
      <c r="A81" s="79">
        <v>7</v>
      </c>
      <c r="B81" s="39" t="s">
        <v>592</v>
      </c>
      <c r="C81" s="53">
        <f aca="true" t="shared" si="5" ref="C81:H81">C82+C87</f>
        <v>2</v>
      </c>
      <c r="D81" s="40">
        <f t="shared" si="5"/>
        <v>6</v>
      </c>
      <c r="E81" s="40">
        <f t="shared" si="5"/>
        <v>16</v>
      </c>
      <c r="F81" s="40">
        <f t="shared" si="5"/>
        <v>2</v>
      </c>
      <c r="G81" s="40">
        <f t="shared" si="5"/>
        <v>2</v>
      </c>
      <c r="H81" s="40">
        <f t="shared" si="5"/>
        <v>28</v>
      </c>
    </row>
    <row r="82" spans="1:8" s="11" customFormat="1" ht="21">
      <c r="A82" s="46">
        <v>16</v>
      </c>
      <c r="B82" s="23" t="s">
        <v>42</v>
      </c>
      <c r="C82" s="67">
        <v>1</v>
      </c>
      <c r="D82" s="61">
        <f>D83+D84+D85+D86</f>
        <v>4</v>
      </c>
      <c r="E82" s="61">
        <v>8</v>
      </c>
      <c r="F82" s="61">
        <v>1</v>
      </c>
      <c r="G82" s="61">
        <v>1</v>
      </c>
      <c r="H82" s="61">
        <f>SUM(C82:G82)</f>
        <v>15</v>
      </c>
    </row>
    <row r="83" spans="1:8" s="11" customFormat="1" ht="21">
      <c r="A83" s="20">
        <v>50</v>
      </c>
      <c r="B83" s="34" t="s">
        <v>43</v>
      </c>
      <c r="C83" s="67"/>
      <c r="D83" s="61">
        <v>1</v>
      </c>
      <c r="E83" s="61"/>
      <c r="F83" s="61"/>
      <c r="G83" s="61"/>
      <c r="H83" s="61"/>
    </row>
    <row r="84" spans="1:8" s="11" customFormat="1" ht="21">
      <c r="A84" s="20">
        <v>51</v>
      </c>
      <c r="B84" s="25" t="s">
        <v>593</v>
      </c>
      <c r="C84" s="61"/>
      <c r="D84" s="61">
        <v>1</v>
      </c>
      <c r="E84" s="61"/>
      <c r="F84" s="61"/>
      <c r="G84" s="61"/>
      <c r="H84" s="61"/>
    </row>
    <row r="85" spans="1:8" s="11" customFormat="1" ht="21">
      <c r="A85" s="20">
        <v>52</v>
      </c>
      <c r="B85" s="25" t="s">
        <v>594</v>
      </c>
      <c r="C85" s="61"/>
      <c r="D85" s="61">
        <v>1</v>
      </c>
      <c r="E85" s="61"/>
      <c r="F85" s="61"/>
      <c r="G85" s="61"/>
      <c r="H85" s="61"/>
    </row>
    <row r="86" spans="1:8" s="11" customFormat="1" ht="21">
      <c r="A86" s="20">
        <v>53</v>
      </c>
      <c r="B86" s="25" t="s">
        <v>595</v>
      </c>
      <c r="C86" s="61"/>
      <c r="D86" s="61">
        <v>1</v>
      </c>
      <c r="E86" s="61"/>
      <c r="F86" s="61"/>
      <c r="G86" s="61"/>
      <c r="H86" s="61"/>
    </row>
    <row r="87" spans="1:8" s="11" customFormat="1" ht="21">
      <c r="A87" s="46">
        <v>17</v>
      </c>
      <c r="B87" s="23" t="s">
        <v>596</v>
      </c>
      <c r="C87" s="67">
        <v>1</v>
      </c>
      <c r="D87" s="61">
        <f>D88+D89</f>
        <v>2</v>
      </c>
      <c r="E87" s="61">
        <v>8</v>
      </c>
      <c r="F87" s="61">
        <v>1</v>
      </c>
      <c r="G87" s="61">
        <v>1</v>
      </c>
      <c r="H87" s="61">
        <f>SUM(C87:G87)</f>
        <v>13</v>
      </c>
    </row>
    <row r="88" spans="1:8" s="11" customFormat="1" ht="21">
      <c r="A88" s="20">
        <v>54</v>
      </c>
      <c r="B88" s="24" t="s">
        <v>597</v>
      </c>
      <c r="C88" s="61"/>
      <c r="D88" s="61">
        <v>1</v>
      </c>
      <c r="E88" s="61"/>
      <c r="F88" s="61"/>
      <c r="G88" s="61"/>
      <c r="H88" s="61"/>
    </row>
    <row r="89" spans="1:8" s="11" customFormat="1" ht="21">
      <c r="A89" s="96">
        <v>55</v>
      </c>
      <c r="B89" s="24" t="s">
        <v>598</v>
      </c>
      <c r="C89" s="61"/>
      <c r="D89" s="61">
        <v>1</v>
      </c>
      <c r="E89" s="61"/>
      <c r="F89" s="61"/>
      <c r="G89" s="61"/>
      <c r="H89" s="61"/>
    </row>
    <row r="90" spans="1:8" s="11" customFormat="1" ht="21">
      <c r="A90" s="79">
        <v>8</v>
      </c>
      <c r="B90" s="43" t="s">
        <v>599</v>
      </c>
      <c r="C90" s="40">
        <f>C91+C97</f>
        <v>2</v>
      </c>
      <c r="D90" s="40">
        <f>D91+D97</f>
        <v>6</v>
      </c>
      <c r="E90" s="40">
        <f>E91+E97</f>
        <v>16</v>
      </c>
      <c r="F90" s="40">
        <f>F91+F97</f>
        <v>2</v>
      </c>
      <c r="G90" s="40">
        <f>G91+G97</f>
        <v>2</v>
      </c>
      <c r="H90" s="40">
        <f>SUM(C90:G90)</f>
        <v>28</v>
      </c>
    </row>
    <row r="91" spans="1:8" s="11" customFormat="1" ht="21">
      <c r="A91" s="46">
        <v>18</v>
      </c>
      <c r="B91" s="23" t="s">
        <v>600</v>
      </c>
      <c r="C91" s="67">
        <v>1</v>
      </c>
      <c r="D91" s="61">
        <f>D92+D93+D94+D95+D96</f>
        <v>5</v>
      </c>
      <c r="E91" s="61">
        <v>8</v>
      </c>
      <c r="F91" s="61">
        <v>1</v>
      </c>
      <c r="G91" s="61">
        <v>1</v>
      </c>
      <c r="H91" s="61">
        <f>SUM(C91:G91)</f>
        <v>16</v>
      </c>
    </row>
    <row r="92" spans="1:8" s="11" customFormat="1" ht="21">
      <c r="A92" s="20">
        <v>56</v>
      </c>
      <c r="B92" s="74" t="s">
        <v>601</v>
      </c>
      <c r="C92" s="61"/>
      <c r="D92" s="61">
        <v>1</v>
      </c>
      <c r="E92" s="61"/>
      <c r="F92" s="61"/>
      <c r="G92" s="61"/>
      <c r="H92" s="61"/>
    </row>
    <row r="93" spans="1:8" s="11" customFormat="1" ht="21">
      <c r="A93" s="20">
        <v>57</v>
      </c>
      <c r="B93" s="74" t="s">
        <v>602</v>
      </c>
      <c r="C93" s="61"/>
      <c r="D93" s="61">
        <v>1</v>
      </c>
      <c r="E93" s="61"/>
      <c r="F93" s="61"/>
      <c r="G93" s="61"/>
      <c r="H93" s="61"/>
    </row>
    <row r="94" spans="1:8" s="11" customFormat="1" ht="21">
      <c r="A94" s="20">
        <v>58</v>
      </c>
      <c r="B94" s="74" t="s">
        <v>603</v>
      </c>
      <c r="C94" s="61"/>
      <c r="D94" s="61">
        <v>1</v>
      </c>
      <c r="E94" s="61"/>
      <c r="F94" s="61"/>
      <c r="G94" s="61"/>
      <c r="H94" s="61"/>
    </row>
    <row r="95" spans="1:8" s="11" customFormat="1" ht="21">
      <c r="A95" s="20">
        <v>59</v>
      </c>
      <c r="B95" s="74" t="s">
        <v>604</v>
      </c>
      <c r="C95" s="61"/>
      <c r="D95" s="61">
        <v>1</v>
      </c>
      <c r="E95" s="61"/>
      <c r="F95" s="61"/>
      <c r="G95" s="61"/>
      <c r="H95" s="61"/>
    </row>
    <row r="96" spans="1:8" s="11" customFormat="1" ht="21">
      <c r="A96" s="20">
        <v>60</v>
      </c>
      <c r="B96" s="74" t="s">
        <v>605</v>
      </c>
      <c r="C96" s="61"/>
      <c r="D96" s="61">
        <v>1</v>
      </c>
      <c r="E96" s="61"/>
      <c r="F96" s="61"/>
      <c r="G96" s="61"/>
      <c r="H96" s="61"/>
    </row>
    <row r="97" spans="1:8" s="11" customFormat="1" ht="21">
      <c r="A97" s="46">
        <v>20</v>
      </c>
      <c r="B97" s="90" t="s">
        <v>606</v>
      </c>
      <c r="C97" s="67">
        <v>1</v>
      </c>
      <c r="D97" s="61">
        <f>D98</f>
        <v>1</v>
      </c>
      <c r="E97" s="61">
        <v>8</v>
      </c>
      <c r="F97" s="61">
        <v>1</v>
      </c>
      <c r="G97" s="61">
        <v>1</v>
      </c>
      <c r="H97" s="61">
        <f>SUM(C97:G97)</f>
        <v>12</v>
      </c>
    </row>
    <row r="98" spans="1:8" s="11" customFormat="1" ht="21">
      <c r="A98" s="96">
        <v>61</v>
      </c>
      <c r="B98" s="74" t="s">
        <v>607</v>
      </c>
      <c r="C98" s="61"/>
      <c r="D98" s="61">
        <v>1</v>
      </c>
      <c r="E98" s="61"/>
      <c r="F98" s="61"/>
      <c r="G98" s="61"/>
      <c r="H98" s="61"/>
    </row>
    <row r="99" spans="1:8" ht="21">
      <c r="A99" s="38">
        <v>9</v>
      </c>
      <c r="B99" s="39" t="s">
        <v>354</v>
      </c>
      <c r="C99" s="40">
        <f>C100+C102</f>
        <v>2</v>
      </c>
      <c r="D99" s="40">
        <f>D100+D102</f>
        <v>2</v>
      </c>
      <c r="E99" s="40">
        <f>E100+E102</f>
        <v>16</v>
      </c>
      <c r="F99" s="40">
        <f>F100+F102</f>
        <v>2</v>
      </c>
      <c r="G99" s="40">
        <f>G100+G102</f>
        <v>2</v>
      </c>
      <c r="H99" s="40">
        <f>SUM(C99:G99)</f>
        <v>24</v>
      </c>
    </row>
    <row r="100" spans="1:8" ht="21">
      <c r="A100" s="18">
        <v>21</v>
      </c>
      <c r="B100" s="23" t="s">
        <v>355</v>
      </c>
      <c r="C100" s="61">
        <v>1</v>
      </c>
      <c r="D100" s="61">
        <v>1</v>
      </c>
      <c r="E100" s="61">
        <v>8</v>
      </c>
      <c r="F100" s="61">
        <v>1</v>
      </c>
      <c r="G100" s="61">
        <v>1</v>
      </c>
      <c r="H100" s="61">
        <f>SUM(C100:G100)</f>
        <v>12</v>
      </c>
    </row>
    <row r="101" spans="1:8" ht="21">
      <c r="A101" s="20">
        <v>62</v>
      </c>
      <c r="B101" s="25" t="s">
        <v>356</v>
      </c>
      <c r="C101" s="61"/>
      <c r="D101" s="61">
        <v>1</v>
      </c>
      <c r="E101" s="61"/>
      <c r="F101" s="61"/>
      <c r="G101" s="61"/>
      <c r="H101" s="61"/>
    </row>
    <row r="102" spans="1:8" ht="21">
      <c r="A102" s="18">
        <v>22</v>
      </c>
      <c r="B102" s="23" t="s">
        <v>357</v>
      </c>
      <c r="C102" s="61">
        <v>1</v>
      </c>
      <c r="D102" s="61">
        <v>1</v>
      </c>
      <c r="E102" s="61">
        <v>8</v>
      </c>
      <c r="F102" s="61">
        <v>1</v>
      </c>
      <c r="G102" s="61">
        <v>1</v>
      </c>
      <c r="H102" s="61">
        <f>SUM(C102:G102)</f>
        <v>12</v>
      </c>
    </row>
    <row r="103" spans="1:8" ht="21">
      <c r="A103" s="44">
        <v>63</v>
      </c>
      <c r="B103" s="45" t="s">
        <v>358</v>
      </c>
      <c r="C103" s="61"/>
      <c r="D103" s="61">
        <v>1</v>
      </c>
      <c r="E103" s="61"/>
      <c r="F103" s="61"/>
      <c r="G103" s="61"/>
      <c r="H103" s="61"/>
    </row>
    <row r="104" spans="1:9" s="82" customFormat="1" ht="21.75" thickBot="1">
      <c r="A104" s="93"/>
      <c r="B104" s="105" t="s">
        <v>11</v>
      </c>
      <c r="C104" s="55">
        <f>C11+C16+C20+C30+C64+C69+C81+C90+C99</f>
        <v>21</v>
      </c>
      <c r="D104" s="55">
        <f>D11+D16+D20+D30+D64+D69+D81+D90+D99</f>
        <v>63</v>
      </c>
      <c r="E104" s="55">
        <f>E11+E16+E20+E30+E64+E69+E81+E90+E99</f>
        <v>168</v>
      </c>
      <c r="F104" s="55">
        <f>F11+F16+F20+F30+F64+F69+F81+F90+F99</f>
        <v>21</v>
      </c>
      <c r="G104" s="55">
        <f>G11+G16+G20+G30+G64+G69+G81+G90+G99</f>
        <v>21</v>
      </c>
      <c r="H104" s="55">
        <f>SUM(C104:G104)</f>
        <v>294</v>
      </c>
      <c r="I104" s="82">
        <f>H11+H16+H20+H30+H64+H69+H81+H90+H99</f>
        <v>294</v>
      </c>
    </row>
    <row r="105" spans="1:2" s="82" customFormat="1" ht="21.75" thickTop="1">
      <c r="A105" s="93"/>
      <c r="B105" s="94"/>
    </row>
    <row r="106" spans="1:2" s="82" customFormat="1" ht="21">
      <c r="A106" s="93"/>
      <c r="B106" s="94"/>
    </row>
    <row r="107" spans="1:2" s="82" customFormat="1" ht="21">
      <c r="A107" s="93"/>
      <c r="B107" s="94"/>
    </row>
    <row r="108" spans="1:2" s="82" customFormat="1" ht="21">
      <c r="A108" s="93"/>
      <c r="B108" s="94"/>
    </row>
    <row r="109" spans="1:2" s="82" customFormat="1" ht="21">
      <c r="A109" s="93"/>
      <c r="B109" s="94"/>
    </row>
    <row r="110" spans="1:2" ht="18">
      <c r="A110" s="10"/>
      <c r="B110" s="91"/>
    </row>
    <row r="111" spans="1:2" ht="18">
      <c r="A111" s="10"/>
      <c r="B111" s="91"/>
    </row>
    <row r="112" spans="1:2" ht="18">
      <c r="A112" s="10"/>
      <c r="B112" s="91"/>
    </row>
    <row r="113" spans="1:2" ht="18">
      <c r="A113" s="10"/>
      <c r="B113" s="91"/>
    </row>
    <row r="114" spans="1:2" ht="18">
      <c r="A114" s="10"/>
      <c r="B114" s="91"/>
    </row>
    <row r="115" spans="1:2" ht="18">
      <c r="A115" s="10"/>
      <c r="B115" s="91"/>
    </row>
    <row r="116" spans="1:2" ht="18">
      <c r="A116" s="10"/>
      <c r="B116" s="91"/>
    </row>
    <row r="117" spans="1:2" ht="18">
      <c r="A117" s="10"/>
      <c r="B117" s="91"/>
    </row>
    <row r="118" spans="1:2" ht="18">
      <c r="A118" s="10"/>
      <c r="B118" s="91"/>
    </row>
  </sheetData>
  <mergeCells count="4">
    <mergeCell ref="A1:H1"/>
    <mergeCell ref="A2:H2"/>
    <mergeCell ref="A3:H3"/>
    <mergeCell ref="A4:H4"/>
  </mergeCells>
  <printOptions/>
  <pageMargins left="0.35433070866141736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PDK488</cp:lastModifiedBy>
  <cp:lastPrinted>2008-12-21T04:33:33Z</cp:lastPrinted>
  <dcterms:created xsi:type="dcterms:W3CDTF">2008-12-14T04:23:52Z</dcterms:created>
  <dcterms:modified xsi:type="dcterms:W3CDTF">2008-12-23T03:43:37Z</dcterms:modified>
  <cp:category/>
  <cp:version/>
  <cp:contentType/>
  <cp:contentStatus/>
</cp:coreProperties>
</file>