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ปี 2564 (ส่ง ศส.)\"/>
    </mc:Choice>
  </mc:AlternateContent>
  <xr:revisionPtr revIDLastSave="0" documentId="13_ncr:1_{1D52A090-65FB-43B4-9B76-D36326AB7466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จังหวัด" sheetId="18" r:id="rId1"/>
    <sheet name="ราย อปท." sheetId="19" r:id="rId2"/>
  </sheets>
  <definedNames>
    <definedName name="_xlnm._FilterDatabase" localSheetId="1" hidden="1">'ราย อปท.'!$A$7:$F$127</definedName>
    <definedName name="_xlnm.Print_Area" localSheetId="1">'ราย อปท.'!$A$1:$XBL$143</definedName>
    <definedName name="_xlnm.Print_Titles" localSheetId="1">'ราย อปท.'!$1:$7</definedName>
    <definedName name="_xlnm.Print_Titles" localSheetId="0">รายจังหวัด!$6:$7</definedName>
  </definedNames>
  <calcPr calcId="191029"/>
</workbook>
</file>

<file path=xl/calcChain.xml><?xml version="1.0" encoding="utf-8"?>
<calcChain xmlns="http://schemas.openxmlformats.org/spreadsheetml/2006/main">
  <c r="C8" i="18" l="1"/>
  <c r="D8" i="18"/>
  <c r="C9" i="18"/>
  <c r="D9" i="18"/>
  <c r="C10" i="18"/>
  <c r="D10" i="18"/>
  <c r="C11" i="18"/>
  <c r="D11" i="18"/>
  <c r="C12" i="18"/>
  <c r="D12" i="18"/>
  <c r="C13" i="18"/>
  <c r="D13" i="18"/>
  <c r="C14" i="18"/>
  <c r="D14" i="18"/>
  <c r="C15" i="18"/>
  <c r="D15" i="18"/>
  <c r="C16" i="18"/>
  <c r="D16" i="18"/>
  <c r="C17" i="18"/>
  <c r="D17" i="18"/>
  <c r="C18" i="18"/>
  <c r="D18" i="18"/>
  <c r="C19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C27" i="18"/>
  <c r="D27" i="18"/>
  <c r="C28" i="18"/>
  <c r="D28" i="18"/>
  <c r="C29" i="18"/>
  <c r="D29" i="18"/>
  <c r="C30" i="18"/>
  <c r="D30" i="18"/>
  <c r="C31" i="18"/>
  <c r="D31" i="18"/>
  <c r="C32" i="18"/>
  <c r="D32" i="18"/>
  <c r="C33" i="18"/>
  <c r="D33" i="18"/>
  <c r="C34" i="18"/>
  <c r="D34" i="18"/>
  <c r="C35" i="18"/>
  <c r="D35" i="18"/>
  <c r="C36" i="18"/>
  <c r="D36" i="18"/>
  <c r="C37" i="18"/>
  <c r="D37" i="18"/>
  <c r="C38" i="18"/>
  <c r="D38" i="18"/>
  <c r="C39" i="18"/>
  <c r="D39" i="18"/>
  <c r="C40" i="18"/>
  <c r="D40" i="18"/>
  <c r="C41" i="18"/>
  <c r="D41" i="18"/>
  <c r="C42" i="18"/>
  <c r="D42" i="18"/>
  <c r="C43" i="18"/>
  <c r="D43" i="18"/>
  <c r="C44" i="18"/>
  <c r="D44" i="18"/>
  <c r="C45" i="18"/>
  <c r="D45" i="18"/>
  <c r="C46" i="18"/>
  <c r="D46" i="18"/>
  <c r="C47" i="18"/>
  <c r="D47" i="18"/>
  <c r="C48" i="18"/>
  <c r="D48" i="18"/>
  <c r="C49" i="18"/>
  <c r="D49" i="18"/>
  <c r="C50" i="18"/>
  <c r="D50" i="18"/>
  <c r="F84" i="19"/>
  <c r="E84" i="19"/>
  <c r="E51" i="19"/>
  <c r="F35" i="19"/>
  <c r="E35" i="19"/>
  <c r="F26" i="19"/>
  <c r="E26" i="19"/>
  <c r="F13" i="19"/>
  <c r="E13" i="19"/>
  <c r="F59" i="19" l="1"/>
  <c r="E59" i="19"/>
  <c r="F57" i="19"/>
  <c r="E57" i="19"/>
  <c r="F55" i="19"/>
  <c r="E55" i="19"/>
  <c r="F53" i="19"/>
  <c r="E53" i="19"/>
  <c r="F51" i="19"/>
  <c r="F45" i="19"/>
  <c r="E45" i="19"/>
  <c r="F43" i="19"/>
  <c r="E43" i="19"/>
  <c r="F41" i="19"/>
  <c r="E41" i="19"/>
  <c r="F39" i="19"/>
  <c r="E39" i="19"/>
  <c r="F37" i="19"/>
  <c r="E37" i="19"/>
  <c r="F32" i="19"/>
  <c r="E32" i="19"/>
  <c r="F28" i="19"/>
  <c r="E28" i="19"/>
  <c r="F22" i="19"/>
  <c r="E22" i="19"/>
  <c r="F20" i="19"/>
  <c r="E20" i="19"/>
  <c r="F18" i="19"/>
  <c r="E18" i="19"/>
  <c r="F16" i="19"/>
  <c r="E16" i="19"/>
  <c r="F11" i="19"/>
  <c r="E11" i="19"/>
  <c r="E127" i="19" l="1"/>
  <c r="F127" i="19"/>
  <c r="E118" i="19"/>
  <c r="F118" i="19"/>
  <c r="E93" i="19"/>
  <c r="F93" i="19"/>
  <c r="E81" i="19"/>
  <c r="F81" i="19"/>
  <c r="E86" i="19" l="1"/>
  <c r="F86" i="19"/>
  <c r="E69" i="19"/>
  <c r="F69" i="19"/>
  <c r="F123" i="19" l="1"/>
  <c r="E123" i="19"/>
  <c r="F121" i="19"/>
  <c r="E121" i="19"/>
  <c r="F111" i="19"/>
  <c r="E111" i="19"/>
  <c r="F109" i="19"/>
  <c r="E109" i="19"/>
  <c r="F107" i="19"/>
  <c r="E107" i="19"/>
  <c r="F103" i="19"/>
  <c r="E103" i="19"/>
  <c r="F100" i="19"/>
  <c r="E100" i="19"/>
  <c r="F97" i="19"/>
  <c r="E97" i="19"/>
  <c r="F95" i="19"/>
  <c r="E95" i="19"/>
  <c r="F91" i="19"/>
  <c r="E91" i="19"/>
  <c r="F89" i="19"/>
  <c r="E89" i="19"/>
  <c r="F75" i="19"/>
  <c r="E75" i="19"/>
  <c r="F72" i="19"/>
  <c r="E72" i="19"/>
  <c r="F67" i="19"/>
  <c r="E67" i="19"/>
  <c r="F63" i="19"/>
  <c r="E63" i="19"/>
  <c r="F61" i="19"/>
  <c r="E61" i="19"/>
  <c r="A14" i="19" l="1"/>
  <c r="A15" i="19" s="1"/>
  <c r="C51" i="18" l="1"/>
  <c r="E12" i="18"/>
  <c r="D51" i="18"/>
  <c r="E49" i="18"/>
  <c r="E47" i="18"/>
  <c r="E44" i="18"/>
  <c r="E42" i="18"/>
  <c r="E40" i="18"/>
  <c r="E38" i="18"/>
  <c r="E37" i="18"/>
  <c r="E36" i="18"/>
  <c r="E32" i="18"/>
  <c r="E30" i="18"/>
  <c r="E28" i="18"/>
  <c r="E25" i="18"/>
  <c r="E24" i="18"/>
  <c r="E23" i="18"/>
  <c r="E22" i="18"/>
  <c r="E20" i="18"/>
  <c r="E17" i="18"/>
  <c r="E16" i="18"/>
  <c r="E14" i="18"/>
  <c r="E13" i="18"/>
  <c r="E11" i="18"/>
  <c r="E9" i="18"/>
  <c r="E50" i="18"/>
  <c r="E48" i="18"/>
  <c r="E46" i="18"/>
  <c r="E45" i="18"/>
  <c r="E43" i="18"/>
  <c r="E41" i="18"/>
  <c r="E39" i="18"/>
  <c r="E35" i="18"/>
  <c r="E34" i="18"/>
  <c r="E33" i="18"/>
  <c r="E31" i="18"/>
  <c r="E29" i="18"/>
  <c r="E27" i="18"/>
  <c r="E26" i="18"/>
  <c r="E21" i="18"/>
  <c r="E19" i="18"/>
  <c r="E18" i="18"/>
  <c r="E15" i="18"/>
  <c r="E10" i="18"/>
  <c r="E8" i="18" l="1"/>
  <c r="E51" i="18" s="1"/>
</calcChain>
</file>

<file path=xl/sharedStrings.xml><?xml version="1.0" encoding="utf-8"?>
<sst xmlns="http://schemas.openxmlformats.org/spreadsheetml/2006/main" count="338" uniqueCount="246">
  <si>
    <t>จังหวัด</t>
  </si>
  <si>
    <t>อำเภอ</t>
  </si>
  <si>
    <t>ตรัง</t>
  </si>
  <si>
    <t>มหาสารคาม</t>
  </si>
  <si>
    <t>ร้อยเอ็ด</t>
  </si>
  <si>
    <t>ราชบุรี</t>
  </si>
  <si>
    <t>ทต.บ้านฆ้อง</t>
  </si>
  <si>
    <t>สกลนคร</t>
  </si>
  <si>
    <t>สงขลา</t>
  </si>
  <si>
    <t>หนองคาย</t>
  </si>
  <si>
    <t>อุดรธานี</t>
  </si>
  <si>
    <t>อุตรดิตถ์</t>
  </si>
  <si>
    <t>อุบลราชธานี</t>
  </si>
  <si>
    <t>ที่</t>
  </si>
  <si>
    <t>เมืองสกลนคร</t>
  </si>
  <si>
    <t>เมืองอุดรธานี</t>
  </si>
  <si>
    <t>กันทรวิชัย</t>
  </si>
  <si>
    <t>โพธาราม</t>
  </si>
  <si>
    <t xml:space="preserve">องค์กรปกครองส่วนท้องถิ่น </t>
  </si>
  <si>
    <t>อุดรธานี ผลรวม</t>
  </si>
  <si>
    <t>อุตรดิตถ์ ผลรวม</t>
  </si>
  <si>
    <t>เงินอุดหนุนค่าสิทธิประโยชน์สำหรับข้าราชการและลูกจ้างถ่ายโอน</t>
  </si>
  <si>
    <t>เงินอุดหนุนเงินเดือนและค่าจ้างสำหรับข้าราชการและลูกจ้างถ่ายโอน</t>
  </si>
  <si>
    <t>เงินสิทธิประโยชน์ข้าราชการและลูกจ้างถ่ายโอน</t>
  </si>
  <si>
    <t>เงินเดือนและค่าจ้างสำหรับข้าราชการและลูกจ้างถ่ายโอน</t>
  </si>
  <si>
    <t>รวมทั้งสิ้น</t>
  </si>
  <si>
    <t xml:space="preserve">บัญชีรายละเอียดการจัดสรรงบประมาณเงินอุดหนุนทั่วไป เงินอุดหนุนสำหรับสนับสนุนการถ่ายโอนบุคลากร </t>
  </si>
  <si>
    <t>ค่าสิทธิประโยชน์ข้าราชการและลูกจ้างถ่ายโอน</t>
  </si>
  <si>
    <t>สิทธิประโยชน์ข้าราชการและลูกจ้างประจำถ่ายโอน</t>
  </si>
  <si>
    <t>อุบลราชธานี ผลรวม</t>
  </si>
  <si>
    <t>พิบูลมังสาหาร</t>
  </si>
  <si>
    <t>มหาสารคาม ผลรวม</t>
  </si>
  <si>
    <t>ร้อยเอ็ด ผลรวม</t>
  </si>
  <si>
    <t>ราชบุรี ผลรวม</t>
  </si>
  <si>
    <t>สกลนคร ผลรวม</t>
  </si>
  <si>
    <t>สงขลา ผลรวม</t>
  </si>
  <si>
    <t>ตรัง ผลรวม</t>
  </si>
  <si>
    <t>หนองคาย ผลรวม</t>
  </si>
  <si>
    <t>กาญจนบุรี</t>
  </si>
  <si>
    <t>เมืองกาญจนบุรี</t>
  </si>
  <si>
    <t>จันทบุรี</t>
  </si>
  <si>
    <t>เมืองจันทบุรี</t>
  </si>
  <si>
    <t>ทต.เกาะขวาง</t>
  </si>
  <si>
    <t>จันทบุรี ผลรวม</t>
  </si>
  <si>
    <t>ชัยภูมิ</t>
  </si>
  <si>
    <t>เมืองชัยภูมิ</t>
  </si>
  <si>
    <t>ชัยภูมิ ผลรวม</t>
  </si>
  <si>
    <t>นครปฐม</t>
  </si>
  <si>
    <t>เมืองนครปฐม</t>
  </si>
  <si>
    <t>นครปฐม ผลรวม</t>
  </si>
  <si>
    <t>น่าน</t>
  </si>
  <si>
    <t>ภูเพียง</t>
  </si>
  <si>
    <t>อบต.ฝายแก้ว</t>
  </si>
  <si>
    <t>น่าน ผลรวม</t>
  </si>
  <si>
    <t>บุรีรัมย์</t>
  </si>
  <si>
    <t>สตึก</t>
  </si>
  <si>
    <t>บุรีรัมย์ ผลรวม</t>
  </si>
  <si>
    <t>พัทลุง</t>
  </si>
  <si>
    <t>เมืองพัทลุง</t>
  </si>
  <si>
    <t>ทต.ตำนาน</t>
  </si>
  <si>
    <t>พัทลุง ผลรวม</t>
  </si>
  <si>
    <t>พิจิตร</t>
  </si>
  <si>
    <t>พิจิตร ผลรวม</t>
  </si>
  <si>
    <t>อบต.โคกก่อง</t>
  </si>
  <si>
    <t>สมุทรปราการ</t>
  </si>
  <si>
    <t>เมืองสมุทรปราการ</t>
  </si>
  <si>
    <t>สมุทรปราการ ผลรวม</t>
  </si>
  <si>
    <t>สมุทรสาคร</t>
  </si>
  <si>
    <t>สมุทรสาคร ผลรวม</t>
  </si>
  <si>
    <t>สุพรรณบุรี</t>
  </si>
  <si>
    <t>สุพรรณบุรี ผลรวม</t>
  </si>
  <si>
    <t>กระบี่ ผลรวม</t>
  </si>
  <si>
    <t>ไทรโยค</t>
  </si>
  <si>
    <t>อบต.สิงห์</t>
  </si>
  <si>
    <t>กาฬสินธุ์</t>
  </si>
  <si>
    <t>คำม่วง</t>
  </si>
  <si>
    <t>อบต.ทุ่งคลอง</t>
  </si>
  <si>
    <t>กาฬสินธุ์ ผลรวม</t>
  </si>
  <si>
    <t>กำแพงเพชร</t>
  </si>
  <si>
    <t>โกสัมพีนคร</t>
  </si>
  <si>
    <t>อบต.ลานดอกไม้ตก</t>
  </si>
  <si>
    <t>ปางศิลาทอง</t>
  </si>
  <si>
    <t>อบต.ปางตาไว</t>
  </si>
  <si>
    <t>อบต.หนองหลวง</t>
  </si>
  <si>
    <t>กำแพงเพชร ผลรวม</t>
  </si>
  <si>
    <t>ขอนแก่น</t>
  </si>
  <si>
    <t>พระยืน</t>
  </si>
  <si>
    <t>ทต.บ้านโต้น</t>
  </si>
  <si>
    <t>ทต.หนองสองห้อง</t>
  </si>
  <si>
    <t>อบต.ท่าศาลา</t>
  </si>
  <si>
    <t>ขอนแก่น ผลรวม</t>
  </si>
  <si>
    <t>ฉะเชิงเทรา</t>
  </si>
  <si>
    <t>บางคล้า</t>
  </si>
  <si>
    <t>อบต.เสม็ดใต้</t>
  </si>
  <si>
    <t>ฉะเชิงเทรา ผลรวม</t>
  </si>
  <si>
    <t>ชัยนาท</t>
  </si>
  <si>
    <t>เมืองชัยนาท</t>
  </si>
  <si>
    <t>ทต.หาดท่าเสา</t>
  </si>
  <si>
    <t>สรรคบุรี</t>
  </si>
  <si>
    <t>หันคา</t>
  </si>
  <si>
    <t>ทต.หันคา</t>
  </si>
  <si>
    <t>อบต.เที่ยงแท้</t>
  </si>
  <si>
    <t>ชัยนาท ผลรวม</t>
  </si>
  <si>
    <t>อบต.โพนทอง</t>
  </si>
  <si>
    <t>ชุมพร</t>
  </si>
  <si>
    <t>เมืองชุมพร</t>
  </si>
  <si>
    <t>ทต.บางลึก</t>
  </si>
  <si>
    <t>ทต.วังไผ่</t>
  </si>
  <si>
    <t>อบต.ตากแดด</t>
  </si>
  <si>
    <t>ชุมพร ผลรวม</t>
  </si>
  <si>
    <t>เชียงใหม่</t>
  </si>
  <si>
    <t>ดอยสะเก็ด</t>
  </si>
  <si>
    <t>ทต.ดอยสะเก็ด</t>
  </si>
  <si>
    <t>เมืองเชียงใหม่</t>
  </si>
  <si>
    <t>ทต.ท่าศาลา</t>
  </si>
  <si>
    <t>ทต.หนองป่าครั่ง</t>
  </si>
  <si>
    <t>เชียงใหม่ ผลรวม</t>
  </si>
  <si>
    <t>เมืองตรัง</t>
  </si>
  <si>
    <t>อบต.บางรัก</t>
  </si>
  <si>
    <t>ตาก</t>
  </si>
  <si>
    <t>แม่สอด</t>
  </si>
  <si>
    <t>อบต.พระธาตุ</t>
  </si>
  <si>
    <t>อบต.พระธาตุผาแดง</t>
  </si>
  <si>
    <t>ตาก ผลรวม</t>
  </si>
  <si>
    <t>นครนายก</t>
  </si>
  <si>
    <t>เมืองนครนายก</t>
  </si>
  <si>
    <t>อบต.ศรีนาวา</t>
  </si>
  <si>
    <t>นครนายก ผลรวม</t>
  </si>
  <si>
    <t>อบต.สวนป่าน</t>
  </si>
  <si>
    <t>นครพนม</t>
  </si>
  <si>
    <t>ท่าอุเทน</t>
  </si>
  <si>
    <t>อบต.พะทาย</t>
  </si>
  <si>
    <t>นครพนม ผลรวม</t>
  </si>
  <si>
    <t>เฉลิมพระเกียรติ</t>
  </si>
  <si>
    <t>นครศรีธรรมราช</t>
  </si>
  <si>
    <t>ฉวาง</t>
  </si>
  <si>
    <t>ท่าศาลา</t>
  </si>
  <si>
    <t>อบต.สวนหลวง</t>
  </si>
  <si>
    <t>นครศรีธรรมราช ผลรวม</t>
  </si>
  <si>
    <t>ปทุมธานี</t>
  </si>
  <si>
    <t>ปทุมธานี ผลรวม</t>
  </si>
  <si>
    <t>พระนครศรีอยุธยา</t>
  </si>
  <si>
    <t>บางปะอิน</t>
  </si>
  <si>
    <t>ทต.บางกระสั้น</t>
  </si>
  <si>
    <t>อบต.วังแดง</t>
  </si>
  <si>
    <t>พระนครศรีอยุธยา ผลรวม</t>
  </si>
  <si>
    <t>เมืองพิจิตร</t>
  </si>
  <si>
    <t>ทต.ท่าฬ่อ</t>
  </si>
  <si>
    <t>ภูเก็ต</t>
  </si>
  <si>
    <t>ถลาง</t>
  </si>
  <si>
    <t>ทต.ศรีสุนทร</t>
  </si>
  <si>
    <t>เมืองภูเก็ต</t>
  </si>
  <si>
    <t>ทต.กะรน</t>
  </si>
  <si>
    <t>ทต.วิชิต</t>
  </si>
  <si>
    <t>ภูเก็ต ผลรวม</t>
  </si>
  <si>
    <t>เชียงขวัญ</t>
  </si>
  <si>
    <t>ธวัชบุรี</t>
  </si>
  <si>
    <t>ทต.ธงธานี</t>
  </si>
  <si>
    <t>ทต.บ้านสิงห์</t>
  </si>
  <si>
    <t>เลย</t>
  </si>
  <si>
    <t>ด่านซ้าย</t>
  </si>
  <si>
    <t>ภูเรือ</t>
  </si>
  <si>
    <t>เลย ผลรวม</t>
  </si>
  <si>
    <t>วานรนิวาส</t>
  </si>
  <si>
    <t>ทต.วานรนิวาส</t>
  </si>
  <si>
    <t>ระโนด</t>
  </si>
  <si>
    <t>อบต.ระโนด</t>
  </si>
  <si>
    <t>ทม.แพรกษา</t>
  </si>
  <si>
    <t>บางพลี</t>
  </si>
  <si>
    <t>อบต.บางโฉลง</t>
  </si>
  <si>
    <t>เมืองสมุทรสาคร</t>
  </si>
  <si>
    <t>สระแก้ว</t>
  </si>
  <si>
    <t>ตาพระยา</t>
  </si>
  <si>
    <t>สระแก้ว ผลรวม</t>
  </si>
  <si>
    <t>สุโขทัย</t>
  </si>
  <si>
    <t>สวรรคโลก</t>
  </si>
  <si>
    <t>ทต.คลองยาง</t>
  </si>
  <si>
    <t>สุโขทัย ผลรวม</t>
  </si>
  <si>
    <t>เมืองสุพรรณบุรี</t>
  </si>
  <si>
    <t>ทต.ท่าเสด็จ</t>
  </si>
  <si>
    <t>สุราษฎร์ธานี</t>
  </si>
  <si>
    <t>ท่าชนะ</t>
  </si>
  <si>
    <t>อบต.ท่าชนะ</t>
  </si>
  <si>
    <t>พุนพิน</t>
  </si>
  <si>
    <t>อบต.น้ำรอบ</t>
  </si>
  <si>
    <t>สุราษฎร์ธานี ผลรวม</t>
  </si>
  <si>
    <t>สุรินทร์</t>
  </si>
  <si>
    <t>จอมพระ</t>
  </si>
  <si>
    <t>ทต.บุแกรง</t>
  </si>
  <si>
    <t>ศีขรภูมิ</t>
  </si>
  <si>
    <t>ทต.ศีขรภูมิ</t>
  </si>
  <si>
    <t>สุรินทร์ ผลรวม</t>
  </si>
  <si>
    <t>เฝ้าไร่</t>
  </si>
  <si>
    <t>เมืองหนองคาย</t>
  </si>
  <si>
    <t>อบต.เมืองหมี</t>
  </si>
  <si>
    <t>หนองบัวลำภู</t>
  </si>
  <si>
    <t>โนนสัง</t>
  </si>
  <si>
    <t>อบต.โนนเมือง (โนนสัง)</t>
  </si>
  <si>
    <t>หนองบัวลำภู ผลรวม</t>
  </si>
  <si>
    <t>อำนาจเจริญ</t>
  </si>
  <si>
    <t>เมืองอำนาจเจริญ</t>
  </si>
  <si>
    <t>อบต.คำเขื่อนแก้ว</t>
  </si>
  <si>
    <t>อบต.น้ำปลีก</t>
  </si>
  <si>
    <t>อำนาจเจริญ ผลรวม</t>
  </si>
  <si>
    <t>น้ำโสม</t>
  </si>
  <si>
    <t>เพ็ญ</t>
  </si>
  <si>
    <t>บ้านดุง</t>
  </si>
  <si>
    <t>อบต.นาพู่</t>
  </si>
  <si>
    <t>ตรอน</t>
  </si>
  <si>
    <t>ลับแล</t>
  </si>
  <si>
    <t>ทต.ทุ่งยั้ง</t>
  </si>
  <si>
    <t>อุทัยธานี</t>
  </si>
  <si>
    <t>เมืองอุทัยธานี</t>
  </si>
  <si>
    <t>อบต.ท่าซุง</t>
  </si>
  <si>
    <t>อุทัยธานี ผลรวม</t>
  </si>
  <si>
    <t>ม่วงสามสิบ</t>
  </si>
  <si>
    <t>สิรินธร</t>
  </si>
  <si>
    <t>อบต.ยางสักกระโพหลุ่ม</t>
  </si>
  <si>
    <t>บัญชีรายละเอียดการจัดสรรงบประมาณเงินอุดหนุนสำหรับสนับสนุนการถ่ายโอนบุคลากร ประจำปีงบประมาณ พ.ศ. 2564</t>
  </si>
  <si>
    <t>อบต.มะค่า</t>
  </si>
  <si>
    <t>อบต.สนามชัย</t>
  </si>
  <si>
    <t>พนมทวน</t>
  </si>
  <si>
    <t>อบต.หนองโรง</t>
  </si>
  <si>
    <t>อบต.กะเบียด</t>
  </si>
  <si>
    <t>ทต.นิคมสงเคราะห์</t>
  </si>
  <si>
    <t>สร้างคอม</t>
  </si>
  <si>
    <t>อบต.เชียงดา</t>
  </si>
  <si>
    <t>ปากชม</t>
  </si>
  <si>
    <t>อบต.โคกงาม</t>
  </si>
  <si>
    <t>อบต.นครหงษ์</t>
  </si>
  <si>
    <t>อบต.โคคลาน</t>
  </si>
  <si>
    <t>อบต.สามพร้าว</t>
  </si>
  <si>
    <t>ไตรมาสที่ 4 (เดือนกรกฎาคม - กันยายน 2564)</t>
  </si>
  <si>
    <t>อบต.เกาะสำโรง</t>
  </si>
  <si>
    <t>พระพรหม</t>
  </si>
  <si>
    <t>ทต.นาสาร</t>
  </si>
  <si>
    <t>หนองเสือ</t>
  </si>
  <si>
    <t>อบต.บึงกาสาม</t>
  </si>
  <si>
    <t>ทต.ร่องจิก</t>
  </si>
  <si>
    <t>อบต.โพนสูง</t>
  </si>
  <si>
    <t>อบต.โคกขาม</t>
  </si>
  <si>
    <t>ทต.นางัว</t>
  </si>
  <si>
    <t>ทต.โพธิ์ไทร (อ.พิบูลฯ)</t>
  </si>
  <si>
    <t xml:space="preserve">อบต.หนองบัว  </t>
  </si>
  <si>
    <t>ประจำปีงบประมาณ พ.ศ. 2564  ไตรมาสที่ 4 (เดือนกรกฎาคม - กันยายน 2564) เพิ่มเติม</t>
  </si>
  <si>
    <t>(ตามหนังสือกรมส่งเสริมการปกครองท้องถิ่น ที่ มท 0809.2/ว 1825 ลงวันที่ 24 สิงหาคม 2564)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</si>
</sst>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0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  <charset val="22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  <charset val="222"/>
    </font>
    <font>
      <sz val="10"/>
      <name val="Arial"/>
      <family val="2"/>
    </font>
    <font>
      <sz val="11"/>
      <color indexed="8"/>
      <name val="Tahoma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5"/>
      <name val="TH SarabunPSK"/>
      <family val="2"/>
    </font>
    <font>
      <sz val="15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2" applyNumberFormat="0" applyAlignment="0" applyProtection="0"/>
    <xf numFmtId="0" fontId="7" fillId="21" borderId="3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2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3" fillId="23" borderId="8" applyNumberFormat="0" applyFon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0" fontId="2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13" xfId="44" applyFont="1" applyFill="1" applyBorder="1" applyAlignment="1" applyProtection="1">
      <alignment horizontal="center" vertical="center"/>
    </xf>
    <xf numFmtId="49" fontId="2" fillId="0" borderId="13" xfId="47" applyNumberFormat="1" applyFont="1" applyFill="1" applyBorder="1" applyAlignment="1" applyProtection="1">
      <alignment vertical="center"/>
    </xf>
    <xf numFmtId="49" fontId="2" fillId="0" borderId="13" xfId="47" applyNumberFormat="1" applyFont="1" applyFill="1" applyBorder="1" applyAlignment="1" applyProtection="1">
      <alignment vertical="center" shrinkToFit="1"/>
    </xf>
    <xf numFmtId="49" fontId="2" fillId="0" borderId="13" xfId="46" applyNumberFormat="1" applyFont="1" applyFill="1" applyBorder="1" applyAlignment="1" applyProtection="1">
      <alignment vertical="center"/>
    </xf>
    <xf numFmtId="49" fontId="2" fillId="0" borderId="13" xfId="46" applyNumberFormat="1" applyFont="1" applyFill="1" applyBorder="1" applyAlignment="1" applyProtection="1">
      <alignment vertical="center" shrinkToFit="1"/>
    </xf>
    <xf numFmtId="0" fontId="2" fillId="0" borderId="14" xfId="44" applyFont="1" applyFill="1" applyBorder="1" applyAlignment="1" applyProtection="1">
      <alignment horizontal="center" vertical="center"/>
    </xf>
    <xf numFmtId="49" fontId="2" fillId="0" borderId="14" xfId="46" applyNumberFormat="1" applyFont="1" applyFill="1" applyBorder="1" applyAlignment="1" applyProtection="1">
      <alignment vertical="center"/>
    </xf>
    <xf numFmtId="49" fontId="2" fillId="0" borderId="14" xfId="46" applyNumberFormat="1" applyFont="1" applyFill="1" applyBorder="1" applyAlignment="1" applyProtection="1">
      <alignment vertical="center" shrinkToFit="1"/>
    </xf>
    <xf numFmtId="0" fontId="2" fillId="24" borderId="13" xfId="0" applyFont="1" applyFill="1" applyBorder="1" applyAlignment="1">
      <alignment shrinkToFit="1"/>
    </xf>
    <xf numFmtId="0" fontId="2" fillId="24" borderId="16" xfId="0" applyFont="1" applyFill="1" applyBorder="1" applyAlignment="1">
      <alignment shrinkToFit="1"/>
    </xf>
    <xf numFmtId="0" fontId="22" fillId="0" borderId="0" xfId="0" applyFont="1" applyFill="1" applyAlignment="1">
      <alignment horizontal="centerContinuous" vertical="center"/>
    </xf>
    <xf numFmtId="43" fontId="22" fillId="0" borderId="0" xfId="1" applyFont="1" applyFill="1" applyAlignment="1">
      <alignment horizontal="centerContinuous" vertical="center"/>
    </xf>
    <xf numFmtId="0" fontId="22" fillId="0" borderId="0" xfId="0" applyFont="1" applyFill="1" applyAlignment="1">
      <alignment horizontal="left"/>
    </xf>
    <xf numFmtId="0" fontId="2" fillId="0" borderId="0" xfId="0" applyFont="1" applyAlignment="1">
      <alignment horizontal="centerContinuous"/>
    </xf>
    <xf numFmtId="43" fontId="2" fillId="0" borderId="0" xfId="1" applyFont="1" applyAlignment="1">
      <alignment horizontal="centerContinuous"/>
    </xf>
    <xf numFmtId="0" fontId="2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16" xfId="0" applyFont="1" applyFill="1" applyBorder="1" applyAlignment="1">
      <alignment horizontal="center"/>
    </xf>
    <xf numFmtId="43" fontId="2" fillId="0" borderId="0" xfId="0" applyNumberFormat="1" applyFont="1"/>
    <xf numFmtId="0" fontId="23" fillId="0" borderId="0" xfId="0" applyFont="1" applyFill="1" applyAlignment="1">
      <alignment horizontal="centerContinuous" vertical="center"/>
    </xf>
    <xf numFmtId="0" fontId="24" fillId="0" borderId="0" xfId="0" applyFont="1" applyFill="1" applyAlignment="1">
      <alignment horizontal="centerContinuous" vertical="center"/>
    </xf>
    <xf numFmtId="0" fontId="22" fillId="0" borderId="0" xfId="45" applyFont="1" applyFill="1" applyAlignment="1" applyProtection="1">
      <alignment vertical="center"/>
      <protection locked="0"/>
    </xf>
    <xf numFmtId="0" fontId="2" fillId="0" borderId="0" xfId="45" applyFont="1" applyFill="1" applyAlignment="1" applyProtection="1">
      <alignment vertical="center"/>
      <protection locked="0"/>
    </xf>
    <xf numFmtId="164" fontId="2" fillId="0" borderId="0" xfId="46" applyFont="1" applyFill="1" applyAlignment="1" applyProtection="1">
      <alignment vertical="center"/>
      <protection locked="0"/>
    </xf>
    <xf numFmtId="0" fontId="25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7" fillId="0" borderId="0" xfId="0" applyFont="1" applyAlignment="1">
      <alignment horizontal="left"/>
    </xf>
    <xf numFmtId="0" fontId="27" fillId="0" borderId="0" xfId="0" applyFont="1"/>
    <xf numFmtId="0" fontId="2" fillId="24" borderId="0" xfId="45" applyFont="1" applyFill="1" applyAlignment="1" applyProtection="1">
      <alignment vertical="center"/>
      <protection locked="0"/>
    </xf>
    <xf numFmtId="43" fontId="2" fillId="24" borderId="0" xfId="49" applyNumberFormat="1" applyFont="1" applyFill="1" applyAlignment="1" applyProtection="1">
      <alignment vertical="center"/>
      <protection locked="0"/>
    </xf>
    <xf numFmtId="0" fontId="27" fillId="24" borderId="0" xfId="0" applyFont="1" applyFill="1" applyProtection="1">
      <protection locked="0"/>
    </xf>
    <xf numFmtId="0" fontId="23" fillId="0" borderId="17" xfId="45" applyFont="1" applyFill="1" applyBorder="1" applyAlignment="1" applyProtection="1">
      <alignment horizontal="center" vertical="center" shrinkToFit="1"/>
    </xf>
    <xf numFmtId="164" fontId="23" fillId="0" borderId="17" xfId="46" applyFont="1" applyFill="1" applyBorder="1" applyAlignment="1" applyProtection="1">
      <alignment horizontal="center" vertical="center" wrapText="1" shrinkToFit="1"/>
    </xf>
    <xf numFmtId="0" fontId="23" fillId="0" borderId="18" xfId="45" applyFont="1" applyFill="1" applyBorder="1" applyAlignment="1" applyProtection="1">
      <alignment horizontal="center" vertical="center" wrapText="1"/>
      <protection locked="0"/>
    </xf>
    <xf numFmtId="43" fontId="2" fillId="0" borderId="0" xfId="49" applyFont="1"/>
    <xf numFmtId="0" fontId="2" fillId="0" borderId="19" xfId="44" applyFont="1" applyFill="1" applyBorder="1" applyAlignment="1" applyProtection="1">
      <alignment horizontal="center" vertical="center"/>
    </xf>
    <xf numFmtId="0" fontId="2" fillId="0" borderId="1" xfId="44" applyFont="1" applyFill="1" applyBorder="1" applyAlignment="1" applyProtection="1">
      <alignment horizontal="center" vertical="center"/>
    </xf>
    <xf numFmtId="0" fontId="2" fillId="0" borderId="15" xfId="44" applyFont="1" applyFill="1" applyBorder="1" applyAlignment="1" applyProtection="1">
      <alignment horizontal="center" vertical="center"/>
    </xf>
    <xf numFmtId="0" fontId="22" fillId="0" borderId="17" xfId="44" applyFont="1" applyFill="1" applyBorder="1" applyAlignment="1" applyProtection="1">
      <alignment horizontal="center" vertical="center"/>
    </xf>
    <xf numFmtId="49" fontId="22" fillId="0" borderId="17" xfId="46" applyNumberFormat="1" applyFont="1" applyFill="1" applyBorder="1" applyAlignment="1" applyProtection="1">
      <alignment vertical="center"/>
    </xf>
    <xf numFmtId="49" fontId="22" fillId="0" borderId="17" xfId="46" applyNumberFormat="1" applyFont="1" applyFill="1" applyBorder="1" applyAlignment="1" applyProtection="1">
      <alignment vertical="center" shrinkToFit="1"/>
    </xf>
    <xf numFmtId="0" fontId="22" fillId="0" borderId="0" xfId="0" applyFont="1" applyAlignment="1">
      <alignment horizontal="centerContinuous"/>
    </xf>
    <xf numFmtId="164" fontId="2" fillId="0" borderId="13" xfId="0" applyNumberFormat="1" applyFont="1" applyBorder="1"/>
    <xf numFmtId="164" fontId="2" fillId="0" borderId="14" xfId="0" applyNumberFormat="1" applyFont="1" applyBorder="1"/>
    <xf numFmtId="164" fontId="2" fillId="0" borderId="19" xfId="0" applyNumberFormat="1" applyFont="1" applyBorder="1"/>
    <xf numFmtId="0" fontId="2" fillId="0" borderId="16" xfId="44" applyFont="1" applyFill="1" applyBorder="1" applyAlignment="1" applyProtection="1">
      <alignment horizontal="center" vertical="center"/>
    </xf>
    <xf numFmtId="49" fontId="2" fillId="0" borderId="17" xfId="46" applyNumberFormat="1" applyFont="1" applyFill="1" applyBorder="1" applyAlignment="1" applyProtection="1">
      <alignment vertical="center" shrinkToFit="1"/>
    </xf>
    <xf numFmtId="43" fontId="22" fillId="0" borderId="0" xfId="0" applyNumberFormat="1" applyFont="1" applyFill="1" applyBorder="1" applyAlignment="1">
      <alignment horizontal="left"/>
    </xf>
    <xf numFmtId="0" fontId="2" fillId="0" borderId="17" xfId="44" applyFont="1" applyFill="1" applyBorder="1" applyAlignment="1" applyProtection="1">
      <alignment horizontal="center" vertical="center"/>
    </xf>
    <xf numFmtId="0" fontId="2" fillId="0" borderId="13" xfId="47" applyFont="1" applyFill="1" applyBorder="1" applyAlignment="1" applyProtection="1">
      <alignment vertical="center" shrinkToFit="1"/>
    </xf>
    <xf numFmtId="0" fontId="22" fillId="0" borderId="1" xfId="44" applyFont="1" applyFill="1" applyBorder="1" applyAlignment="1" applyProtection="1">
      <alignment horizontal="center" vertical="center"/>
    </xf>
    <xf numFmtId="43" fontId="2" fillId="0" borderId="13" xfId="1" applyFont="1" applyBorder="1" applyAlignment="1"/>
    <xf numFmtId="43" fontId="2" fillId="0" borderId="13" xfId="1" applyFont="1" applyBorder="1"/>
    <xf numFmtId="0" fontId="2" fillId="0" borderId="13" xfId="47" applyFont="1" applyFill="1" applyBorder="1" applyAlignment="1" applyProtection="1">
      <alignment vertical="center"/>
    </xf>
    <xf numFmtId="0" fontId="2" fillId="24" borderId="0" xfId="45" applyFont="1" applyFill="1" applyAlignment="1" applyProtection="1">
      <alignment horizontal="left" vertical="center"/>
      <protection locked="0"/>
    </xf>
    <xf numFmtId="43" fontId="22" fillId="0" borderId="17" xfId="0" applyNumberFormat="1" applyFont="1" applyBorder="1"/>
    <xf numFmtId="0" fontId="22" fillId="0" borderId="0" xfId="44" applyFont="1" applyFill="1" applyBorder="1" applyAlignment="1" applyProtection="1">
      <alignment horizontal="center" vertical="center"/>
    </xf>
    <xf numFmtId="49" fontId="22" fillId="0" borderId="0" xfId="46" applyNumberFormat="1" applyFont="1" applyFill="1" applyBorder="1" applyAlignment="1" applyProtection="1">
      <alignment vertical="center"/>
    </xf>
    <xf numFmtId="49" fontId="22" fillId="0" borderId="0" xfId="46" applyNumberFormat="1" applyFont="1" applyFill="1" applyBorder="1" applyAlignment="1" applyProtection="1">
      <alignment vertical="center" shrinkToFit="1"/>
    </xf>
    <xf numFmtId="164" fontId="22" fillId="26" borderId="0" xfId="46" applyFont="1" applyFill="1" applyBorder="1" applyProtection="1"/>
    <xf numFmtId="164" fontId="22" fillId="0" borderId="17" xfId="0" applyNumberFormat="1" applyFont="1" applyBorder="1"/>
    <xf numFmtId="49" fontId="2" fillId="0" borderId="19" xfId="48" applyNumberFormat="1" applyFont="1" applyFill="1" applyBorder="1" applyAlignment="1" applyProtection="1">
      <alignment horizontal="left" vertical="center"/>
    </xf>
    <xf numFmtId="49" fontId="2" fillId="0" borderId="19" xfId="48" applyNumberFormat="1" applyFont="1" applyFill="1" applyBorder="1" applyAlignment="1" applyProtection="1">
      <alignment horizontal="left" vertical="center" shrinkToFit="1"/>
    </xf>
    <xf numFmtId="0" fontId="22" fillId="0" borderId="0" xfId="0" applyFont="1"/>
    <xf numFmtId="43" fontId="2" fillId="0" borderId="14" xfId="1" applyFont="1" applyBorder="1"/>
    <xf numFmtId="0" fontId="2" fillId="0" borderId="0" xfId="0" applyFont="1" applyFill="1" applyAlignment="1">
      <alignment horizontal="centerContinuous" vertical="center"/>
    </xf>
    <xf numFmtId="43" fontId="2" fillId="0" borderId="0" xfId="1" applyFont="1" applyFill="1" applyAlignment="1">
      <alignment horizontal="centerContinuous" vertical="center"/>
    </xf>
    <xf numFmtId="0" fontId="2" fillId="0" borderId="0" xfId="0" applyFont="1" applyFill="1" applyAlignment="1">
      <alignment horizontal="left"/>
    </xf>
    <xf numFmtId="43" fontId="22" fillId="0" borderId="17" xfId="1" applyFont="1" applyBorder="1"/>
    <xf numFmtId="49" fontId="2" fillId="0" borderId="1" xfId="46" applyNumberFormat="1" applyFont="1" applyFill="1" applyBorder="1" applyAlignment="1" applyProtection="1">
      <alignment vertical="center" shrinkToFit="1"/>
    </xf>
    <xf numFmtId="164" fontId="2" fillId="0" borderId="0" xfId="0" applyNumberFormat="1" applyFont="1"/>
    <xf numFmtId="43" fontId="2" fillId="0" borderId="0" xfId="45" applyNumberFormat="1" applyFont="1" applyFill="1" applyAlignment="1" applyProtection="1">
      <alignment vertical="center"/>
      <protection locked="0"/>
    </xf>
    <xf numFmtId="43" fontId="2" fillId="25" borderId="11" xfId="1" applyFont="1" applyFill="1" applyBorder="1" applyAlignment="1">
      <alignment horizontal="center" vertical="center" shrinkToFit="1"/>
    </xf>
    <xf numFmtId="43" fontId="0" fillId="0" borderId="12" xfId="1" applyFont="1" applyBorder="1" applyAlignment="1">
      <alignment horizontal="center" vertical="center" shrinkToFit="1"/>
    </xf>
    <xf numFmtId="0" fontId="22" fillId="25" borderId="11" xfId="0" applyFont="1" applyFill="1" applyBorder="1" applyAlignment="1">
      <alignment horizontal="center" vertical="center"/>
    </xf>
    <xf numFmtId="0" fontId="22" fillId="25" borderId="12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 shrinkToFit="1"/>
    </xf>
    <xf numFmtId="0" fontId="22" fillId="25" borderId="12" xfId="0" applyFont="1" applyFill="1" applyBorder="1" applyAlignment="1">
      <alignment horizontal="center" vertical="center" shrinkToFit="1"/>
    </xf>
    <xf numFmtId="43" fontId="28" fillId="25" borderId="11" xfId="1" applyFont="1" applyFill="1" applyBorder="1" applyAlignment="1">
      <alignment horizontal="center" wrapText="1"/>
    </xf>
    <xf numFmtId="43" fontId="29" fillId="0" borderId="12" xfId="1" applyFont="1" applyBorder="1" applyAlignment="1">
      <alignment horizontal="center" wrapText="1"/>
    </xf>
    <xf numFmtId="164" fontId="2" fillId="0" borderId="15" xfId="0" applyNumberFormat="1" applyFont="1" applyBorder="1"/>
    <xf numFmtId="164" fontId="2" fillId="0" borderId="16" xfId="0" applyNumberFormat="1" applyFont="1" applyBorder="1"/>
    <xf numFmtId="49" fontId="2" fillId="0" borderId="15" xfId="46" applyNumberFormat="1" applyFont="1" applyFill="1" applyBorder="1" applyAlignment="1" applyProtection="1">
      <alignment vertical="center"/>
    </xf>
    <xf numFmtId="49" fontId="2" fillId="0" borderId="15" xfId="46" applyNumberFormat="1" applyFont="1" applyFill="1" applyBorder="1" applyAlignment="1" applyProtection="1">
      <alignment vertical="center" shrinkToFi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Comma 2" xfId="46" xr:uid="{00000000-0005-0000-0000-00001C000000}"/>
    <cellStyle name="Comma 4" xfId="49" xr:uid="{00000000-0005-0000-0000-00001D000000}"/>
    <cellStyle name="Explanatory Text" xfId="29" xr:uid="{00000000-0005-0000-0000-00001E000000}"/>
    <cellStyle name="Good" xfId="30" xr:uid="{00000000-0005-0000-0000-00001F000000}"/>
    <cellStyle name="Heading 1" xfId="31" xr:uid="{00000000-0005-0000-0000-000020000000}"/>
    <cellStyle name="Heading 2" xfId="32" xr:uid="{00000000-0005-0000-0000-000021000000}"/>
    <cellStyle name="Heading 3" xfId="33" xr:uid="{00000000-0005-0000-0000-000022000000}"/>
    <cellStyle name="Heading 4" xfId="34" xr:uid="{00000000-0005-0000-0000-000023000000}"/>
    <cellStyle name="Input" xfId="35" xr:uid="{00000000-0005-0000-0000-000024000000}"/>
    <cellStyle name="Linked Cell" xfId="36" xr:uid="{00000000-0005-0000-0000-000025000000}"/>
    <cellStyle name="Neutral" xfId="37" xr:uid="{00000000-0005-0000-0000-000026000000}"/>
    <cellStyle name="Normal 2" xfId="43" xr:uid="{00000000-0005-0000-0000-000028000000}"/>
    <cellStyle name="Note" xfId="38" xr:uid="{00000000-0005-0000-0000-000029000000}"/>
    <cellStyle name="Output" xfId="39" xr:uid="{00000000-0005-0000-0000-00002A000000}"/>
    <cellStyle name="Title" xfId="40" xr:uid="{00000000-0005-0000-0000-00002B000000}"/>
    <cellStyle name="Total" xfId="41" xr:uid="{00000000-0005-0000-0000-00002C000000}"/>
    <cellStyle name="Warning Text" xfId="42" xr:uid="{00000000-0005-0000-0000-00002D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8" xr:uid="{00000000-0005-0000-0000-00002E000000}"/>
    <cellStyle name="จุลภาค" xfId="1" builtinId="3"/>
    <cellStyle name="ปกติ" xfId="0" builtinId="0"/>
    <cellStyle name="ปกติ_Book2" xfId="47" xr:uid="{00000000-0005-0000-0000-00002F000000}"/>
    <cellStyle name="ปกติ_ทั่วไป งวดที่ 1+2" xfId="45" xr:uid="{00000000-0005-0000-0000-000031000000}"/>
    <cellStyle name="ปกติ_ทั่วไป งวดที่ 1+2_รายชื่อ อปท. ส่งสำนัก-กอง (ใหม่)" xfId="4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opLeftCell="A33" workbookViewId="0">
      <selection activeCell="H47" sqref="H47"/>
    </sheetView>
  </sheetViews>
  <sheetFormatPr defaultColWidth="0" defaultRowHeight="21"/>
  <cols>
    <col min="1" max="1" width="5.85546875" style="1" customWidth="1"/>
    <col min="2" max="2" width="15.42578125" style="1" bestFit="1" customWidth="1"/>
    <col min="3" max="3" width="25" style="2" customWidth="1"/>
    <col min="4" max="4" width="23.5703125" style="2" customWidth="1"/>
    <col min="5" max="5" width="19.140625" style="2" customWidth="1"/>
    <col min="6" max="6" width="16.42578125" style="1" bestFit="1" customWidth="1"/>
    <col min="7" max="8" width="15.85546875" style="1" customWidth="1"/>
    <col min="9" max="219" width="9.140625" style="1" customWidth="1"/>
    <col min="220" max="220" width="4.28515625" style="1" customWidth="1"/>
    <col min="221" max="221" width="10.42578125" style="1" customWidth="1"/>
    <col min="222" max="222" width="15.85546875" style="1" customWidth="1"/>
    <col min="223" max="234" width="0" style="1" hidden="1"/>
    <col min="235" max="235" width="4.28515625" style="1" customWidth="1"/>
    <col min="236" max="236" width="16.5703125" style="1" customWidth="1"/>
    <col min="237" max="237" width="9.42578125" style="1" customWidth="1"/>
    <col min="238" max="238" width="15.28515625" style="1" customWidth="1"/>
    <col min="239" max="239" width="12.140625" style="1" customWidth="1"/>
    <col min="240" max="240" width="16.85546875" style="1" bestFit="1" customWidth="1"/>
    <col min="241" max="241" width="9.5703125" style="1" customWidth="1"/>
    <col min="242" max="242" width="13.85546875" style="1" customWidth="1"/>
    <col min="243" max="243" width="12.42578125" style="1" bestFit="1" customWidth="1"/>
    <col min="244" max="244" width="15.42578125" style="1" customWidth="1"/>
    <col min="245" max="475" width="9.140625" style="1" customWidth="1"/>
    <col min="476" max="476" width="4.28515625" style="1" customWidth="1"/>
    <col min="477" max="477" width="10.42578125" style="1" customWidth="1"/>
    <col min="478" max="478" width="15.85546875" style="1" customWidth="1"/>
    <col min="479" max="490" width="0" style="1" hidden="1"/>
    <col min="491" max="491" width="4.28515625" style="1" customWidth="1"/>
    <col min="492" max="492" width="16.5703125" style="1" customWidth="1"/>
    <col min="493" max="493" width="9.42578125" style="1" customWidth="1"/>
    <col min="494" max="494" width="15.28515625" style="1" customWidth="1"/>
    <col min="495" max="495" width="12.140625" style="1" customWidth="1"/>
    <col min="496" max="496" width="16.85546875" style="1" bestFit="1" customWidth="1"/>
    <col min="497" max="497" width="9.5703125" style="1" customWidth="1"/>
    <col min="498" max="498" width="13.85546875" style="1" customWidth="1"/>
    <col min="499" max="499" width="12.42578125" style="1" bestFit="1" customWidth="1"/>
    <col min="500" max="500" width="15.42578125" style="1" customWidth="1"/>
    <col min="501" max="731" width="9.140625" style="1" customWidth="1"/>
    <col min="732" max="732" width="4.28515625" style="1" customWidth="1"/>
    <col min="733" max="733" width="10.42578125" style="1" customWidth="1"/>
    <col min="734" max="734" width="15.85546875" style="1" customWidth="1"/>
    <col min="735" max="746" width="0" style="1" hidden="1"/>
    <col min="747" max="747" width="4.28515625" style="1" customWidth="1"/>
    <col min="748" max="748" width="16.5703125" style="1" customWidth="1"/>
    <col min="749" max="749" width="9.42578125" style="1" customWidth="1"/>
    <col min="750" max="750" width="15.28515625" style="1" customWidth="1"/>
    <col min="751" max="751" width="12.140625" style="1" customWidth="1"/>
    <col min="752" max="752" width="16.85546875" style="1" bestFit="1" customWidth="1"/>
    <col min="753" max="753" width="9.5703125" style="1" customWidth="1"/>
    <col min="754" max="754" width="13.85546875" style="1" customWidth="1"/>
    <col min="755" max="755" width="12.42578125" style="1" bestFit="1" customWidth="1"/>
    <col min="756" max="756" width="15.42578125" style="1" customWidth="1"/>
    <col min="757" max="987" width="9.140625" style="1" customWidth="1"/>
    <col min="988" max="988" width="4.28515625" style="1" customWidth="1"/>
    <col min="989" max="989" width="10.42578125" style="1" customWidth="1"/>
    <col min="990" max="990" width="15.85546875" style="1" customWidth="1"/>
    <col min="991" max="1002" width="0" style="1" hidden="1"/>
    <col min="1003" max="1003" width="4.28515625" style="1" customWidth="1"/>
    <col min="1004" max="1004" width="16.5703125" style="1" customWidth="1"/>
    <col min="1005" max="1005" width="9.42578125" style="1" customWidth="1"/>
    <col min="1006" max="1006" width="15.28515625" style="1" customWidth="1"/>
    <col min="1007" max="1007" width="12.140625" style="1" customWidth="1"/>
    <col min="1008" max="1008" width="16.85546875" style="1" bestFit="1" customWidth="1"/>
    <col min="1009" max="1009" width="9.5703125" style="1" customWidth="1"/>
    <col min="1010" max="1010" width="13.85546875" style="1" customWidth="1"/>
    <col min="1011" max="1011" width="12.42578125" style="1" bestFit="1" customWidth="1"/>
    <col min="1012" max="1012" width="15.42578125" style="1" customWidth="1"/>
    <col min="1013" max="1243" width="9.140625" style="1" customWidth="1"/>
    <col min="1244" max="1244" width="4.28515625" style="1" customWidth="1"/>
    <col min="1245" max="1245" width="10.42578125" style="1" customWidth="1"/>
    <col min="1246" max="1246" width="15.85546875" style="1" customWidth="1"/>
    <col min="1247" max="1258" width="0" style="1" hidden="1"/>
    <col min="1259" max="1259" width="4.28515625" style="1" customWidth="1"/>
    <col min="1260" max="1260" width="16.5703125" style="1" customWidth="1"/>
    <col min="1261" max="1261" width="9.42578125" style="1" customWidth="1"/>
    <col min="1262" max="1262" width="15.28515625" style="1" customWidth="1"/>
    <col min="1263" max="1263" width="12.140625" style="1" customWidth="1"/>
    <col min="1264" max="1264" width="16.85546875" style="1" bestFit="1" customWidth="1"/>
    <col min="1265" max="1265" width="9.5703125" style="1" customWidth="1"/>
    <col min="1266" max="1266" width="13.85546875" style="1" customWidth="1"/>
    <col min="1267" max="1267" width="12.42578125" style="1" bestFit="1" customWidth="1"/>
    <col min="1268" max="1268" width="15.42578125" style="1" customWidth="1"/>
    <col min="1269" max="1499" width="9.140625" style="1" customWidth="1"/>
    <col min="1500" max="1500" width="4.28515625" style="1" customWidth="1"/>
    <col min="1501" max="1501" width="10.42578125" style="1" customWidth="1"/>
    <col min="1502" max="1502" width="15.85546875" style="1" customWidth="1"/>
    <col min="1503" max="1514" width="0" style="1" hidden="1"/>
    <col min="1515" max="1515" width="4.28515625" style="1" customWidth="1"/>
    <col min="1516" max="1516" width="16.5703125" style="1" customWidth="1"/>
    <col min="1517" max="1517" width="9.42578125" style="1" customWidth="1"/>
    <col min="1518" max="1518" width="15.28515625" style="1" customWidth="1"/>
    <col min="1519" max="1519" width="12.140625" style="1" customWidth="1"/>
    <col min="1520" max="1520" width="16.85546875" style="1" bestFit="1" customWidth="1"/>
    <col min="1521" max="1521" width="9.5703125" style="1" customWidth="1"/>
    <col min="1522" max="1522" width="13.85546875" style="1" customWidth="1"/>
    <col min="1523" max="1523" width="12.42578125" style="1" bestFit="1" customWidth="1"/>
    <col min="1524" max="1524" width="15.42578125" style="1" customWidth="1"/>
    <col min="1525" max="1755" width="9.140625" style="1" customWidth="1"/>
    <col min="1756" max="1756" width="4.28515625" style="1" customWidth="1"/>
    <col min="1757" max="1757" width="10.42578125" style="1" customWidth="1"/>
    <col min="1758" max="1758" width="15.85546875" style="1" customWidth="1"/>
    <col min="1759" max="1770" width="0" style="1" hidden="1"/>
    <col min="1771" max="1771" width="4.28515625" style="1" customWidth="1"/>
    <col min="1772" max="1772" width="16.5703125" style="1" customWidth="1"/>
    <col min="1773" max="1773" width="9.42578125" style="1" customWidth="1"/>
    <col min="1774" max="1774" width="15.28515625" style="1" customWidth="1"/>
    <col min="1775" max="1775" width="12.140625" style="1" customWidth="1"/>
    <col min="1776" max="1776" width="16.85546875" style="1" bestFit="1" customWidth="1"/>
    <col min="1777" max="1777" width="9.5703125" style="1" customWidth="1"/>
    <col min="1778" max="1778" width="13.85546875" style="1" customWidth="1"/>
    <col min="1779" max="1779" width="12.42578125" style="1" bestFit="1" customWidth="1"/>
    <col min="1780" max="1780" width="15.42578125" style="1" customWidth="1"/>
    <col min="1781" max="2011" width="9.140625" style="1" customWidth="1"/>
    <col min="2012" max="2012" width="4.28515625" style="1" customWidth="1"/>
    <col min="2013" max="2013" width="10.42578125" style="1" customWidth="1"/>
    <col min="2014" max="2014" width="15.85546875" style="1" customWidth="1"/>
    <col min="2015" max="2026" width="0" style="1" hidden="1"/>
    <col min="2027" max="2027" width="4.28515625" style="1" customWidth="1"/>
    <col min="2028" max="2028" width="16.5703125" style="1" customWidth="1"/>
    <col min="2029" max="2029" width="9.42578125" style="1" customWidth="1"/>
    <col min="2030" max="2030" width="15.28515625" style="1" customWidth="1"/>
    <col min="2031" max="2031" width="12.140625" style="1" customWidth="1"/>
    <col min="2032" max="2032" width="16.85546875" style="1" bestFit="1" customWidth="1"/>
    <col min="2033" max="2033" width="9.5703125" style="1" customWidth="1"/>
    <col min="2034" max="2034" width="13.85546875" style="1" customWidth="1"/>
    <col min="2035" max="2035" width="12.42578125" style="1" bestFit="1" customWidth="1"/>
    <col min="2036" max="2036" width="15.42578125" style="1" customWidth="1"/>
    <col min="2037" max="2267" width="9.140625" style="1" customWidth="1"/>
    <col min="2268" max="2268" width="4.28515625" style="1" customWidth="1"/>
    <col min="2269" max="2269" width="10.42578125" style="1" customWidth="1"/>
    <col min="2270" max="2270" width="15.85546875" style="1" customWidth="1"/>
    <col min="2271" max="2282" width="0" style="1" hidden="1"/>
    <col min="2283" max="2283" width="4.28515625" style="1" customWidth="1"/>
    <col min="2284" max="2284" width="16.5703125" style="1" customWidth="1"/>
    <col min="2285" max="2285" width="9.42578125" style="1" customWidth="1"/>
    <col min="2286" max="2286" width="15.28515625" style="1" customWidth="1"/>
    <col min="2287" max="2287" width="12.140625" style="1" customWidth="1"/>
    <col min="2288" max="2288" width="16.85546875" style="1" bestFit="1" customWidth="1"/>
    <col min="2289" max="2289" width="9.5703125" style="1" customWidth="1"/>
    <col min="2290" max="2290" width="13.85546875" style="1" customWidth="1"/>
    <col min="2291" max="2291" width="12.42578125" style="1" bestFit="1" customWidth="1"/>
    <col min="2292" max="2292" width="15.42578125" style="1" customWidth="1"/>
    <col min="2293" max="2523" width="9.140625" style="1" customWidth="1"/>
    <col min="2524" max="2524" width="4.28515625" style="1" customWidth="1"/>
    <col min="2525" max="2525" width="10.42578125" style="1" customWidth="1"/>
    <col min="2526" max="2526" width="15.85546875" style="1" customWidth="1"/>
    <col min="2527" max="2538" width="0" style="1" hidden="1"/>
    <col min="2539" max="2539" width="4.28515625" style="1" customWidth="1"/>
    <col min="2540" max="2540" width="16.5703125" style="1" customWidth="1"/>
    <col min="2541" max="2541" width="9.42578125" style="1" customWidth="1"/>
    <col min="2542" max="2542" width="15.28515625" style="1" customWidth="1"/>
    <col min="2543" max="2543" width="12.140625" style="1" customWidth="1"/>
    <col min="2544" max="2544" width="16.85546875" style="1" bestFit="1" customWidth="1"/>
    <col min="2545" max="2545" width="9.5703125" style="1" customWidth="1"/>
    <col min="2546" max="2546" width="13.85546875" style="1" customWidth="1"/>
    <col min="2547" max="2547" width="12.42578125" style="1" bestFit="1" customWidth="1"/>
    <col min="2548" max="2548" width="15.42578125" style="1" customWidth="1"/>
    <col min="2549" max="2779" width="9.140625" style="1" customWidth="1"/>
    <col min="2780" max="2780" width="4.28515625" style="1" customWidth="1"/>
    <col min="2781" max="2781" width="10.42578125" style="1" customWidth="1"/>
    <col min="2782" max="2782" width="15.85546875" style="1" customWidth="1"/>
    <col min="2783" max="2794" width="0" style="1" hidden="1"/>
    <col min="2795" max="2795" width="4.28515625" style="1" customWidth="1"/>
    <col min="2796" max="2796" width="16.5703125" style="1" customWidth="1"/>
    <col min="2797" max="2797" width="9.42578125" style="1" customWidth="1"/>
    <col min="2798" max="2798" width="15.28515625" style="1" customWidth="1"/>
    <col min="2799" max="2799" width="12.140625" style="1" customWidth="1"/>
    <col min="2800" max="2800" width="16.85546875" style="1" bestFit="1" customWidth="1"/>
    <col min="2801" max="2801" width="9.5703125" style="1" customWidth="1"/>
    <col min="2802" max="2802" width="13.85546875" style="1" customWidth="1"/>
    <col min="2803" max="2803" width="12.42578125" style="1" bestFit="1" customWidth="1"/>
    <col min="2804" max="2804" width="15.42578125" style="1" customWidth="1"/>
    <col min="2805" max="3035" width="9.140625" style="1" customWidth="1"/>
    <col min="3036" max="3036" width="4.28515625" style="1" customWidth="1"/>
    <col min="3037" max="3037" width="10.42578125" style="1" customWidth="1"/>
    <col min="3038" max="3038" width="15.85546875" style="1" customWidth="1"/>
    <col min="3039" max="3050" width="0" style="1" hidden="1"/>
    <col min="3051" max="3051" width="4.28515625" style="1" customWidth="1"/>
    <col min="3052" max="3052" width="16.5703125" style="1" customWidth="1"/>
    <col min="3053" max="3053" width="9.42578125" style="1" customWidth="1"/>
    <col min="3054" max="3054" width="15.28515625" style="1" customWidth="1"/>
    <col min="3055" max="3055" width="12.140625" style="1" customWidth="1"/>
    <col min="3056" max="3056" width="16.85546875" style="1" bestFit="1" customWidth="1"/>
    <col min="3057" max="3057" width="9.5703125" style="1" customWidth="1"/>
    <col min="3058" max="3058" width="13.85546875" style="1" customWidth="1"/>
    <col min="3059" max="3059" width="12.42578125" style="1" bestFit="1" customWidth="1"/>
    <col min="3060" max="3060" width="15.42578125" style="1" customWidth="1"/>
    <col min="3061" max="3291" width="9.140625" style="1" customWidth="1"/>
    <col min="3292" max="3292" width="4.28515625" style="1" customWidth="1"/>
    <col min="3293" max="3293" width="10.42578125" style="1" customWidth="1"/>
    <col min="3294" max="3294" width="15.85546875" style="1" customWidth="1"/>
    <col min="3295" max="3306" width="0" style="1" hidden="1"/>
    <col min="3307" max="3307" width="4.28515625" style="1" customWidth="1"/>
    <col min="3308" max="3308" width="16.5703125" style="1" customWidth="1"/>
    <col min="3309" max="3309" width="9.42578125" style="1" customWidth="1"/>
    <col min="3310" max="3310" width="15.28515625" style="1" customWidth="1"/>
    <col min="3311" max="3311" width="12.140625" style="1" customWidth="1"/>
    <col min="3312" max="3312" width="16.85546875" style="1" bestFit="1" customWidth="1"/>
    <col min="3313" max="3313" width="9.5703125" style="1" customWidth="1"/>
    <col min="3314" max="3314" width="13.85546875" style="1" customWidth="1"/>
    <col min="3315" max="3315" width="12.42578125" style="1" bestFit="1" customWidth="1"/>
    <col min="3316" max="3316" width="15.42578125" style="1" customWidth="1"/>
    <col min="3317" max="3547" width="9.140625" style="1" customWidth="1"/>
    <col min="3548" max="3548" width="4.28515625" style="1" customWidth="1"/>
    <col min="3549" max="3549" width="10.42578125" style="1" customWidth="1"/>
    <col min="3550" max="3550" width="15.85546875" style="1" customWidth="1"/>
    <col min="3551" max="3562" width="0" style="1" hidden="1"/>
    <col min="3563" max="3563" width="4.28515625" style="1" customWidth="1"/>
    <col min="3564" max="3564" width="16.5703125" style="1" customWidth="1"/>
    <col min="3565" max="3565" width="9.42578125" style="1" customWidth="1"/>
    <col min="3566" max="3566" width="15.28515625" style="1" customWidth="1"/>
    <col min="3567" max="3567" width="12.140625" style="1" customWidth="1"/>
    <col min="3568" max="3568" width="16.85546875" style="1" bestFit="1" customWidth="1"/>
    <col min="3569" max="3569" width="9.5703125" style="1" customWidth="1"/>
    <col min="3570" max="3570" width="13.85546875" style="1" customWidth="1"/>
    <col min="3571" max="3571" width="12.42578125" style="1" bestFit="1" customWidth="1"/>
    <col min="3572" max="3572" width="15.42578125" style="1" customWidth="1"/>
    <col min="3573" max="3803" width="9.140625" style="1" customWidth="1"/>
    <col min="3804" max="3804" width="4.28515625" style="1" customWidth="1"/>
    <col min="3805" max="3805" width="10.42578125" style="1" customWidth="1"/>
    <col min="3806" max="3806" width="15.85546875" style="1" customWidth="1"/>
    <col min="3807" max="3818" width="0" style="1" hidden="1"/>
    <col min="3819" max="3819" width="4.28515625" style="1" customWidth="1"/>
    <col min="3820" max="3820" width="16.5703125" style="1" customWidth="1"/>
    <col min="3821" max="3821" width="9.42578125" style="1" customWidth="1"/>
    <col min="3822" max="3822" width="15.28515625" style="1" customWidth="1"/>
    <col min="3823" max="3823" width="12.140625" style="1" customWidth="1"/>
    <col min="3824" max="3824" width="16.85546875" style="1" bestFit="1" customWidth="1"/>
    <col min="3825" max="3825" width="9.5703125" style="1" customWidth="1"/>
    <col min="3826" max="3826" width="13.85546875" style="1" customWidth="1"/>
    <col min="3827" max="3827" width="12.42578125" style="1" bestFit="1" customWidth="1"/>
    <col min="3828" max="3828" width="15.42578125" style="1" customWidth="1"/>
    <col min="3829" max="4059" width="9.140625" style="1" customWidth="1"/>
    <col min="4060" max="4060" width="4.28515625" style="1" customWidth="1"/>
    <col min="4061" max="4061" width="10.42578125" style="1" customWidth="1"/>
    <col min="4062" max="4062" width="15.85546875" style="1" customWidth="1"/>
    <col min="4063" max="4074" width="0" style="1" hidden="1"/>
    <col min="4075" max="4075" width="4.28515625" style="1" customWidth="1"/>
    <col min="4076" max="4076" width="16.5703125" style="1" customWidth="1"/>
    <col min="4077" max="4077" width="9.42578125" style="1" customWidth="1"/>
    <col min="4078" max="4078" width="15.28515625" style="1" customWidth="1"/>
    <col min="4079" max="4079" width="12.140625" style="1" customWidth="1"/>
    <col min="4080" max="4080" width="16.85546875" style="1" bestFit="1" customWidth="1"/>
    <col min="4081" max="4081" width="9.5703125" style="1" customWidth="1"/>
    <col min="4082" max="4082" width="13.85546875" style="1" customWidth="1"/>
    <col min="4083" max="4083" width="12.42578125" style="1" bestFit="1" customWidth="1"/>
    <col min="4084" max="4084" width="15.42578125" style="1" customWidth="1"/>
    <col min="4085" max="4315" width="9.140625" style="1" customWidth="1"/>
    <col min="4316" max="4316" width="4.28515625" style="1" customWidth="1"/>
    <col min="4317" max="4317" width="10.42578125" style="1" customWidth="1"/>
    <col min="4318" max="4318" width="15.85546875" style="1" customWidth="1"/>
    <col min="4319" max="4330" width="0" style="1" hidden="1"/>
    <col min="4331" max="4331" width="4.28515625" style="1" customWidth="1"/>
    <col min="4332" max="4332" width="16.5703125" style="1" customWidth="1"/>
    <col min="4333" max="4333" width="9.42578125" style="1" customWidth="1"/>
    <col min="4334" max="4334" width="15.28515625" style="1" customWidth="1"/>
    <col min="4335" max="4335" width="12.140625" style="1" customWidth="1"/>
    <col min="4336" max="4336" width="16.85546875" style="1" bestFit="1" customWidth="1"/>
    <col min="4337" max="4337" width="9.5703125" style="1" customWidth="1"/>
    <col min="4338" max="4338" width="13.85546875" style="1" customWidth="1"/>
    <col min="4339" max="4339" width="12.42578125" style="1" bestFit="1" customWidth="1"/>
    <col min="4340" max="4340" width="15.42578125" style="1" customWidth="1"/>
    <col min="4341" max="4571" width="9.140625" style="1" customWidth="1"/>
    <col min="4572" max="4572" width="4.28515625" style="1" customWidth="1"/>
    <col min="4573" max="4573" width="10.42578125" style="1" customWidth="1"/>
    <col min="4574" max="4574" width="15.85546875" style="1" customWidth="1"/>
    <col min="4575" max="4586" width="0" style="1" hidden="1"/>
    <col min="4587" max="4587" width="4.28515625" style="1" customWidth="1"/>
    <col min="4588" max="4588" width="16.5703125" style="1" customWidth="1"/>
    <col min="4589" max="4589" width="9.42578125" style="1" customWidth="1"/>
    <col min="4590" max="4590" width="15.28515625" style="1" customWidth="1"/>
    <col min="4591" max="4591" width="12.140625" style="1" customWidth="1"/>
    <col min="4592" max="4592" width="16.85546875" style="1" bestFit="1" customWidth="1"/>
    <col min="4593" max="4593" width="9.5703125" style="1" customWidth="1"/>
    <col min="4594" max="4594" width="13.85546875" style="1" customWidth="1"/>
    <col min="4595" max="4595" width="12.42578125" style="1" bestFit="1" customWidth="1"/>
    <col min="4596" max="4596" width="15.42578125" style="1" customWidth="1"/>
    <col min="4597" max="4827" width="9.140625" style="1" customWidth="1"/>
    <col min="4828" max="4828" width="4.28515625" style="1" customWidth="1"/>
    <col min="4829" max="4829" width="10.42578125" style="1" customWidth="1"/>
    <col min="4830" max="4830" width="15.85546875" style="1" customWidth="1"/>
    <col min="4831" max="4842" width="0" style="1" hidden="1"/>
    <col min="4843" max="4843" width="4.28515625" style="1" customWidth="1"/>
    <col min="4844" max="4844" width="16.5703125" style="1" customWidth="1"/>
    <col min="4845" max="4845" width="9.42578125" style="1" customWidth="1"/>
    <col min="4846" max="4846" width="15.28515625" style="1" customWidth="1"/>
    <col min="4847" max="4847" width="12.140625" style="1" customWidth="1"/>
    <col min="4848" max="4848" width="16.85546875" style="1" bestFit="1" customWidth="1"/>
    <col min="4849" max="4849" width="9.5703125" style="1" customWidth="1"/>
    <col min="4850" max="4850" width="13.85546875" style="1" customWidth="1"/>
    <col min="4851" max="4851" width="12.42578125" style="1" bestFit="1" customWidth="1"/>
    <col min="4852" max="4852" width="15.42578125" style="1" customWidth="1"/>
    <col min="4853" max="5083" width="9.140625" style="1" customWidth="1"/>
    <col min="5084" max="5084" width="4.28515625" style="1" customWidth="1"/>
    <col min="5085" max="5085" width="10.42578125" style="1" customWidth="1"/>
    <col min="5086" max="5086" width="15.85546875" style="1" customWidth="1"/>
    <col min="5087" max="5098" width="0" style="1" hidden="1"/>
    <col min="5099" max="5099" width="4.28515625" style="1" customWidth="1"/>
    <col min="5100" max="5100" width="16.5703125" style="1" customWidth="1"/>
    <col min="5101" max="5101" width="9.42578125" style="1" customWidth="1"/>
    <col min="5102" max="5102" width="15.28515625" style="1" customWidth="1"/>
    <col min="5103" max="5103" width="12.140625" style="1" customWidth="1"/>
    <col min="5104" max="5104" width="16.85546875" style="1" bestFit="1" customWidth="1"/>
    <col min="5105" max="5105" width="9.5703125" style="1" customWidth="1"/>
    <col min="5106" max="5106" width="13.85546875" style="1" customWidth="1"/>
    <col min="5107" max="5107" width="12.42578125" style="1" bestFit="1" customWidth="1"/>
    <col min="5108" max="5108" width="15.42578125" style="1" customWidth="1"/>
    <col min="5109" max="5339" width="9.140625" style="1" customWidth="1"/>
    <col min="5340" max="5340" width="4.28515625" style="1" customWidth="1"/>
    <col min="5341" max="5341" width="10.42578125" style="1" customWidth="1"/>
    <col min="5342" max="5342" width="15.85546875" style="1" customWidth="1"/>
    <col min="5343" max="5354" width="0" style="1" hidden="1"/>
    <col min="5355" max="5355" width="4.28515625" style="1" customWidth="1"/>
    <col min="5356" max="5356" width="16.5703125" style="1" customWidth="1"/>
    <col min="5357" max="5357" width="9.42578125" style="1" customWidth="1"/>
    <col min="5358" max="5358" width="15.28515625" style="1" customWidth="1"/>
    <col min="5359" max="5359" width="12.140625" style="1" customWidth="1"/>
    <col min="5360" max="5360" width="16.85546875" style="1" bestFit="1" customWidth="1"/>
    <col min="5361" max="5361" width="9.5703125" style="1" customWidth="1"/>
    <col min="5362" max="5362" width="13.85546875" style="1" customWidth="1"/>
    <col min="5363" max="5363" width="12.42578125" style="1" bestFit="1" customWidth="1"/>
    <col min="5364" max="5364" width="15.42578125" style="1" customWidth="1"/>
    <col min="5365" max="5595" width="9.140625" style="1" customWidth="1"/>
    <col min="5596" max="5596" width="4.28515625" style="1" customWidth="1"/>
    <col min="5597" max="5597" width="10.42578125" style="1" customWidth="1"/>
    <col min="5598" max="5598" width="15.85546875" style="1" customWidth="1"/>
    <col min="5599" max="5610" width="0" style="1" hidden="1"/>
    <col min="5611" max="5611" width="4.28515625" style="1" customWidth="1"/>
    <col min="5612" max="5612" width="16.5703125" style="1" customWidth="1"/>
    <col min="5613" max="5613" width="9.42578125" style="1" customWidth="1"/>
    <col min="5614" max="5614" width="15.28515625" style="1" customWidth="1"/>
    <col min="5615" max="5615" width="12.140625" style="1" customWidth="1"/>
    <col min="5616" max="5616" width="16.85546875" style="1" bestFit="1" customWidth="1"/>
    <col min="5617" max="5617" width="9.5703125" style="1" customWidth="1"/>
    <col min="5618" max="5618" width="13.85546875" style="1" customWidth="1"/>
    <col min="5619" max="5619" width="12.42578125" style="1" bestFit="1" customWidth="1"/>
    <col min="5620" max="5620" width="15.42578125" style="1" customWidth="1"/>
    <col min="5621" max="5851" width="9.140625" style="1" customWidth="1"/>
    <col min="5852" max="5852" width="4.28515625" style="1" customWidth="1"/>
    <col min="5853" max="5853" width="10.42578125" style="1" customWidth="1"/>
    <col min="5854" max="5854" width="15.85546875" style="1" customWidth="1"/>
    <col min="5855" max="5866" width="0" style="1" hidden="1"/>
    <col min="5867" max="5867" width="4.28515625" style="1" customWidth="1"/>
    <col min="5868" max="5868" width="16.5703125" style="1" customWidth="1"/>
    <col min="5869" max="5869" width="9.42578125" style="1" customWidth="1"/>
    <col min="5870" max="5870" width="15.28515625" style="1" customWidth="1"/>
    <col min="5871" max="5871" width="12.140625" style="1" customWidth="1"/>
    <col min="5872" max="5872" width="16.85546875" style="1" bestFit="1" customWidth="1"/>
    <col min="5873" max="5873" width="9.5703125" style="1" customWidth="1"/>
    <col min="5874" max="5874" width="13.85546875" style="1" customWidth="1"/>
    <col min="5875" max="5875" width="12.42578125" style="1" bestFit="1" customWidth="1"/>
    <col min="5876" max="5876" width="15.42578125" style="1" customWidth="1"/>
    <col min="5877" max="6107" width="9.140625" style="1" customWidth="1"/>
    <col min="6108" max="6108" width="4.28515625" style="1" customWidth="1"/>
    <col min="6109" max="6109" width="10.42578125" style="1" customWidth="1"/>
    <col min="6110" max="6110" width="15.85546875" style="1" customWidth="1"/>
    <col min="6111" max="6122" width="0" style="1" hidden="1"/>
    <col min="6123" max="6123" width="4.28515625" style="1" customWidth="1"/>
    <col min="6124" max="6124" width="16.5703125" style="1" customWidth="1"/>
    <col min="6125" max="6125" width="9.42578125" style="1" customWidth="1"/>
    <col min="6126" max="6126" width="15.28515625" style="1" customWidth="1"/>
    <col min="6127" max="6127" width="12.140625" style="1" customWidth="1"/>
    <col min="6128" max="6128" width="16.85546875" style="1" bestFit="1" customWidth="1"/>
    <col min="6129" max="6129" width="9.5703125" style="1" customWidth="1"/>
    <col min="6130" max="6130" width="13.85546875" style="1" customWidth="1"/>
    <col min="6131" max="6131" width="12.42578125" style="1" bestFit="1" customWidth="1"/>
    <col min="6132" max="6132" width="15.42578125" style="1" customWidth="1"/>
    <col min="6133" max="6363" width="9.140625" style="1" customWidth="1"/>
    <col min="6364" max="6364" width="4.28515625" style="1" customWidth="1"/>
    <col min="6365" max="6365" width="10.42578125" style="1" customWidth="1"/>
    <col min="6366" max="6366" width="15.85546875" style="1" customWidth="1"/>
    <col min="6367" max="6378" width="0" style="1" hidden="1"/>
    <col min="6379" max="6379" width="4.28515625" style="1" customWidth="1"/>
    <col min="6380" max="6380" width="16.5703125" style="1" customWidth="1"/>
    <col min="6381" max="6381" width="9.42578125" style="1" customWidth="1"/>
    <col min="6382" max="6382" width="15.28515625" style="1" customWidth="1"/>
    <col min="6383" max="6383" width="12.140625" style="1" customWidth="1"/>
    <col min="6384" max="6384" width="16.85546875" style="1" bestFit="1" customWidth="1"/>
    <col min="6385" max="6385" width="9.5703125" style="1" customWidth="1"/>
    <col min="6386" max="6386" width="13.85546875" style="1" customWidth="1"/>
    <col min="6387" max="6387" width="12.42578125" style="1" bestFit="1" customWidth="1"/>
    <col min="6388" max="6388" width="15.42578125" style="1" customWidth="1"/>
    <col min="6389" max="6619" width="9.140625" style="1" customWidth="1"/>
    <col min="6620" max="6620" width="4.28515625" style="1" customWidth="1"/>
    <col min="6621" max="6621" width="10.42578125" style="1" customWidth="1"/>
    <col min="6622" max="6622" width="15.85546875" style="1" customWidth="1"/>
    <col min="6623" max="6634" width="0" style="1" hidden="1"/>
    <col min="6635" max="6635" width="4.28515625" style="1" customWidth="1"/>
    <col min="6636" max="6636" width="16.5703125" style="1" customWidth="1"/>
    <col min="6637" max="6637" width="9.42578125" style="1" customWidth="1"/>
    <col min="6638" max="6638" width="15.28515625" style="1" customWidth="1"/>
    <col min="6639" max="6639" width="12.140625" style="1" customWidth="1"/>
    <col min="6640" max="6640" width="16.85546875" style="1" bestFit="1" customWidth="1"/>
    <col min="6641" max="6641" width="9.5703125" style="1" customWidth="1"/>
    <col min="6642" max="6642" width="13.85546875" style="1" customWidth="1"/>
    <col min="6643" max="6643" width="12.42578125" style="1" bestFit="1" customWidth="1"/>
    <col min="6644" max="6644" width="15.42578125" style="1" customWidth="1"/>
    <col min="6645" max="6875" width="9.140625" style="1" customWidth="1"/>
    <col min="6876" max="6876" width="4.28515625" style="1" customWidth="1"/>
    <col min="6877" max="6877" width="10.42578125" style="1" customWidth="1"/>
    <col min="6878" max="6878" width="15.85546875" style="1" customWidth="1"/>
    <col min="6879" max="6890" width="0" style="1" hidden="1"/>
    <col min="6891" max="6891" width="4.28515625" style="1" customWidth="1"/>
    <col min="6892" max="6892" width="16.5703125" style="1" customWidth="1"/>
    <col min="6893" max="6893" width="9.42578125" style="1" customWidth="1"/>
    <col min="6894" max="6894" width="15.28515625" style="1" customWidth="1"/>
    <col min="6895" max="6895" width="12.140625" style="1" customWidth="1"/>
    <col min="6896" max="6896" width="16.85546875" style="1" bestFit="1" customWidth="1"/>
    <col min="6897" max="6897" width="9.5703125" style="1" customWidth="1"/>
    <col min="6898" max="6898" width="13.85546875" style="1" customWidth="1"/>
    <col min="6899" max="6899" width="12.42578125" style="1" bestFit="1" customWidth="1"/>
    <col min="6900" max="6900" width="15.42578125" style="1" customWidth="1"/>
    <col min="6901" max="7131" width="9.140625" style="1" customWidth="1"/>
    <col min="7132" max="7132" width="4.28515625" style="1" customWidth="1"/>
    <col min="7133" max="7133" width="10.42578125" style="1" customWidth="1"/>
    <col min="7134" max="7134" width="15.85546875" style="1" customWidth="1"/>
    <col min="7135" max="7146" width="0" style="1" hidden="1"/>
    <col min="7147" max="7147" width="4.28515625" style="1" customWidth="1"/>
    <col min="7148" max="7148" width="16.5703125" style="1" customWidth="1"/>
    <col min="7149" max="7149" width="9.42578125" style="1" customWidth="1"/>
    <col min="7150" max="7150" width="15.28515625" style="1" customWidth="1"/>
    <col min="7151" max="7151" width="12.140625" style="1" customWidth="1"/>
    <col min="7152" max="7152" width="16.85546875" style="1" bestFit="1" customWidth="1"/>
    <col min="7153" max="7153" width="9.5703125" style="1" customWidth="1"/>
    <col min="7154" max="7154" width="13.85546875" style="1" customWidth="1"/>
    <col min="7155" max="7155" width="12.42578125" style="1" bestFit="1" customWidth="1"/>
    <col min="7156" max="7156" width="15.42578125" style="1" customWidth="1"/>
    <col min="7157" max="7387" width="9.140625" style="1" customWidth="1"/>
    <col min="7388" max="7388" width="4.28515625" style="1" customWidth="1"/>
    <col min="7389" max="7389" width="10.42578125" style="1" customWidth="1"/>
    <col min="7390" max="7390" width="15.85546875" style="1" customWidth="1"/>
    <col min="7391" max="7402" width="0" style="1" hidden="1"/>
    <col min="7403" max="7403" width="4.28515625" style="1" customWidth="1"/>
    <col min="7404" max="7404" width="16.5703125" style="1" customWidth="1"/>
    <col min="7405" max="7405" width="9.42578125" style="1" customWidth="1"/>
    <col min="7406" max="7406" width="15.28515625" style="1" customWidth="1"/>
    <col min="7407" max="7407" width="12.140625" style="1" customWidth="1"/>
    <col min="7408" max="7408" width="16.85546875" style="1" bestFit="1" customWidth="1"/>
    <col min="7409" max="7409" width="9.5703125" style="1" customWidth="1"/>
    <col min="7410" max="7410" width="13.85546875" style="1" customWidth="1"/>
    <col min="7411" max="7411" width="12.42578125" style="1" bestFit="1" customWidth="1"/>
    <col min="7412" max="7412" width="15.42578125" style="1" customWidth="1"/>
    <col min="7413" max="7643" width="9.140625" style="1" customWidth="1"/>
    <col min="7644" max="7644" width="4.28515625" style="1" customWidth="1"/>
    <col min="7645" max="7645" width="10.42578125" style="1" customWidth="1"/>
    <col min="7646" max="7646" width="15.85546875" style="1" customWidth="1"/>
    <col min="7647" max="7658" width="0" style="1" hidden="1"/>
    <col min="7659" max="7659" width="4.28515625" style="1" customWidth="1"/>
    <col min="7660" max="7660" width="16.5703125" style="1" customWidth="1"/>
    <col min="7661" max="7661" width="9.42578125" style="1" customWidth="1"/>
    <col min="7662" max="7662" width="15.28515625" style="1" customWidth="1"/>
    <col min="7663" max="7663" width="12.140625" style="1" customWidth="1"/>
    <col min="7664" max="7664" width="16.85546875" style="1" bestFit="1" customWidth="1"/>
    <col min="7665" max="7665" width="9.5703125" style="1" customWidth="1"/>
    <col min="7666" max="7666" width="13.85546875" style="1" customWidth="1"/>
    <col min="7667" max="7667" width="12.42578125" style="1" bestFit="1" customWidth="1"/>
    <col min="7668" max="7668" width="15.42578125" style="1" customWidth="1"/>
    <col min="7669" max="7899" width="9.140625" style="1" customWidth="1"/>
    <col min="7900" max="7900" width="4.28515625" style="1" customWidth="1"/>
    <col min="7901" max="7901" width="10.42578125" style="1" customWidth="1"/>
    <col min="7902" max="7902" width="15.85546875" style="1" customWidth="1"/>
    <col min="7903" max="7914" width="0" style="1" hidden="1"/>
    <col min="7915" max="7915" width="4.28515625" style="1" customWidth="1"/>
    <col min="7916" max="7916" width="16.5703125" style="1" customWidth="1"/>
    <col min="7917" max="7917" width="9.42578125" style="1" customWidth="1"/>
    <col min="7918" max="7918" width="15.28515625" style="1" customWidth="1"/>
    <col min="7919" max="7919" width="12.140625" style="1" customWidth="1"/>
    <col min="7920" max="7920" width="16.85546875" style="1" bestFit="1" customWidth="1"/>
    <col min="7921" max="7921" width="9.5703125" style="1" customWidth="1"/>
    <col min="7922" max="7922" width="13.85546875" style="1" customWidth="1"/>
    <col min="7923" max="7923" width="12.42578125" style="1" bestFit="1" customWidth="1"/>
    <col min="7924" max="7924" width="15.42578125" style="1" customWidth="1"/>
    <col min="7925" max="8155" width="9.140625" style="1" customWidth="1"/>
    <col min="8156" max="8156" width="4.28515625" style="1" customWidth="1"/>
    <col min="8157" max="8157" width="10.42578125" style="1" customWidth="1"/>
    <col min="8158" max="8158" width="15.85546875" style="1" customWidth="1"/>
    <col min="8159" max="8170" width="0" style="1" hidden="1"/>
    <col min="8171" max="8171" width="4.28515625" style="1" customWidth="1"/>
    <col min="8172" max="8172" width="16.5703125" style="1" customWidth="1"/>
    <col min="8173" max="8173" width="9.42578125" style="1" customWidth="1"/>
    <col min="8174" max="8174" width="15.28515625" style="1" customWidth="1"/>
    <col min="8175" max="8175" width="12.140625" style="1" customWidth="1"/>
    <col min="8176" max="8176" width="16.85546875" style="1" bestFit="1" customWidth="1"/>
    <col min="8177" max="8177" width="9.5703125" style="1" customWidth="1"/>
    <col min="8178" max="8178" width="13.85546875" style="1" customWidth="1"/>
    <col min="8179" max="8179" width="12.42578125" style="1" bestFit="1" customWidth="1"/>
    <col min="8180" max="8180" width="15.42578125" style="1" customWidth="1"/>
    <col min="8181" max="8411" width="9.140625" style="1" customWidth="1"/>
    <col min="8412" max="8412" width="4.28515625" style="1" customWidth="1"/>
    <col min="8413" max="8413" width="10.42578125" style="1" customWidth="1"/>
    <col min="8414" max="8414" width="15.85546875" style="1" customWidth="1"/>
    <col min="8415" max="8426" width="0" style="1" hidden="1"/>
    <col min="8427" max="8427" width="4.28515625" style="1" customWidth="1"/>
    <col min="8428" max="8428" width="16.5703125" style="1" customWidth="1"/>
    <col min="8429" max="8429" width="9.42578125" style="1" customWidth="1"/>
    <col min="8430" max="8430" width="15.28515625" style="1" customWidth="1"/>
    <col min="8431" max="8431" width="12.140625" style="1" customWidth="1"/>
    <col min="8432" max="8432" width="16.85546875" style="1" bestFit="1" customWidth="1"/>
    <col min="8433" max="8433" width="9.5703125" style="1" customWidth="1"/>
    <col min="8434" max="8434" width="13.85546875" style="1" customWidth="1"/>
    <col min="8435" max="8435" width="12.42578125" style="1" bestFit="1" customWidth="1"/>
    <col min="8436" max="8436" width="15.42578125" style="1" customWidth="1"/>
    <col min="8437" max="8667" width="9.140625" style="1" customWidth="1"/>
    <col min="8668" max="8668" width="4.28515625" style="1" customWidth="1"/>
    <col min="8669" max="8669" width="10.42578125" style="1" customWidth="1"/>
    <col min="8670" max="8670" width="15.85546875" style="1" customWidth="1"/>
    <col min="8671" max="8682" width="0" style="1" hidden="1"/>
    <col min="8683" max="8683" width="4.28515625" style="1" customWidth="1"/>
    <col min="8684" max="8684" width="16.5703125" style="1" customWidth="1"/>
    <col min="8685" max="8685" width="9.42578125" style="1" customWidth="1"/>
    <col min="8686" max="8686" width="15.28515625" style="1" customWidth="1"/>
    <col min="8687" max="8687" width="12.140625" style="1" customWidth="1"/>
    <col min="8688" max="8688" width="16.85546875" style="1" bestFit="1" customWidth="1"/>
    <col min="8689" max="8689" width="9.5703125" style="1" customWidth="1"/>
    <col min="8690" max="8690" width="13.85546875" style="1" customWidth="1"/>
    <col min="8691" max="8691" width="12.42578125" style="1" bestFit="1" customWidth="1"/>
    <col min="8692" max="8692" width="15.42578125" style="1" customWidth="1"/>
    <col min="8693" max="8923" width="9.140625" style="1" customWidth="1"/>
    <col min="8924" max="8924" width="4.28515625" style="1" customWidth="1"/>
    <col min="8925" max="8925" width="10.42578125" style="1" customWidth="1"/>
    <col min="8926" max="8926" width="15.85546875" style="1" customWidth="1"/>
    <col min="8927" max="8938" width="0" style="1" hidden="1"/>
    <col min="8939" max="8939" width="4.28515625" style="1" customWidth="1"/>
    <col min="8940" max="8940" width="16.5703125" style="1" customWidth="1"/>
    <col min="8941" max="8941" width="9.42578125" style="1" customWidth="1"/>
    <col min="8942" max="8942" width="15.28515625" style="1" customWidth="1"/>
    <col min="8943" max="8943" width="12.140625" style="1" customWidth="1"/>
    <col min="8944" max="8944" width="16.85546875" style="1" bestFit="1" customWidth="1"/>
    <col min="8945" max="8945" width="9.5703125" style="1" customWidth="1"/>
    <col min="8946" max="8946" width="13.85546875" style="1" customWidth="1"/>
    <col min="8947" max="8947" width="12.42578125" style="1" bestFit="1" customWidth="1"/>
    <col min="8948" max="8948" width="15.42578125" style="1" customWidth="1"/>
    <col min="8949" max="9179" width="9.140625" style="1" customWidth="1"/>
    <col min="9180" max="9180" width="4.28515625" style="1" customWidth="1"/>
    <col min="9181" max="9181" width="10.42578125" style="1" customWidth="1"/>
    <col min="9182" max="9182" width="15.85546875" style="1" customWidth="1"/>
    <col min="9183" max="9194" width="0" style="1" hidden="1"/>
    <col min="9195" max="9195" width="4.28515625" style="1" customWidth="1"/>
    <col min="9196" max="9196" width="16.5703125" style="1" customWidth="1"/>
    <col min="9197" max="9197" width="9.42578125" style="1" customWidth="1"/>
    <col min="9198" max="9198" width="15.28515625" style="1" customWidth="1"/>
    <col min="9199" max="9199" width="12.140625" style="1" customWidth="1"/>
    <col min="9200" max="9200" width="16.85546875" style="1" bestFit="1" customWidth="1"/>
    <col min="9201" max="9201" width="9.5703125" style="1" customWidth="1"/>
    <col min="9202" max="9202" width="13.85546875" style="1" customWidth="1"/>
    <col min="9203" max="9203" width="12.42578125" style="1" bestFit="1" customWidth="1"/>
    <col min="9204" max="9204" width="15.42578125" style="1" customWidth="1"/>
    <col min="9205" max="9435" width="9.140625" style="1" customWidth="1"/>
    <col min="9436" max="9436" width="4.28515625" style="1" customWidth="1"/>
    <col min="9437" max="9437" width="10.42578125" style="1" customWidth="1"/>
    <col min="9438" max="9438" width="15.85546875" style="1" customWidth="1"/>
    <col min="9439" max="9450" width="0" style="1" hidden="1"/>
    <col min="9451" max="9451" width="4.28515625" style="1" customWidth="1"/>
    <col min="9452" max="9452" width="16.5703125" style="1" customWidth="1"/>
    <col min="9453" max="9453" width="9.42578125" style="1" customWidth="1"/>
    <col min="9454" max="9454" width="15.28515625" style="1" customWidth="1"/>
    <col min="9455" max="9455" width="12.140625" style="1" customWidth="1"/>
    <col min="9456" max="9456" width="16.85546875" style="1" bestFit="1" customWidth="1"/>
    <col min="9457" max="9457" width="9.5703125" style="1" customWidth="1"/>
    <col min="9458" max="9458" width="13.85546875" style="1" customWidth="1"/>
    <col min="9459" max="9459" width="12.42578125" style="1" bestFit="1" customWidth="1"/>
    <col min="9460" max="9460" width="15.42578125" style="1" customWidth="1"/>
    <col min="9461" max="9691" width="9.140625" style="1" customWidth="1"/>
    <col min="9692" max="9692" width="4.28515625" style="1" customWidth="1"/>
    <col min="9693" max="9693" width="10.42578125" style="1" customWidth="1"/>
    <col min="9694" max="9694" width="15.85546875" style="1" customWidth="1"/>
    <col min="9695" max="9706" width="0" style="1" hidden="1"/>
    <col min="9707" max="9707" width="4.28515625" style="1" customWidth="1"/>
    <col min="9708" max="9708" width="16.5703125" style="1" customWidth="1"/>
    <col min="9709" max="9709" width="9.42578125" style="1" customWidth="1"/>
    <col min="9710" max="9710" width="15.28515625" style="1" customWidth="1"/>
    <col min="9711" max="9711" width="12.140625" style="1" customWidth="1"/>
    <col min="9712" max="9712" width="16.85546875" style="1" bestFit="1" customWidth="1"/>
    <col min="9713" max="9713" width="9.5703125" style="1" customWidth="1"/>
    <col min="9714" max="9714" width="13.85546875" style="1" customWidth="1"/>
    <col min="9715" max="9715" width="12.42578125" style="1" bestFit="1" customWidth="1"/>
    <col min="9716" max="9716" width="15.42578125" style="1" customWidth="1"/>
    <col min="9717" max="9947" width="9.140625" style="1" customWidth="1"/>
    <col min="9948" max="9948" width="4.28515625" style="1" customWidth="1"/>
    <col min="9949" max="9949" width="10.42578125" style="1" customWidth="1"/>
    <col min="9950" max="9950" width="15.85546875" style="1" customWidth="1"/>
    <col min="9951" max="9962" width="0" style="1" hidden="1"/>
    <col min="9963" max="9963" width="4.28515625" style="1" customWidth="1"/>
    <col min="9964" max="9964" width="16.5703125" style="1" customWidth="1"/>
    <col min="9965" max="9965" width="9.42578125" style="1" customWidth="1"/>
    <col min="9966" max="9966" width="15.28515625" style="1" customWidth="1"/>
    <col min="9967" max="9967" width="12.140625" style="1" customWidth="1"/>
    <col min="9968" max="9968" width="16.85546875" style="1" bestFit="1" customWidth="1"/>
    <col min="9969" max="9969" width="9.5703125" style="1" customWidth="1"/>
    <col min="9970" max="9970" width="13.85546875" style="1" customWidth="1"/>
    <col min="9971" max="9971" width="12.42578125" style="1" bestFit="1" customWidth="1"/>
    <col min="9972" max="9972" width="15.42578125" style="1" customWidth="1"/>
    <col min="9973" max="10203" width="9.140625" style="1" customWidth="1"/>
    <col min="10204" max="10204" width="4.28515625" style="1" customWidth="1"/>
    <col min="10205" max="10205" width="10.42578125" style="1" customWidth="1"/>
    <col min="10206" max="10206" width="15.85546875" style="1" customWidth="1"/>
    <col min="10207" max="10218" width="0" style="1" hidden="1"/>
    <col min="10219" max="10219" width="4.28515625" style="1" customWidth="1"/>
    <col min="10220" max="10220" width="16.5703125" style="1" customWidth="1"/>
    <col min="10221" max="10221" width="9.42578125" style="1" customWidth="1"/>
    <col min="10222" max="10222" width="15.28515625" style="1" customWidth="1"/>
    <col min="10223" max="10223" width="12.140625" style="1" customWidth="1"/>
    <col min="10224" max="10224" width="16.85546875" style="1" bestFit="1" customWidth="1"/>
    <col min="10225" max="10225" width="9.5703125" style="1" customWidth="1"/>
    <col min="10226" max="10226" width="13.85546875" style="1" customWidth="1"/>
    <col min="10227" max="10227" width="12.42578125" style="1" bestFit="1" customWidth="1"/>
    <col min="10228" max="10228" width="15.42578125" style="1" customWidth="1"/>
    <col min="10229" max="10459" width="9.140625" style="1" customWidth="1"/>
    <col min="10460" max="10460" width="4.28515625" style="1" customWidth="1"/>
    <col min="10461" max="10461" width="10.42578125" style="1" customWidth="1"/>
    <col min="10462" max="10462" width="15.85546875" style="1" customWidth="1"/>
    <col min="10463" max="10474" width="0" style="1" hidden="1"/>
    <col min="10475" max="10475" width="4.28515625" style="1" customWidth="1"/>
    <col min="10476" max="10476" width="16.5703125" style="1" customWidth="1"/>
    <col min="10477" max="10477" width="9.42578125" style="1" customWidth="1"/>
    <col min="10478" max="10478" width="15.28515625" style="1" customWidth="1"/>
    <col min="10479" max="10479" width="12.140625" style="1" customWidth="1"/>
    <col min="10480" max="10480" width="16.85546875" style="1" bestFit="1" customWidth="1"/>
    <col min="10481" max="10481" width="9.5703125" style="1" customWidth="1"/>
    <col min="10482" max="10482" width="13.85546875" style="1" customWidth="1"/>
    <col min="10483" max="10483" width="12.42578125" style="1" bestFit="1" customWidth="1"/>
    <col min="10484" max="10484" width="15.42578125" style="1" customWidth="1"/>
    <col min="10485" max="10715" width="9.140625" style="1" customWidth="1"/>
    <col min="10716" max="10716" width="4.28515625" style="1" customWidth="1"/>
    <col min="10717" max="10717" width="10.42578125" style="1" customWidth="1"/>
    <col min="10718" max="10718" width="15.85546875" style="1" customWidth="1"/>
    <col min="10719" max="10730" width="0" style="1" hidden="1"/>
    <col min="10731" max="10731" width="4.28515625" style="1" customWidth="1"/>
    <col min="10732" max="10732" width="16.5703125" style="1" customWidth="1"/>
    <col min="10733" max="10733" width="9.42578125" style="1" customWidth="1"/>
    <col min="10734" max="10734" width="15.28515625" style="1" customWidth="1"/>
    <col min="10735" max="10735" width="12.140625" style="1" customWidth="1"/>
    <col min="10736" max="10736" width="16.85546875" style="1" bestFit="1" customWidth="1"/>
    <col min="10737" max="10737" width="9.5703125" style="1" customWidth="1"/>
    <col min="10738" max="10738" width="13.85546875" style="1" customWidth="1"/>
    <col min="10739" max="10739" width="12.42578125" style="1" bestFit="1" customWidth="1"/>
    <col min="10740" max="10740" width="15.42578125" style="1" customWidth="1"/>
    <col min="10741" max="10971" width="9.140625" style="1" customWidth="1"/>
    <col min="10972" max="10972" width="4.28515625" style="1" customWidth="1"/>
    <col min="10973" max="10973" width="10.42578125" style="1" customWidth="1"/>
    <col min="10974" max="10974" width="15.85546875" style="1" customWidth="1"/>
    <col min="10975" max="10986" width="0" style="1" hidden="1"/>
    <col min="10987" max="10987" width="4.28515625" style="1" customWidth="1"/>
    <col min="10988" max="10988" width="16.5703125" style="1" customWidth="1"/>
    <col min="10989" max="10989" width="9.42578125" style="1" customWidth="1"/>
    <col min="10990" max="10990" width="15.28515625" style="1" customWidth="1"/>
    <col min="10991" max="10991" width="12.140625" style="1" customWidth="1"/>
    <col min="10992" max="10992" width="16.85546875" style="1" bestFit="1" customWidth="1"/>
    <col min="10993" max="10993" width="9.5703125" style="1" customWidth="1"/>
    <col min="10994" max="10994" width="13.85546875" style="1" customWidth="1"/>
    <col min="10995" max="10995" width="12.42578125" style="1" bestFit="1" customWidth="1"/>
    <col min="10996" max="10996" width="15.42578125" style="1" customWidth="1"/>
    <col min="10997" max="11227" width="9.140625" style="1" customWidth="1"/>
    <col min="11228" max="11228" width="4.28515625" style="1" customWidth="1"/>
    <col min="11229" max="11229" width="10.42578125" style="1" customWidth="1"/>
    <col min="11230" max="11230" width="15.85546875" style="1" customWidth="1"/>
    <col min="11231" max="11242" width="0" style="1" hidden="1"/>
    <col min="11243" max="11243" width="4.28515625" style="1" customWidth="1"/>
    <col min="11244" max="11244" width="16.5703125" style="1" customWidth="1"/>
    <col min="11245" max="11245" width="9.42578125" style="1" customWidth="1"/>
    <col min="11246" max="11246" width="15.28515625" style="1" customWidth="1"/>
    <col min="11247" max="11247" width="12.140625" style="1" customWidth="1"/>
    <col min="11248" max="11248" width="16.85546875" style="1" bestFit="1" customWidth="1"/>
    <col min="11249" max="11249" width="9.5703125" style="1" customWidth="1"/>
    <col min="11250" max="11250" width="13.85546875" style="1" customWidth="1"/>
    <col min="11251" max="11251" width="12.42578125" style="1" bestFit="1" customWidth="1"/>
    <col min="11252" max="11252" width="15.42578125" style="1" customWidth="1"/>
    <col min="11253" max="11483" width="9.140625" style="1" customWidth="1"/>
    <col min="11484" max="11484" width="4.28515625" style="1" customWidth="1"/>
    <col min="11485" max="11485" width="10.42578125" style="1" customWidth="1"/>
    <col min="11486" max="11486" width="15.85546875" style="1" customWidth="1"/>
    <col min="11487" max="11498" width="0" style="1" hidden="1"/>
    <col min="11499" max="11499" width="4.28515625" style="1" customWidth="1"/>
    <col min="11500" max="11500" width="16.5703125" style="1" customWidth="1"/>
    <col min="11501" max="11501" width="9.42578125" style="1" customWidth="1"/>
    <col min="11502" max="11502" width="15.28515625" style="1" customWidth="1"/>
    <col min="11503" max="11503" width="12.140625" style="1" customWidth="1"/>
    <col min="11504" max="11504" width="16.85546875" style="1" bestFit="1" customWidth="1"/>
    <col min="11505" max="11505" width="9.5703125" style="1" customWidth="1"/>
    <col min="11506" max="11506" width="13.85546875" style="1" customWidth="1"/>
    <col min="11507" max="11507" width="12.42578125" style="1" bestFit="1" customWidth="1"/>
    <col min="11508" max="11508" width="15.42578125" style="1" customWidth="1"/>
    <col min="11509" max="11739" width="9.140625" style="1" customWidth="1"/>
    <col min="11740" max="11740" width="4.28515625" style="1" customWidth="1"/>
    <col min="11741" max="11741" width="10.42578125" style="1" customWidth="1"/>
    <col min="11742" max="11742" width="15.85546875" style="1" customWidth="1"/>
    <col min="11743" max="11754" width="0" style="1" hidden="1"/>
    <col min="11755" max="11755" width="4.28515625" style="1" customWidth="1"/>
    <col min="11756" max="11756" width="16.5703125" style="1" customWidth="1"/>
    <col min="11757" max="11757" width="9.42578125" style="1" customWidth="1"/>
    <col min="11758" max="11758" width="15.28515625" style="1" customWidth="1"/>
    <col min="11759" max="11759" width="12.140625" style="1" customWidth="1"/>
    <col min="11760" max="11760" width="16.85546875" style="1" bestFit="1" customWidth="1"/>
    <col min="11761" max="11761" width="9.5703125" style="1" customWidth="1"/>
    <col min="11762" max="11762" width="13.85546875" style="1" customWidth="1"/>
    <col min="11763" max="11763" width="12.42578125" style="1" bestFit="1" customWidth="1"/>
    <col min="11764" max="11764" width="15.42578125" style="1" customWidth="1"/>
    <col min="11765" max="11995" width="9.140625" style="1" customWidth="1"/>
    <col min="11996" max="11996" width="4.28515625" style="1" customWidth="1"/>
    <col min="11997" max="11997" width="10.42578125" style="1" customWidth="1"/>
    <col min="11998" max="11998" width="15.85546875" style="1" customWidth="1"/>
    <col min="11999" max="12010" width="0" style="1" hidden="1"/>
    <col min="12011" max="12011" width="4.28515625" style="1" customWidth="1"/>
    <col min="12012" max="12012" width="16.5703125" style="1" customWidth="1"/>
    <col min="12013" max="12013" width="9.42578125" style="1" customWidth="1"/>
    <col min="12014" max="12014" width="15.28515625" style="1" customWidth="1"/>
    <col min="12015" max="12015" width="12.140625" style="1" customWidth="1"/>
    <col min="12016" max="12016" width="16.85546875" style="1" bestFit="1" customWidth="1"/>
    <col min="12017" max="12017" width="9.5703125" style="1" customWidth="1"/>
    <col min="12018" max="12018" width="13.85546875" style="1" customWidth="1"/>
    <col min="12019" max="12019" width="12.42578125" style="1" bestFit="1" customWidth="1"/>
    <col min="12020" max="12020" width="15.42578125" style="1" customWidth="1"/>
    <col min="12021" max="12251" width="9.140625" style="1" customWidth="1"/>
    <col min="12252" max="12252" width="4.28515625" style="1" customWidth="1"/>
    <col min="12253" max="12253" width="10.42578125" style="1" customWidth="1"/>
    <col min="12254" max="12254" width="15.85546875" style="1" customWidth="1"/>
    <col min="12255" max="12266" width="0" style="1" hidden="1"/>
    <col min="12267" max="12267" width="4.28515625" style="1" customWidth="1"/>
    <col min="12268" max="12268" width="16.5703125" style="1" customWidth="1"/>
    <col min="12269" max="12269" width="9.42578125" style="1" customWidth="1"/>
    <col min="12270" max="12270" width="15.28515625" style="1" customWidth="1"/>
    <col min="12271" max="12271" width="12.140625" style="1" customWidth="1"/>
    <col min="12272" max="12272" width="16.85546875" style="1" bestFit="1" customWidth="1"/>
    <col min="12273" max="12273" width="9.5703125" style="1" customWidth="1"/>
    <col min="12274" max="12274" width="13.85546875" style="1" customWidth="1"/>
    <col min="12275" max="12275" width="12.42578125" style="1" bestFit="1" customWidth="1"/>
    <col min="12276" max="12276" width="15.42578125" style="1" customWidth="1"/>
    <col min="12277" max="12507" width="9.140625" style="1" customWidth="1"/>
    <col min="12508" max="12508" width="4.28515625" style="1" customWidth="1"/>
    <col min="12509" max="12509" width="10.42578125" style="1" customWidth="1"/>
    <col min="12510" max="12510" width="15.85546875" style="1" customWidth="1"/>
    <col min="12511" max="12522" width="0" style="1" hidden="1"/>
    <col min="12523" max="12523" width="4.28515625" style="1" customWidth="1"/>
    <col min="12524" max="12524" width="16.5703125" style="1" customWidth="1"/>
    <col min="12525" max="12525" width="9.42578125" style="1" customWidth="1"/>
    <col min="12526" max="12526" width="15.28515625" style="1" customWidth="1"/>
    <col min="12527" max="12527" width="12.140625" style="1" customWidth="1"/>
    <col min="12528" max="12528" width="16.85546875" style="1" bestFit="1" customWidth="1"/>
    <col min="12529" max="12529" width="9.5703125" style="1" customWidth="1"/>
    <col min="12530" max="12530" width="13.85546875" style="1" customWidth="1"/>
    <col min="12531" max="12531" width="12.42578125" style="1" bestFit="1" customWidth="1"/>
    <col min="12532" max="12532" width="15.42578125" style="1" customWidth="1"/>
    <col min="12533" max="12763" width="9.140625" style="1" customWidth="1"/>
    <col min="12764" max="12764" width="4.28515625" style="1" customWidth="1"/>
    <col min="12765" max="12765" width="10.42578125" style="1" customWidth="1"/>
    <col min="12766" max="12766" width="15.85546875" style="1" customWidth="1"/>
    <col min="12767" max="12778" width="0" style="1" hidden="1"/>
    <col min="12779" max="12779" width="4.28515625" style="1" customWidth="1"/>
    <col min="12780" max="12780" width="16.5703125" style="1" customWidth="1"/>
    <col min="12781" max="12781" width="9.42578125" style="1" customWidth="1"/>
    <col min="12782" max="12782" width="15.28515625" style="1" customWidth="1"/>
    <col min="12783" max="12783" width="12.140625" style="1" customWidth="1"/>
    <col min="12784" max="12784" width="16.85546875" style="1" bestFit="1" customWidth="1"/>
    <col min="12785" max="12785" width="9.5703125" style="1" customWidth="1"/>
    <col min="12786" max="12786" width="13.85546875" style="1" customWidth="1"/>
    <col min="12787" max="12787" width="12.42578125" style="1" bestFit="1" customWidth="1"/>
    <col min="12788" max="12788" width="15.42578125" style="1" customWidth="1"/>
    <col min="12789" max="13019" width="9.140625" style="1" customWidth="1"/>
    <col min="13020" max="13020" width="4.28515625" style="1" customWidth="1"/>
    <col min="13021" max="13021" width="10.42578125" style="1" customWidth="1"/>
    <col min="13022" max="13022" width="15.85546875" style="1" customWidth="1"/>
    <col min="13023" max="13034" width="0" style="1" hidden="1"/>
    <col min="13035" max="13035" width="4.28515625" style="1" customWidth="1"/>
    <col min="13036" max="13036" width="16.5703125" style="1" customWidth="1"/>
    <col min="13037" max="13037" width="9.42578125" style="1" customWidth="1"/>
    <col min="13038" max="13038" width="15.28515625" style="1" customWidth="1"/>
    <col min="13039" max="13039" width="12.140625" style="1" customWidth="1"/>
    <col min="13040" max="13040" width="16.85546875" style="1" bestFit="1" customWidth="1"/>
    <col min="13041" max="13041" width="9.5703125" style="1" customWidth="1"/>
    <col min="13042" max="13042" width="13.85546875" style="1" customWidth="1"/>
    <col min="13043" max="13043" width="12.42578125" style="1" bestFit="1" customWidth="1"/>
    <col min="13044" max="13044" width="15.42578125" style="1" customWidth="1"/>
    <col min="13045" max="13275" width="9.140625" style="1" customWidth="1"/>
    <col min="13276" max="13276" width="4.28515625" style="1" customWidth="1"/>
    <col min="13277" max="13277" width="10.42578125" style="1" customWidth="1"/>
    <col min="13278" max="13278" width="15.85546875" style="1" customWidth="1"/>
    <col min="13279" max="13290" width="0" style="1" hidden="1"/>
    <col min="13291" max="13291" width="4.28515625" style="1" customWidth="1"/>
    <col min="13292" max="13292" width="16.5703125" style="1" customWidth="1"/>
    <col min="13293" max="13293" width="9.42578125" style="1" customWidth="1"/>
    <col min="13294" max="13294" width="15.28515625" style="1" customWidth="1"/>
    <col min="13295" max="13295" width="12.140625" style="1" customWidth="1"/>
    <col min="13296" max="13296" width="16.85546875" style="1" bestFit="1" customWidth="1"/>
    <col min="13297" max="13297" width="9.5703125" style="1" customWidth="1"/>
    <col min="13298" max="13298" width="13.85546875" style="1" customWidth="1"/>
    <col min="13299" max="13299" width="12.42578125" style="1" bestFit="1" customWidth="1"/>
    <col min="13300" max="13300" width="15.42578125" style="1" customWidth="1"/>
    <col min="13301" max="13531" width="9.140625" style="1" customWidth="1"/>
    <col min="13532" max="13532" width="4.28515625" style="1" customWidth="1"/>
    <col min="13533" max="13533" width="10.42578125" style="1" customWidth="1"/>
    <col min="13534" max="13534" width="15.85546875" style="1" customWidth="1"/>
    <col min="13535" max="13546" width="0" style="1" hidden="1"/>
    <col min="13547" max="13547" width="4.28515625" style="1" customWidth="1"/>
    <col min="13548" max="13548" width="16.5703125" style="1" customWidth="1"/>
    <col min="13549" max="13549" width="9.42578125" style="1" customWidth="1"/>
    <col min="13550" max="13550" width="15.28515625" style="1" customWidth="1"/>
    <col min="13551" max="13551" width="12.140625" style="1" customWidth="1"/>
    <col min="13552" max="13552" width="16.85546875" style="1" bestFit="1" customWidth="1"/>
    <col min="13553" max="13553" width="9.5703125" style="1" customWidth="1"/>
    <col min="13554" max="13554" width="13.85546875" style="1" customWidth="1"/>
    <col min="13555" max="13555" width="12.42578125" style="1" bestFit="1" customWidth="1"/>
    <col min="13556" max="13556" width="15.42578125" style="1" customWidth="1"/>
    <col min="13557" max="13787" width="9.140625" style="1" customWidth="1"/>
    <col min="13788" max="13788" width="4.28515625" style="1" customWidth="1"/>
    <col min="13789" max="13789" width="10.42578125" style="1" customWidth="1"/>
    <col min="13790" max="13790" width="15.85546875" style="1" customWidth="1"/>
    <col min="13791" max="13802" width="0" style="1" hidden="1"/>
    <col min="13803" max="13803" width="4.28515625" style="1" customWidth="1"/>
    <col min="13804" max="13804" width="16.5703125" style="1" customWidth="1"/>
    <col min="13805" max="13805" width="9.42578125" style="1" customWidth="1"/>
    <col min="13806" max="13806" width="15.28515625" style="1" customWidth="1"/>
    <col min="13807" max="13807" width="12.140625" style="1" customWidth="1"/>
    <col min="13808" max="13808" width="16.85546875" style="1" bestFit="1" customWidth="1"/>
    <col min="13809" max="13809" width="9.5703125" style="1" customWidth="1"/>
    <col min="13810" max="13810" width="13.85546875" style="1" customWidth="1"/>
    <col min="13811" max="13811" width="12.42578125" style="1" bestFit="1" customWidth="1"/>
    <col min="13812" max="13812" width="15.42578125" style="1" customWidth="1"/>
    <col min="13813" max="14043" width="9.140625" style="1" customWidth="1"/>
    <col min="14044" max="14044" width="4.28515625" style="1" customWidth="1"/>
    <col min="14045" max="14045" width="10.42578125" style="1" customWidth="1"/>
    <col min="14046" max="14046" width="15.85546875" style="1" customWidth="1"/>
    <col min="14047" max="14058" width="0" style="1" hidden="1"/>
    <col min="14059" max="14059" width="4.28515625" style="1" customWidth="1"/>
    <col min="14060" max="14060" width="16.5703125" style="1" customWidth="1"/>
    <col min="14061" max="14061" width="9.42578125" style="1" customWidth="1"/>
    <col min="14062" max="14062" width="15.28515625" style="1" customWidth="1"/>
    <col min="14063" max="14063" width="12.140625" style="1" customWidth="1"/>
    <col min="14064" max="14064" width="16.85546875" style="1" bestFit="1" customWidth="1"/>
    <col min="14065" max="14065" width="9.5703125" style="1" customWidth="1"/>
    <col min="14066" max="14066" width="13.85546875" style="1" customWidth="1"/>
    <col min="14067" max="14067" width="12.42578125" style="1" bestFit="1" customWidth="1"/>
    <col min="14068" max="14068" width="15.42578125" style="1" customWidth="1"/>
    <col min="14069" max="14299" width="9.140625" style="1" customWidth="1"/>
    <col min="14300" max="14300" width="4.28515625" style="1" customWidth="1"/>
    <col min="14301" max="14301" width="10.42578125" style="1" customWidth="1"/>
    <col min="14302" max="14302" width="15.85546875" style="1" customWidth="1"/>
    <col min="14303" max="14314" width="0" style="1" hidden="1"/>
    <col min="14315" max="14315" width="4.28515625" style="1" customWidth="1"/>
    <col min="14316" max="14316" width="16.5703125" style="1" customWidth="1"/>
    <col min="14317" max="14317" width="9.42578125" style="1" customWidth="1"/>
    <col min="14318" max="14318" width="15.28515625" style="1" customWidth="1"/>
    <col min="14319" max="14319" width="12.140625" style="1" customWidth="1"/>
    <col min="14320" max="14320" width="16.85546875" style="1" bestFit="1" customWidth="1"/>
    <col min="14321" max="14321" width="9.5703125" style="1" customWidth="1"/>
    <col min="14322" max="14322" width="13.85546875" style="1" customWidth="1"/>
    <col min="14323" max="14323" width="12.42578125" style="1" bestFit="1" customWidth="1"/>
    <col min="14324" max="14324" width="15.42578125" style="1" customWidth="1"/>
    <col min="14325" max="14555" width="9.140625" style="1" customWidth="1"/>
    <col min="14556" max="14556" width="4.28515625" style="1" customWidth="1"/>
    <col min="14557" max="14557" width="10.42578125" style="1" customWidth="1"/>
    <col min="14558" max="14558" width="15.85546875" style="1" customWidth="1"/>
    <col min="14559" max="14570" width="0" style="1" hidden="1"/>
    <col min="14571" max="14571" width="4.28515625" style="1" customWidth="1"/>
    <col min="14572" max="14572" width="16.5703125" style="1" customWidth="1"/>
    <col min="14573" max="14573" width="9.42578125" style="1" customWidth="1"/>
    <col min="14574" max="14574" width="15.28515625" style="1" customWidth="1"/>
    <col min="14575" max="14575" width="12.140625" style="1" customWidth="1"/>
    <col min="14576" max="14576" width="16.85546875" style="1" bestFit="1" customWidth="1"/>
    <col min="14577" max="14577" width="9.5703125" style="1" customWidth="1"/>
    <col min="14578" max="14578" width="13.85546875" style="1" customWidth="1"/>
    <col min="14579" max="14579" width="12.42578125" style="1" bestFit="1" customWidth="1"/>
    <col min="14580" max="14580" width="15.42578125" style="1" customWidth="1"/>
    <col min="14581" max="14811" width="9.140625" style="1" customWidth="1"/>
    <col min="14812" max="14812" width="4.28515625" style="1" customWidth="1"/>
    <col min="14813" max="14813" width="10.42578125" style="1" customWidth="1"/>
    <col min="14814" max="14814" width="15.85546875" style="1" customWidth="1"/>
    <col min="14815" max="14826" width="0" style="1" hidden="1"/>
    <col min="14827" max="14827" width="4.28515625" style="1" customWidth="1"/>
    <col min="14828" max="14828" width="16.5703125" style="1" customWidth="1"/>
    <col min="14829" max="14829" width="9.42578125" style="1" customWidth="1"/>
    <col min="14830" max="14830" width="15.28515625" style="1" customWidth="1"/>
    <col min="14831" max="14831" width="12.140625" style="1" customWidth="1"/>
    <col min="14832" max="14832" width="16.85546875" style="1" bestFit="1" customWidth="1"/>
    <col min="14833" max="14833" width="9.5703125" style="1" customWidth="1"/>
    <col min="14834" max="14834" width="13.85546875" style="1" customWidth="1"/>
    <col min="14835" max="14835" width="12.42578125" style="1" bestFit="1" customWidth="1"/>
    <col min="14836" max="14836" width="15.42578125" style="1" customWidth="1"/>
    <col min="14837" max="15067" width="9.140625" style="1" customWidth="1"/>
    <col min="15068" max="15068" width="4.28515625" style="1" customWidth="1"/>
    <col min="15069" max="15069" width="10.42578125" style="1" customWidth="1"/>
    <col min="15070" max="15070" width="15.85546875" style="1" customWidth="1"/>
    <col min="15071" max="15082" width="0" style="1" hidden="1"/>
    <col min="15083" max="15083" width="4.28515625" style="1" customWidth="1"/>
    <col min="15084" max="15084" width="16.5703125" style="1" customWidth="1"/>
    <col min="15085" max="15085" width="9.42578125" style="1" customWidth="1"/>
    <col min="15086" max="15086" width="15.28515625" style="1" customWidth="1"/>
    <col min="15087" max="15087" width="12.140625" style="1" customWidth="1"/>
    <col min="15088" max="15088" width="16.85546875" style="1" bestFit="1" customWidth="1"/>
    <col min="15089" max="15089" width="9.5703125" style="1" customWidth="1"/>
    <col min="15090" max="15090" width="13.85546875" style="1" customWidth="1"/>
    <col min="15091" max="15091" width="12.42578125" style="1" bestFit="1" customWidth="1"/>
    <col min="15092" max="15092" width="15.42578125" style="1" customWidth="1"/>
    <col min="15093" max="15323" width="9.140625" style="1" customWidth="1"/>
    <col min="15324" max="15324" width="4.28515625" style="1" customWidth="1"/>
    <col min="15325" max="15325" width="10.42578125" style="1" customWidth="1"/>
    <col min="15326" max="15326" width="15.85546875" style="1" customWidth="1"/>
    <col min="15327" max="15338" width="0" style="1" hidden="1"/>
    <col min="15339" max="15339" width="4.28515625" style="1" customWidth="1"/>
    <col min="15340" max="15340" width="16.5703125" style="1" customWidth="1"/>
    <col min="15341" max="15341" width="9.42578125" style="1" customWidth="1"/>
    <col min="15342" max="15342" width="15.28515625" style="1" customWidth="1"/>
    <col min="15343" max="15343" width="12.140625" style="1" customWidth="1"/>
    <col min="15344" max="15344" width="16.85546875" style="1" bestFit="1" customWidth="1"/>
    <col min="15345" max="15345" width="9.5703125" style="1" customWidth="1"/>
    <col min="15346" max="15346" width="13.85546875" style="1" customWidth="1"/>
    <col min="15347" max="15347" width="12.42578125" style="1" bestFit="1" customWidth="1"/>
    <col min="15348" max="15348" width="15.42578125" style="1" customWidth="1"/>
    <col min="15349" max="15579" width="9.140625" style="1" customWidth="1"/>
    <col min="15580" max="15580" width="4.28515625" style="1" customWidth="1"/>
    <col min="15581" max="15581" width="10.42578125" style="1" customWidth="1"/>
    <col min="15582" max="15582" width="15.85546875" style="1" customWidth="1"/>
    <col min="15583" max="15594" width="0" style="1" hidden="1"/>
    <col min="15595" max="15595" width="4.28515625" style="1" customWidth="1"/>
    <col min="15596" max="15596" width="16.5703125" style="1" customWidth="1"/>
    <col min="15597" max="15597" width="9.42578125" style="1" customWidth="1"/>
    <col min="15598" max="15598" width="15.28515625" style="1" customWidth="1"/>
    <col min="15599" max="15599" width="12.140625" style="1" customWidth="1"/>
    <col min="15600" max="15600" width="16.85546875" style="1" bestFit="1" customWidth="1"/>
    <col min="15601" max="15601" width="9.5703125" style="1" customWidth="1"/>
    <col min="15602" max="15602" width="13.85546875" style="1" customWidth="1"/>
    <col min="15603" max="15603" width="12.42578125" style="1" bestFit="1" customWidth="1"/>
    <col min="15604" max="15604" width="15.42578125" style="1" customWidth="1"/>
    <col min="15605" max="15835" width="9.140625" style="1" customWidth="1"/>
    <col min="15836" max="15836" width="4.28515625" style="1" customWidth="1"/>
    <col min="15837" max="15837" width="10.42578125" style="1" customWidth="1"/>
    <col min="15838" max="15838" width="15.85546875" style="1" customWidth="1"/>
    <col min="15839" max="15850" width="0" style="1" hidden="1"/>
    <col min="15851" max="15851" width="4.28515625" style="1" customWidth="1"/>
    <col min="15852" max="15852" width="16.5703125" style="1" customWidth="1"/>
    <col min="15853" max="15853" width="9.42578125" style="1" customWidth="1"/>
    <col min="15854" max="15854" width="15.28515625" style="1" customWidth="1"/>
    <col min="15855" max="15855" width="12.140625" style="1" customWidth="1"/>
    <col min="15856" max="15856" width="16.85546875" style="1" bestFit="1" customWidth="1"/>
    <col min="15857" max="15857" width="9.5703125" style="1" customWidth="1"/>
    <col min="15858" max="15858" width="13.85546875" style="1" customWidth="1"/>
    <col min="15859" max="15859" width="12.42578125" style="1" bestFit="1" customWidth="1"/>
    <col min="15860" max="15860" width="15.42578125" style="1" customWidth="1"/>
    <col min="15861" max="16091" width="9.140625" style="1" customWidth="1"/>
    <col min="16092" max="16092" width="4.28515625" style="1" customWidth="1"/>
    <col min="16093" max="16093" width="10.42578125" style="1" customWidth="1"/>
    <col min="16094" max="16094" width="15.85546875" style="1" customWidth="1"/>
    <col min="16095" max="16106" width="0" style="1" hidden="1"/>
    <col min="16107" max="16107" width="4.28515625" style="1" customWidth="1"/>
    <col min="16108" max="16108" width="16.5703125" style="1" customWidth="1"/>
    <col min="16109" max="16109" width="9.42578125" style="1" customWidth="1"/>
    <col min="16110" max="16110" width="15.28515625" style="1" customWidth="1"/>
    <col min="16111" max="16111" width="12.140625" style="1" customWidth="1"/>
    <col min="16112" max="16112" width="16.85546875" style="1" bestFit="1" customWidth="1"/>
    <col min="16113" max="16113" width="9.5703125" style="1" customWidth="1"/>
    <col min="16114" max="16114" width="13.85546875" style="1" customWidth="1"/>
    <col min="16115" max="16115" width="12.42578125" style="1" bestFit="1" customWidth="1"/>
    <col min="16116" max="16116" width="15.42578125" style="1" customWidth="1"/>
    <col min="16117" max="16347" width="9.140625" style="1" customWidth="1"/>
    <col min="16348" max="16348" width="4.28515625" style="1" customWidth="1"/>
    <col min="16349" max="16349" width="10.42578125" style="1" customWidth="1"/>
    <col min="16350" max="16350" width="15.85546875" style="1" customWidth="1"/>
    <col min="16351" max="16384" width="0" style="1" hidden="1"/>
  </cols>
  <sheetData>
    <row r="1" spans="1:8" s="15" customFormat="1">
      <c r="A1" s="24" t="s">
        <v>218</v>
      </c>
      <c r="B1" s="13"/>
      <c r="C1" s="14"/>
      <c r="D1" s="14"/>
      <c r="E1" s="14"/>
    </row>
    <row r="2" spans="1:8" s="15" customFormat="1">
      <c r="A2" s="23" t="s">
        <v>21</v>
      </c>
      <c r="B2" s="16"/>
      <c r="C2" s="17"/>
      <c r="D2" s="17"/>
      <c r="E2" s="17"/>
    </row>
    <row r="3" spans="1:8" s="15" customFormat="1">
      <c r="A3" s="23" t="s">
        <v>22</v>
      </c>
      <c r="B3" s="13"/>
      <c r="C3" s="14"/>
      <c r="D3" s="14"/>
      <c r="E3" s="14"/>
    </row>
    <row r="4" spans="1:8" s="72" customFormat="1">
      <c r="A4" s="13" t="s">
        <v>232</v>
      </c>
      <c r="B4" s="70"/>
      <c r="C4" s="71"/>
      <c r="D4" s="71"/>
      <c r="E4" s="71"/>
    </row>
    <row r="5" spans="1:8" s="18" customFormat="1">
      <c r="A5" s="13"/>
      <c r="B5" s="13"/>
      <c r="C5" s="14"/>
      <c r="D5" s="14"/>
      <c r="E5" s="14"/>
    </row>
    <row r="6" spans="1:8" s="18" customFormat="1">
      <c r="A6" s="79" t="s">
        <v>13</v>
      </c>
      <c r="B6" s="81" t="s">
        <v>0</v>
      </c>
      <c r="C6" s="83" t="s">
        <v>24</v>
      </c>
      <c r="D6" s="83" t="s">
        <v>23</v>
      </c>
      <c r="E6" s="77" t="s">
        <v>25</v>
      </c>
    </row>
    <row r="7" spans="1:8" s="18" customFormat="1">
      <c r="A7" s="80"/>
      <c r="B7" s="82"/>
      <c r="C7" s="84"/>
      <c r="D7" s="84"/>
      <c r="E7" s="78"/>
    </row>
    <row r="8" spans="1:8" s="20" customFormat="1">
      <c r="A8" s="19">
        <v>2</v>
      </c>
      <c r="B8" s="11" t="s">
        <v>38</v>
      </c>
      <c r="C8" s="56">
        <f>SUMIF('ราย อปท.'!B$8:B$127,รายจังหวัด!B8,'ราย อปท.'!F$8:F$127)</f>
        <v>138930</v>
      </c>
      <c r="D8" s="56">
        <f>SUMIF('ราย อปท.'!B$8:B$127,รายจังหวัด!B8,'ราย อปท.'!E$8:E$127)</f>
        <v>133.19999999999999</v>
      </c>
      <c r="E8" s="57">
        <f t="shared" ref="E8:E40" si="0">+C8+D8</f>
        <v>139063.20000000001</v>
      </c>
      <c r="G8" s="52"/>
      <c r="H8" s="52"/>
    </row>
    <row r="9" spans="1:8" s="20" customFormat="1">
      <c r="A9" s="19">
        <v>3</v>
      </c>
      <c r="B9" s="11" t="s">
        <v>74</v>
      </c>
      <c r="C9" s="56">
        <f>SUMIF('ราย อปท.'!B$8:B$127,รายจังหวัด!B9,'ราย อปท.'!F$8:F$127)</f>
        <v>7040</v>
      </c>
      <c r="D9" s="56">
        <f>SUMIF('ราย อปท.'!B$8:B$127,รายจังหวัด!B9,'ราย อปท.'!E$8:E$127)</f>
        <v>0</v>
      </c>
      <c r="E9" s="57">
        <f t="shared" si="0"/>
        <v>7040</v>
      </c>
      <c r="G9" s="52"/>
      <c r="H9" s="52"/>
    </row>
    <row r="10" spans="1:8" s="20" customFormat="1">
      <c r="A10" s="19">
        <v>4</v>
      </c>
      <c r="B10" s="11" t="s">
        <v>78</v>
      </c>
      <c r="C10" s="56">
        <f>SUMIF('ราย อปท.'!B$8:B$127,รายจังหวัด!B10,'ราย อปท.'!F$8:F$127)</f>
        <v>18750</v>
      </c>
      <c r="D10" s="56">
        <f>SUMIF('ราย อปท.'!B$8:B$127,รายจังหวัด!B10,'ราย อปท.'!E$8:E$127)</f>
        <v>747.3</v>
      </c>
      <c r="E10" s="57">
        <f t="shared" si="0"/>
        <v>19497.3</v>
      </c>
      <c r="G10" s="52"/>
      <c r="H10" s="52"/>
    </row>
    <row r="11" spans="1:8" s="20" customFormat="1">
      <c r="A11" s="19">
        <v>5</v>
      </c>
      <c r="B11" s="11" t="s">
        <v>85</v>
      </c>
      <c r="C11" s="56">
        <f>SUMIF('ราย อปท.'!B$8:B$127,รายจังหวัด!B11,'ราย อปท.'!F$8:F$127)</f>
        <v>10500</v>
      </c>
      <c r="D11" s="56">
        <f>SUMIF('ราย อปท.'!B$8:B$127,รายจังหวัด!B11,'ราย อปท.'!E$8:E$127)</f>
        <v>393</v>
      </c>
      <c r="E11" s="57">
        <f t="shared" si="0"/>
        <v>10893</v>
      </c>
      <c r="G11" s="52"/>
      <c r="H11" s="52"/>
    </row>
    <row r="12" spans="1:8" s="20" customFormat="1">
      <c r="A12" s="19">
        <v>6</v>
      </c>
      <c r="B12" s="11" t="s">
        <v>40</v>
      </c>
      <c r="C12" s="56">
        <f>SUMIF('ราย อปท.'!B$8:B$127,รายจังหวัด!B12,'ราย อปท.'!F$8:F$127)</f>
        <v>18960</v>
      </c>
      <c r="D12" s="56">
        <f>SUMIF('ราย อปท.'!B$8:B$127,รายจังหวัด!B12,'ราย อปท.'!E$8:E$127)</f>
        <v>948</v>
      </c>
      <c r="E12" s="57">
        <f t="shared" si="0"/>
        <v>19908</v>
      </c>
      <c r="G12" s="52"/>
      <c r="H12" s="52"/>
    </row>
    <row r="13" spans="1:8" s="20" customFormat="1">
      <c r="A13" s="19">
        <v>7</v>
      </c>
      <c r="B13" s="11" t="s">
        <v>91</v>
      </c>
      <c r="C13" s="56">
        <f>SUMIF('ราย อปท.'!B$8:B$127,รายจังหวัด!B13,'ราย อปท.'!F$8:F$127)</f>
        <v>6600</v>
      </c>
      <c r="D13" s="56">
        <f>SUMIF('ราย อปท.'!B$8:B$127,รายจังหวัด!B13,'ราย อปท.'!E$8:E$127)</f>
        <v>198</v>
      </c>
      <c r="E13" s="57">
        <f t="shared" si="0"/>
        <v>6798</v>
      </c>
      <c r="G13" s="52"/>
      <c r="H13" s="52"/>
    </row>
    <row r="14" spans="1:8" s="20" customFormat="1">
      <c r="A14" s="19">
        <v>9</v>
      </c>
      <c r="B14" s="11" t="s">
        <v>95</v>
      </c>
      <c r="C14" s="56">
        <f>SUMIF('ราย อปท.'!B$8:B$127,รายจังหวัด!B14,'ราย อปท.'!F$8:F$127)</f>
        <v>16860</v>
      </c>
      <c r="D14" s="56">
        <f>SUMIF('ราย อปท.'!B$8:B$127,รายจังหวัด!B14,'ราย อปท.'!E$8:E$127)</f>
        <v>18123.400000000001</v>
      </c>
      <c r="E14" s="57">
        <f t="shared" si="0"/>
        <v>34983.4</v>
      </c>
      <c r="G14" s="52"/>
      <c r="H14" s="52"/>
    </row>
    <row r="15" spans="1:8" s="20" customFormat="1">
      <c r="A15" s="19">
        <v>10</v>
      </c>
      <c r="B15" s="11" t="s">
        <v>44</v>
      </c>
      <c r="C15" s="56">
        <f>SUMIF('ราย อปท.'!B$8:B$127,รายจังหวัด!B15,'ราย อปท.'!F$8:F$127)</f>
        <v>0</v>
      </c>
      <c r="D15" s="56">
        <f>SUMIF('ราย อปท.'!B$8:B$127,รายจังหวัด!B15,'ราย อปท.'!E$8:E$127)</f>
        <v>41951.55</v>
      </c>
      <c r="E15" s="57">
        <f t="shared" si="0"/>
        <v>41951.55</v>
      </c>
      <c r="G15" s="52"/>
      <c r="H15" s="52"/>
    </row>
    <row r="16" spans="1:8" s="20" customFormat="1">
      <c r="A16" s="19">
        <v>11</v>
      </c>
      <c r="B16" s="11" t="s">
        <v>104</v>
      </c>
      <c r="C16" s="56">
        <f>SUMIF('ราย อปท.'!B$8:B$127,รายจังหวัด!B16,'ราย อปท.'!F$8:F$127)</f>
        <v>22260</v>
      </c>
      <c r="D16" s="56">
        <f>SUMIF('ราย อปท.'!B$8:B$127,รายจังหวัด!B16,'ราย อปท.'!E$8:E$127)</f>
        <v>578.4</v>
      </c>
      <c r="E16" s="57">
        <f t="shared" si="0"/>
        <v>22838.400000000001</v>
      </c>
      <c r="G16" s="52"/>
      <c r="H16" s="52"/>
    </row>
    <row r="17" spans="1:8" s="20" customFormat="1">
      <c r="A17" s="19">
        <v>13</v>
      </c>
      <c r="B17" s="11" t="s">
        <v>110</v>
      </c>
      <c r="C17" s="56">
        <f>SUMIF('ราย อปท.'!B$8:B$127,รายจังหวัด!B17,'ราย อปท.'!F$8:F$127)</f>
        <v>164140</v>
      </c>
      <c r="D17" s="56">
        <f>SUMIF('ราย อปท.'!B$8:B$127,รายจังหวัด!B17,'ราย อปท.'!E$8:E$127)</f>
        <v>16228</v>
      </c>
      <c r="E17" s="57">
        <f t="shared" si="0"/>
        <v>180368</v>
      </c>
      <c r="G17" s="52"/>
      <c r="H17" s="52"/>
    </row>
    <row r="18" spans="1:8" s="20" customFormat="1">
      <c r="A18" s="19">
        <v>14</v>
      </c>
      <c r="B18" s="11" t="s">
        <v>2</v>
      </c>
      <c r="C18" s="56">
        <f>SUMIF('ราย อปท.'!B$8:B$127,รายจังหวัด!B18,'ราย อปท.'!F$8:F$127)</f>
        <v>9960</v>
      </c>
      <c r="D18" s="56">
        <f>SUMIF('ราย อปท.'!B$8:B$127,รายจังหวัด!B18,'ราย อปท.'!E$8:E$127)</f>
        <v>0</v>
      </c>
      <c r="E18" s="57">
        <f t="shared" si="0"/>
        <v>9960</v>
      </c>
      <c r="G18" s="52"/>
      <c r="H18" s="52"/>
    </row>
    <row r="19" spans="1:8" s="20" customFormat="1">
      <c r="A19" s="19">
        <v>16</v>
      </c>
      <c r="B19" s="11" t="s">
        <v>119</v>
      </c>
      <c r="C19" s="56">
        <f>SUMIF('ราย อปท.'!B$8:B$127,รายจังหวัด!B19,'ราย อปท.'!F$8:F$127)</f>
        <v>3840</v>
      </c>
      <c r="D19" s="56">
        <f>SUMIF('ราย อปท.'!B$8:B$127,รายจังหวัด!B19,'ราย อปท.'!E$8:E$127)</f>
        <v>0</v>
      </c>
      <c r="E19" s="57">
        <f t="shared" si="0"/>
        <v>3840</v>
      </c>
      <c r="G19" s="52"/>
      <c r="H19" s="52"/>
    </row>
    <row r="20" spans="1:8" s="20" customFormat="1">
      <c r="A20" s="19">
        <v>17</v>
      </c>
      <c r="B20" s="11" t="s">
        <v>124</v>
      </c>
      <c r="C20" s="56">
        <f>SUMIF('ราย อปท.'!B$8:B$127,รายจังหวัด!B20,'ราย อปท.'!F$8:F$127)</f>
        <v>3840</v>
      </c>
      <c r="D20" s="56">
        <f>SUMIF('ราย อปท.'!B$8:B$127,รายจังหวัด!B20,'ราย อปท.'!E$8:E$127)</f>
        <v>115.19999999999999</v>
      </c>
      <c r="E20" s="57">
        <f t="shared" si="0"/>
        <v>3955.2</v>
      </c>
      <c r="G20" s="52"/>
      <c r="H20" s="52"/>
    </row>
    <row r="21" spans="1:8" s="20" customFormat="1">
      <c r="A21" s="19">
        <v>18</v>
      </c>
      <c r="B21" s="11" t="s">
        <v>47</v>
      </c>
      <c r="C21" s="56">
        <f>SUMIF('ราย อปท.'!B$8:B$127,รายจังหวัด!B21,'ราย อปท.'!F$8:F$127)</f>
        <v>15720</v>
      </c>
      <c r="D21" s="56">
        <f>SUMIF('ราย อปท.'!B$8:B$127,รายจังหวัด!B21,'ราย อปท.'!E$8:E$127)</f>
        <v>786</v>
      </c>
      <c r="E21" s="57">
        <f t="shared" si="0"/>
        <v>16506</v>
      </c>
      <c r="G21" s="52"/>
      <c r="H21" s="52"/>
    </row>
    <row r="22" spans="1:8">
      <c r="A22" s="19">
        <v>19</v>
      </c>
      <c r="B22" s="11" t="s">
        <v>129</v>
      </c>
      <c r="C22" s="56">
        <f>SUMIF('ราย อปท.'!B$8:B$127,รายจังหวัด!B22,'ราย อปท.'!F$8:F$127)</f>
        <v>1860</v>
      </c>
      <c r="D22" s="56">
        <f>SUMIF('ราย อปท.'!B$8:B$127,รายจังหวัด!B22,'ราย อปท.'!E$8:E$127)</f>
        <v>55.8</v>
      </c>
      <c r="E22" s="57">
        <f t="shared" si="0"/>
        <v>1915.8</v>
      </c>
      <c r="G22" s="52"/>
      <c r="H22" s="52"/>
    </row>
    <row r="23" spans="1:8">
      <c r="A23" s="19">
        <v>21</v>
      </c>
      <c r="B23" s="11" t="s">
        <v>134</v>
      </c>
      <c r="C23" s="56">
        <f>SUMIF('ราย อปท.'!B$8:B$127,รายจังหวัด!B23,'ราย อปท.'!F$8:F$127)</f>
        <v>12088</v>
      </c>
      <c r="D23" s="56">
        <f>SUMIF('ราย อปท.'!B$8:B$127,รายจังหวัด!B23,'ราย อปท.'!E$8:E$127)</f>
        <v>69889.34</v>
      </c>
      <c r="E23" s="57">
        <f t="shared" si="0"/>
        <v>81977.34</v>
      </c>
      <c r="G23" s="52"/>
      <c r="H23" s="52"/>
    </row>
    <row r="24" spans="1:8">
      <c r="A24" s="19">
        <v>25</v>
      </c>
      <c r="B24" s="11" t="s">
        <v>50</v>
      </c>
      <c r="C24" s="56">
        <f>SUMIF('ราย อปท.'!B$8:B$127,รายจังหวัด!B24,'ราย อปท.'!F$8:F$127)</f>
        <v>0</v>
      </c>
      <c r="D24" s="56">
        <f>SUMIF('ราย อปท.'!B$8:B$127,รายจังหวัด!B24,'ราย อปท.'!E$8:E$127)</f>
        <v>2400</v>
      </c>
      <c r="E24" s="57">
        <f t="shared" si="0"/>
        <v>2400</v>
      </c>
      <c r="G24" s="52"/>
      <c r="H24" s="52"/>
    </row>
    <row r="25" spans="1:8">
      <c r="A25" s="19">
        <v>27</v>
      </c>
      <c r="B25" s="11" t="s">
        <v>54</v>
      </c>
      <c r="C25" s="56">
        <f>SUMIF('ราย อปท.'!B$8:B$127,รายจังหวัด!B25,'ราย อปท.'!F$8:F$127)</f>
        <v>17070</v>
      </c>
      <c r="D25" s="56">
        <f>SUMIF('ราย อปท.'!B$8:B$127,รายจังหวัด!B25,'ราย อปท.'!E$8:E$127)</f>
        <v>512.1</v>
      </c>
      <c r="E25" s="57">
        <f t="shared" si="0"/>
        <v>17582.099999999999</v>
      </c>
      <c r="G25" s="52"/>
      <c r="H25" s="52"/>
    </row>
    <row r="26" spans="1:8">
      <c r="A26" s="19">
        <v>28</v>
      </c>
      <c r="B26" s="11" t="s">
        <v>139</v>
      </c>
      <c r="C26" s="56">
        <f>SUMIF('ราย อปท.'!B$8:B$127,รายจังหวัด!B26,'ราย อปท.'!F$8:F$127)</f>
        <v>427980</v>
      </c>
      <c r="D26" s="56">
        <f>SUMIF('ราย อปท.'!B$8:B$127,รายจังหวัด!B26,'ราย อปท.'!E$8:E$127)</f>
        <v>61299</v>
      </c>
      <c r="E26" s="57">
        <f t="shared" si="0"/>
        <v>489279</v>
      </c>
      <c r="G26" s="52"/>
      <c r="H26" s="52"/>
    </row>
    <row r="27" spans="1:8">
      <c r="A27" s="19">
        <v>32</v>
      </c>
      <c r="B27" s="11" t="s">
        <v>141</v>
      </c>
      <c r="C27" s="56">
        <f>SUMIF('ราย อปท.'!B$8:B$127,รายจังหวัด!B27,'ราย อปท.'!F$8:F$127)</f>
        <v>0</v>
      </c>
      <c r="D27" s="56">
        <f>SUMIF('ราย อปท.'!B$8:B$127,รายจังหวัด!B27,'ราย อปท.'!E$8:E$127)</f>
        <v>11000</v>
      </c>
      <c r="E27" s="57">
        <f t="shared" si="0"/>
        <v>11000</v>
      </c>
    </row>
    <row r="28" spans="1:8">
      <c r="A28" s="19">
        <v>35</v>
      </c>
      <c r="B28" s="11" t="s">
        <v>57</v>
      </c>
      <c r="C28" s="56">
        <f>SUMIF('ราย อปท.'!B$8:B$127,รายจังหวัด!B28,'ราย อปท.'!F$8:F$127)</f>
        <v>10005.15</v>
      </c>
      <c r="D28" s="56">
        <f>SUMIF('ราย อปท.'!B$8:B$127,รายจังหวัด!B28,'ราย อปท.'!E$8:E$127)</f>
        <v>500.26</v>
      </c>
      <c r="E28" s="57">
        <f t="shared" si="0"/>
        <v>10505.41</v>
      </c>
      <c r="G28" s="22"/>
    </row>
    <row r="29" spans="1:8">
      <c r="A29" s="19">
        <v>36</v>
      </c>
      <c r="B29" s="11" t="s">
        <v>61</v>
      </c>
      <c r="C29" s="56">
        <f>SUMIF('ราย อปท.'!B$8:B$127,รายจังหวัด!B29,'ราย อปท.'!F$8:F$127)</f>
        <v>7950</v>
      </c>
      <c r="D29" s="56">
        <f>SUMIF('ราย อปท.'!B$8:B$127,รายจังหวัด!B29,'ราย อปท.'!E$8:E$127)</f>
        <v>3000</v>
      </c>
      <c r="E29" s="57">
        <f t="shared" si="0"/>
        <v>10950</v>
      </c>
    </row>
    <row r="30" spans="1:8">
      <c r="A30" s="19">
        <v>41</v>
      </c>
      <c r="B30" s="11" t="s">
        <v>148</v>
      </c>
      <c r="C30" s="56">
        <f>SUMIF('ราย อปท.'!B$8:B$127,รายจังหวัด!B30,'ราย อปท.'!F$8:F$127)</f>
        <v>11760</v>
      </c>
      <c r="D30" s="56">
        <f>SUMIF('ราย อปท.'!B$8:B$127,รายจังหวัด!B30,'ราย อปท.'!E$8:E$127)</f>
        <v>9817.7999999999993</v>
      </c>
      <c r="E30" s="57">
        <f t="shared" si="0"/>
        <v>21577.8</v>
      </c>
    </row>
    <row r="31" spans="1:8">
      <c r="A31" s="19">
        <v>42</v>
      </c>
      <c r="B31" s="11" t="s">
        <v>3</v>
      </c>
      <c r="C31" s="56">
        <f>SUMIF('ราย อปท.'!B$8:B$127,รายจังหวัด!B31,'ราย อปท.'!F$8:F$127)</f>
        <v>1920</v>
      </c>
      <c r="D31" s="56">
        <f>SUMIF('ราย อปท.'!B$8:B$127,รายจังหวัด!B31,'ราย อปท.'!E$8:E$127)</f>
        <v>0</v>
      </c>
      <c r="E31" s="57">
        <f t="shared" si="0"/>
        <v>1920</v>
      </c>
    </row>
    <row r="32" spans="1:8">
      <c r="A32" s="19">
        <v>47</v>
      </c>
      <c r="B32" s="11" t="s">
        <v>4</v>
      </c>
      <c r="C32" s="56">
        <f>SUMIF('ราย อปท.'!B$8:B$127,รายจังหวัด!B32,'ราย อปท.'!F$8:F$127)</f>
        <v>12440</v>
      </c>
      <c r="D32" s="56">
        <f>SUMIF('ราย อปท.'!B$8:B$127,รายจังหวัด!B32,'ราย อปท.'!E$8:E$127)</f>
        <v>3306</v>
      </c>
      <c r="E32" s="57">
        <f t="shared" si="0"/>
        <v>15746</v>
      </c>
    </row>
    <row r="33" spans="1:5">
      <c r="A33" s="19">
        <v>50</v>
      </c>
      <c r="B33" s="11" t="s">
        <v>5</v>
      </c>
      <c r="C33" s="56">
        <f>SUMIF('ราย อปท.'!B$8:B$127,รายจังหวัด!B33,'ราย อปท.'!F$8:F$127)</f>
        <v>78360</v>
      </c>
      <c r="D33" s="56">
        <f>SUMIF('ราย อปท.'!B$8:B$127,รายจังหวัด!B33,'ราย อปท.'!E$8:E$127)</f>
        <v>924</v>
      </c>
      <c r="E33" s="57">
        <f t="shared" si="0"/>
        <v>79284</v>
      </c>
    </row>
    <row r="34" spans="1:5">
      <c r="A34" s="19">
        <v>54</v>
      </c>
      <c r="B34" s="11" t="s">
        <v>159</v>
      </c>
      <c r="C34" s="56">
        <f>SUMIF('ราย อปท.'!B$8:B$127,รายจังหวัด!B34,'ราย อปท.'!F$8:F$127)</f>
        <v>0</v>
      </c>
      <c r="D34" s="56">
        <f>SUMIF('ราย อปท.'!B$8:B$127,รายจังหวัด!B34,'ราย อปท.'!E$8:E$127)</f>
        <v>154396.65</v>
      </c>
      <c r="E34" s="57">
        <f t="shared" si="0"/>
        <v>154396.65</v>
      </c>
    </row>
    <row r="35" spans="1:5">
      <c r="A35" s="19">
        <v>56</v>
      </c>
      <c r="B35" s="11" t="s">
        <v>7</v>
      </c>
      <c r="C35" s="56">
        <f>SUMIF('ราย อปท.'!B$8:B$127,รายจังหวัด!B35,'ราย อปท.'!F$8:F$127)</f>
        <v>11040</v>
      </c>
      <c r="D35" s="56">
        <f>SUMIF('ราย อปท.'!B$8:B$127,รายจังหวัด!B35,'ราย อปท.'!E$8:E$127)</f>
        <v>1728.22</v>
      </c>
      <c r="E35" s="57">
        <f t="shared" si="0"/>
        <v>12768.22</v>
      </c>
    </row>
    <row r="36" spans="1:5">
      <c r="A36" s="19">
        <v>57</v>
      </c>
      <c r="B36" s="11" t="s">
        <v>8</v>
      </c>
      <c r="C36" s="56">
        <f>SUMIF('ราย อปท.'!B$8:B$127,รายจังหวัด!B36,'ราย อปท.'!F$8:F$127)</f>
        <v>3720</v>
      </c>
      <c r="D36" s="56">
        <f>SUMIF('ราย อปท.'!B$8:B$127,รายจังหวัด!B36,'ราย อปท.'!E$8:E$127)</f>
        <v>0</v>
      </c>
      <c r="E36" s="57">
        <f t="shared" si="0"/>
        <v>3720</v>
      </c>
    </row>
    <row r="37" spans="1:5">
      <c r="A37" s="19">
        <v>59</v>
      </c>
      <c r="B37" s="11" t="s">
        <v>64</v>
      </c>
      <c r="C37" s="56">
        <f>SUMIF('ราย อปท.'!B$8:B$127,รายจังหวัด!B37,'ราย อปท.'!F$8:F$127)</f>
        <v>0</v>
      </c>
      <c r="D37" s="56">
        <f>SUMIF('ราย อปท.'!B$8:B$127,รายจังหวัด!B37,'ราย อปท.'!E$8:E$127)</f>
        <v>64484.619999999995</v>
      </c>
      <c r="E37" s="57">
        <f t="shared" si="0"/>
        <v>64484.619999999995</v>
      </c>
    </row>
    <row r="38" spans="1:5">
      <c r="A38" s="19">
        <v>61</v>
      </c>
      <c r="B38" s="11" t="s">
        <v>67</v>
      </c>
      <c r="C38" s="56">
        <f>SUMIF('ราย อปท.'!B$8:B$127,รายจังหวัด!B38,'ราย อปท.'!F$8:F$127)</f>
        <v>0</v>
      </c>
      <c r="D38" s="56">
        <f>SUMIF('ราย อปท.'!B$8:B$127,รายจังหวัด!B38,'ราย อปท.'!E$8:E$127)</f>
        <v>35528.699999999997</v>
      </c>
      <c r="E38" s="57">
        <f t="shared" si="0"/>
        <v>35528.699999999997</v>
      </c>
    </row>
    <row r="39" spans="1:5">
      <c r="A39" s="19">
        <v>62</v>
      </c>
      <c r="B39" s="11" t="s">
        <v>171</v>
      </c>
      <c r="C39" s="56">
        <f>SUMIF('ราย อปท.'!B$8:B$127,รายจังหวัด!B39,'ราย อปท.'!F$8:F$127)</f>
        <v>4920</v>
      </c>
      <c r="D39" s="56">
        <f>SUMIF('ราย อปท.'!B$8:B$127,รายจังหวัด!B39,'ราย อปท.'!E$8:E$127)</f>
        <v>147.6</v>
      </c>
      <c r="E39" s="57">
        <f t="shared" si="0"/>
        <v>5067.6000000000004</v>
      </c>
    </row>
    <row r="40" spans="1:5">
      <c r="A40" s="19">
        <v>65</v>
      </c>
      <c r="B40" s="11" t="s">
        <v>174</v>
      </c>
      <c r="C40" s="56">
        <f>SUMIF('ราย อปท.'!B$8:B$127,รายจังหวัด!B40,'ราย อปท.'!F$8:F$127)</f>
        <v>4260</v>
      </c>
      <c r="D40" s="56">
        <f>SUMIF('ราย อปท.'!B$8:B$127,รายจังหวัด!B40,'ราย อปท.'!E$8:E$127)</f>
        <v>213</v>
      </c>
      <c r="E40" s="57">
        <f t="shared" si="0"/>
        <v>4473</v>
      </c>
    </row>
    <row r="41" spans="1:5">
      <c r="A41" s="19">
        <v>66</v>
      </c>
      <c r="B41" s="11" t="s">
        <v>69</v>
      </c>
      <c r="C41" s="56">
        <f>SUMIF('ราย อปท.'!B$8:B$127,รายจังหวัด!B41,'ราย อปท.'!F$8:F$127)</f>
        <v>0</v>
      </c>
      <c r="D41" s="56">
        <f>SUMIF('ราย อปท.'!B$8:B$127,รายจังหวัด!B41,'ราย อปท.'!E$8:E$127)</f>
        <v>12500</v>
      </c>
      <c r="E41" s="57">
        <f t="shared" ref="E41:E50" si="1">+C41+D41</f>
        <v>12500</v>
      </c>
    </row>
    <row r="42" spans="1:5">
      <c r="A42" s="19">
        <v>67</v>
      </c>
      <c r="B42" s="11" t="s">
        <v>180</v>
      </c>
      <c r="C42" s="56">
        <f>SUMIF('ราย อปท.'!B$8:B$127,รายจังหวัด!B42,'ราย อปท.'!F$8:F$127)</f>
        <v>8640</v>
      </c>
      <c r="D42" s="56">
        <f>SUMIF('ราย อปท.'!B$8:B$127,รายจังหวัด!B42,'ราย อปท.'!E$8:E$127)</f>
        <v>88.2</v>
      </c>
      <c r="E42" s="57">
        <f t="shared" si="1"/>
        <v>8728.2000000000007</v>
      </c>
    </row>
    <row r="43" spans="1:5">
      <c r="A43" s="19">
        <v>68</v>
      </c>
      <c r="B43" s="11" t="s">
        <v>186</v>
      </c>
      <c r="C43" s="56">
        <f>SUMIF('ราย อปท.'!B$8:B$127,รายจังหวัด!B43,'ราย อปท.'!F$8:F$127)</f>
        <v>9540</v>
      </c>
      <c r="D43" s="56">
        <f>SUMIF('ราย อปท.'!B$8:B$127,รายจังหวัด!B43,'ราย อปท.'!E$8:E$127)</f>
        <v>477</v>
      </c>
      <c r="E43" s="57">
        <f t="shared" si="1"/>
        <v>10017</v>
      </c>
    </row>
    <row r="44" spans="1:5">
      <c r="A44" s="19">
        <v>69</v>
      </c>
      <c r="B44" s="11" t="s">
        <v>9</v>
      </c>
      <c r="C44" s="56">
        <f>SUMIF('ราย อปท.'!B$8:B$127,รายจังหวัด!B44,'ราย อปท.'!F$8:F$127)</f>
        <v>13680</v>
      </c>
      <c r="D44" s="56">
        <f>SUMIF('ราย อปท.'!B$8:B$127,รายจังหวัด!B44,'ราย อปท.'!E$8:E$127)</f>
        <v>105493.44</v>
      </c>
      <c r="E44" s="57">
        <f t="shared" si="1"/>
        <v>119173.44</v>
      </c>
    </row>
    <row r="45" spans="1:5">
      <c r="A45" s="19">
        <v>70</v>
      </c>
      <c r="B45" s="11" t="s">
        <v>195</v>
      </c>
      <c r="C45" s="56">
        <f>SUMIF('ราย อปท.'!B$8:B$127,รายจังหวัด!B45,'ราย อปท.'!F$8:F$127)</f>
        <v>9300</v>
      </c>
      <c r="D45" s="56">
        <f>SUMIF('ราย อปท.'!B$8:B$127,รายจังหวัด!B45,'ราย อปท.'!E$8:E$127)</f>
        <v>279</v>
      </c>
      <c r="E45" s="57">
        <f t="shared" si="1"/>
        <v>9579</v>
      </c>
    </row>
    <row r="46" spans="1:5">
      <c r="A46" s="19">
        <v>72</v>
      </c>
      <c r="B46" s="11" t="s">
        <v>199</v>
      </c>
      <c r="C46" s="56">
        <f>SUMIF('ราย อปท.'!B$8:B$127,รายจังหวัด!B46,'ราย อปท.'!F$8:F$127)</f>
        <v>0</v>
      </c>
      <c r="D46" s="56">
        <f>SUMIF('ราย อปท.'!B$8:B$127,รายจังหวัด!B46,'ราย อปท.'!E$8:E$127)</f>
        <v>1200</v>
      </c>
      <c r="E46" s="57">
        <f t="shared" si="1"/>
        <v>1200</v>
      </c>
    </row>
    <row r="47" spans="1:5">
      <c r="A47" s="19">
        <v>73</v>
      </c>
      <c r="B47" s="11" t="s">
        <v>10</v>
      </c>
      <c r="C47" s="56">
        <f>SUMIF('ราย อปท.'!B$8:B$127,รายจังหวัด!B47,'ราย อปท.'!F$8:F$127)</f>
        <v>334550</v>
      </c>
      <c r="D47" s="56">
        <f>SUMIF('ราย อปท.'!B$8:B$127,รายจังหวัด!B47,'ราย อปท.'!E$8:E$127)</f>
        <v>80431.899999999994</v>
      </c>
      <c r="E47" s="57">
        <f t="shared" si="1"/>
        <v>414981.9</v>
      </c>
    </row>
    <row r="48" spans="1:5">
      <c r="A48" s="19">
        <v>74</v>
      </c>
      <c r="B48" s="11" t="s">
        <v>11</v>
      </c>
      <c r="C48" s="56">
        <f>SUMIF('ราย อปท.'!B$8:B$127,รายจังหวัด!B48,'ราย อปท.'!F$8:F$127)</f>
        <v>0</v>
      </c>
      <c r="D48" s="56">
        <f>SUMIF('ราย อปท.'!B$8:B$127,รายจังหวัด!B48,'ราย อปท.'!E$8:E$127)</f>
        <v>5150.0199999999995</v>
      </c>
      <c r="E48" s="57">
        <f t="shared" si="1"/>
        <v>5150.0199999999995</v>
      </c>
    </row>
    <row r="49" spans="1:5">
      <c r="A49" s="19">
        <v>75</v>
      </c>
      <c r="B49" s="11" t="s">
        <v>211</v>
      </c>
      <c r="C49" s="56">
        <f>SUMIF('ราย อปท.'!B$8:B$127,รายจังหวัด!B49,'ราย อปท.'!F$8:F$127)</f>
        <v>56189</v>
      </c>
      <c r="D49" s="56">
        <f>SUMIF('ราย อปท.'!B$8:B$127,รายจังหวัด!B49,'ราย อปท.'!E$8:E$127)</f>
        <v>27612.25</v>
      </c>
      <c r="E49" s="57">
        <f t="shared" si="1"/>
        <v>83801.25</v>
      </c>
    </row>
    <row r="50" spans="1:5">
      <c r="A50" s="21">
        <v>76</v>
      </c>
      <c r="B50" s="12" t="s">
        <v>12</v>
      </c>
      <c r="C50" s="56">
        <f>SUMIF('ราย อปท.'!B$8:B$127,รายจังหวัด!B50,'ราย อปท.'!F$8:F$127)</f>
        <v>117240</v>
      </c>
      <c r="D50" s="56">
        <f>SUMIF('ราย อปท.'!B$8:B$127,รายจังหวัด!B50,'ราย อปท.'!E$8:E$127)</f>
        <v>187.2</v>
      </c>
      <c r="E50" s="69">
        <f t="shared" si="1"/>
        <v>117427.2</v>
      </c>
    </row>
    <row r="51" spans="1:5" s="68" customFormat="1">
      <c r="A51" s="46" t="s">
        <v>25</v>
      </c>
      <c r="B51" s="46"/>
      <c r="C51" s="60">
        <f>SUM(C8:C50)</f>
        <v>1591912.15</v>
      </c>
      <c r="D51" s="60">
        <f>SUM(D8:D50)</f>
        <v>732824.15</v>
      </c>
      <c r="E51" s="60">
        <f>SUM(E8:E50)</f>
        <v>2324736.2999999998</v>
      </c>
    </row>
    <row r="52" spans="1:5">
      <c r="C52" s="1"/>
      <c r="D52" s="1"/>
      <c r="E52" s="1"/>
    </row>
    <row r="53" spans="1:5">
      <c r="C53" s="1"/>
      <c r="D53" s="1"/>
      <c r="E53" s="1"/>
    </row>
    <row r="54" spans="1:5">
      <c r="C54" s="75"/>
      <c r="D54" s="75"/>
      <c r="E54" s="75"/>
    </row>
    <row r="55" spans="1:5">
      <c r="C55" s="1"/>
      <c r="D55" s="1"/>
      <c r="E55" s="1"/>
    </row>
    <row r="56" spans="1:5">
      <c r="C56" s="1"/>
      <c r="D56" s="1"/>
      <c r="E56" s="1"/>
    </row>
    <row r="57" spans="1:5">
      <c r="C57" s="1"/>
      <c r="D57" s="1"/>
      <c r="E57" s="1"/>
    </row>
    <row r="58" spans="1:5">
      <c r="C58" s="1"/>
      <c r="D58" s="1"/>
      <c r="E58" s="1"/>
    </row>
    <row r="59" spans="1:5">
      <c r="C59" s="1"/>
      <c r="D59" s="1"/>
      <c r="E59" s="1"/>
    </row>
    <row r="60" spans="1:5">
      <c r="C60" s="1"/>
      <c r="D60" s="1"/>
      <c r="E60" s="1"/>
    </row>
    <row r="61" spans="1:5">
      <c r="C61" s="1"/>
      <c r="D61" s="1"/>
      <c r="E61" s="1"/>
    </row>
    <row r="62" spans="1:5">
      <c r="C62" s="1"/>
      <c r="D62" s="1"/>
      <c r="E62" s="1"/>
    </row>
    <row r="63" spans="1:5">
      <c r="C63" s="1"/>
      <c r="D63" s="1"/>
      <c r="E63" s="1"/>
    </row>
    <row r="64" spans="1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9" spans="3:5">
      <c r="C89" s="1"/>
      <c r="D89" s="1"/>
      <c r="E89" s="1"/>
    </row>
    <row r="90" spans="3:5">
      <c r="C90" s="1"/>
      <c r="D90" s="1"/>
      <c r="E90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</sheetData>
  <mergeCells count="5">
    <mergeCell ref="E6:E7"/>
    <mergeCell ref="A6:A7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8"/>
  <sheetViews>
    <sheetView tabSelected="1" view="pageBreakPreview" topLeftCell="A69" zoomScaleNormal="100" zoomScaleSheetLayoutView="100" workbookViewId="0">
      <selection activeCell="A6" sqref="A6"/>
    </sheetView>
  </sheetViews>
  <sheetFormatPr defaultColWidth="13.28515625" defaultRowHeight="21"/>
  <cols>
    <col min="1" max="1" width="5" style="26" customWidth="1"/>
    <col min="2" max="2" width="20.5703125" style="26" customWidth="1"/>
    <col min="3" max="3" width="21.140625" style="26" customWidth="1"/>
    <col min="4" max="4" width="24.7109375" style="26" customWidth="1"/>
    <col min="5" max="5" width="24.5703125" style="27" customWidth="1"/>
    <col min="6" max="6" width="25.140625" style="26" customWidth="1"/>
    <col min="7" max="7" width="1.28515625" style="26" customWidth="1"/>
    <col min="8" max="16384" width="13.28515625" style="26"/>
  </cols>
  <sheetData>
    <row r="1" spans="1:7" s="32" customFormat="1" ht="23.25" customHeight="1">
      <c r="A1" s="28" t="s">
        <v>26</v>
      </c>
      <c r="B1" s="29"/>
      <c r="C1" s="30"/>
      <c r="D1" s="30"/>
      <c r="E1" s="30"/>
      <c r="F1" s="30"/>
      <c r="G1" s="31"/>
    </row>
    <row r="2" spans="1:7" s="32" customFormat="1" ht="23.25" customHeight="1">
      <c r="A2" s="28" t="s">
        <v>244</v>
      </c>
      <c r="B2" s="29"/>
      <c r="C2" s="30"/>
      <c r="D2" s="30"/>
      <c r="E2" s="30"/>
      <c r="F2" s="30"/>
      <c r="G2" s="31"/>
    </row>
    <row r="3" spans="1:7" s="32" customFormat="1" ht="23.25" customHeight="1">
      <c r="A3" s="28" t="s">
        <v>24</v>
      </c>
      <c r="B3" s="29"/>
      <c r="C3" s="30"/>
      <c r="D3" s="30"/>
      <c r="E3" s="30"/>
      <c r="F3" s="30"/>
      <c r="G3" s="31"/>
    </row>
    <row r="4" spans="1:7" s="32" customFormat="1" ht="23.25" customHeight="1">
      <c r="A4" s="28" t="s">
        <v>27</v>
      </c>
      <c r="B4" s="29"/>
      <c r="C4" s="30"/>
      <c r="D4" s="30"/>
      <c r="E4" s="30"/>
      <c r="F4" s="30"/>
      <c r="G4" s="31"/>
    </row>
    <row r="5" spans="1:7" s="32" customFormat="1" ht="23.25" customHeight="1">
      <c r="A5" s="28" t="s">
        <v>245</v>
      </c>
      <c r="B5" s="29"/>
      <c r="C5" s="30"/>
      <c r="D5" s="30"/>
      <c r="E5" s="30"/>
      <c r="F5" s="30"/>
      <c r="G5" s="31"/>
    </row>
    <row r="6" spans="1:7" s="33" customFormat="1" ht="25.5" customHeight="1">
      <c r="E6" s="34"/>
      <c r="F6" s="35"/>
      <c r="G6" s="59"/>
    </row>
    <row r="7" spans="1:7" s="1" customFormat="1" ht="48" customHeight="1">
      <c r="A7" s="36" t="s">
        <v>13</v>
      </c>
      <c r="B7" s="36" t="s">
        <v>0</v>
      </c>
      <c r="C7" s="36" t="s">
        <v>1</v>
      </c>
      <c r="D7" s="36" t="s">
        <v>18</v>
      </c>
      <c r="E7" s="37" t="s">
        <v>28</v>
      </c>
      <c r="F7" s="38" t="s">
        <v>24</v>
      </c>
      <c r="G7" s="39"/>
    </row>
    <row r="8" spans="1:7">
      <c r="A8" s="3">
        <v>1</v>
      </c>
      <c r="B8" s="6" t="s">
        <v>38</v>
      </c>
      <c r="C8" s="7" t="s">
        <v>72</v>
      </c>
      <c r="D8" s="7" t="s">
        <v>73</v>
      </c>
      <c r="E8" s="85">
        <v>0</v>
      </c>
      <c r="F8" s="85">
        <v>67800</v>
      </c>
    </row>
    <row r="9" spans="1:7">
      <c r="A9" s="3">
        <v>2</v>
      </c>
      <c r="B9" s="6" t="s">
        <v>38</v>
      </c>
      <c r="C9" s="7" t="s">
        <v>221</v>
      </c>
      <c r="D9" s="7" t="s">
        <v>222</v>
      </c>
      <c r="E9" s="47">
        <v>133.19999999999999</v>
      </c>
      <c r="F9" s="47">
        <v>4440</v>
      </c>
    </row>
    <row r="10" spans="1:7">
      <c r="A10" s="50">
        <v>3</v>
      </c>
      <c r="B10" s="58" t="s">
        <v>38</v>
      </c>
      <c r="C10" s="54" t="s">
        <v>39</v>
      </c>
      <c r="D10" s="54" t="s">
        <v>233</v>
      </c>
      <c r="E10" s="86">
        <v>0</v>
      </c>
      <c r="F10" s="86">
        <v>66690</v>
      </c>
    </row>
    <row r="11" spans="1:7" s="25" customFormat="1">
      <c r="A11" s="55"/>
      <c r="B11" s="44" t="s">
        <v>71</v>
      </c>
      <c r="C11" s="51"/>
      <c r="D11" s="51"/>
      <c r="E11" s="65">
        <f>SUM(E8:E10)</f>
        <v>133.19999999999999</v>
      </c>
      <c r="F11" s="65">
        <f>SUM(F8:F10)</f>
        <v>138930</v>
      </c>
    </row>
    <row r="12" spans="1:7" s="25" customFormat="1">
      <c r="A12" s="42">
        <v>1</v>
      </c>
      <c r="B12" s="87" t="s">
        <v>74</v>
      </c>
      <c r="C12" s="88" t="s">
        <v>75</v>
      </c>
      <c r="D12" s="88" t="s">
        <v>76</v>
      </c>
      <c r="E12" s="85">
        <v>0</v>
      </c>
      <c r="F12" s="85">
        <v>7040</v>
      </c>
    </row>
    <row r="13" spans="1:7">
      <c r="A13" s="43"/>
      <c r="B13" s="44" t="s">
        <v>77</v>
      </c>
      <c r="C13" s="45"/>
      <c r="D13" s="45"/>
      <c r="E13" s="65">
        <f>SUM(E12)</f>
        <v>0</v>
      </c>
      <c r="F13" s="65">
        <f>SUM(F12)</f>
        <v>7040</v>
      </c>
    </row>
    <row r="14" spans="1:7">
      <c r="A14" s="40">
        <f t="shared" ref="A14:A15" si="0">+A13+1</f>
        <v>1</v>
      </c>
      <c r="B14" s="4" t="s">
        <v>78</v>
      </c>
      <c r="C14" s="5" t="s">
        <v>79</v>
      </c>
      <c r="D14" s="5" t="s">
        <v>80</v>
      </c>
      <c r="E14" s="47">
        <v>78.3</v>
      </c>
      <c r="F14" s="47">
        <v>2610</v>
      </c>
    </row>
    <row r="15" spans="1:7">
      <c r="A15" s="3">
        <f t="shared" si="0"/>
        <v>2</v>
      </c>
      <c r="B15" s="4" t="s">
        <v>78</v>
      </c>
      <c r="C15" s="5" t="s">
        <v>81</v>
      </c>
      <c r="D15" s="5" t="s">
        <v>82</v>
      </c>
      <c r="E15" s="47">
        <v>669</v>
      </c>
      <c r="F15" s="47">
        <v>16140</v>
      </c>
    </row>
    <row r="16" spans="1:7">
      <c r="A16" s="43"/>
      <c r="B16" s="44" t="s">
        <v>84</v>
      </c>
      <c r="C16" s="45"/>
      <c r="D16" s="45"/>
      <c r="E16" s="65">
        <f>SUM(E14:E15)</f>
        <v>747.3</v>
      </c>
      <c r="F16" s="65">
        <f>SUM(F14:F15)</f>
        <v>18750</v>
      </c>
    </row>
    <row r="17" spans="1:6">
      <c r="A17" s="40">
        <v>1</v>
      </c>
      <c r="B17" s="4" t="s">
        <v>85</v>
      </c>
      <c r="C17" s="5" t="s">
        <v>86</v>
      </c>
      <c r="D17" s="5" t="s">
        <v>87</v>
      </c>
      <c r="E17" s="85">
        <v>393</v>
      </c>
      <c r="F17" s="85">
        <v>10500</v>
      </c>
    </row>
    <row r="18" spans="1:6">
      <c r="A18" s="43"/>
      <c r="B18" s="44" t="s">
        <v>90</v>
      </c>
      <c r="C18" s="45"/>
      <c r="D18" s="45"/>
      <c r="E18" s="65">
        <f>SUM(E17:E17)</f>
        <v>393</v>
      </c>
      <c r="F18" s="65">
        <f>SUM(F17:F17)</f>
        <v>10500</v>
      </c>
    </row>
    <row r="19" spans="1:6">
      <c r="A19" s="40">
        <v>1</v>
      </c>
      <c r="B19" s="6" t="s">
        <v>40</v>
      </c>
      <c r="C19" s="7" t="s">
        <v>41</v>
      </c>
      <c r="D19" s="7" t="s">
        <v>42</v>
      </c>
      <c r="E19" s="85">
        <v>948</v>
      </c>
      <c r="F19" s="85">
        <v>18960</v>
      </c>
    </row>
    <row r="20" spans="1:6">
      <c r="A20" s="43"/>
      <c r="B20" s="44" t="s">
        <v>43</v>
      </c>
      <c r="C20" s="45"/>
      <c r="D20" s="45"/>
      <c r="E20" s="65">
        <f>SUM(E19:E19)</f>
        <v>948</v>
      </c>
      <c r="F20" s="65">
        <f>SUM(F19:F19)</f>
        <v>18960</v>
      </c>
    </row>
    <row r="21" spans="1:6">
      <c r="A21" s="40">
        <v>1</v>
      </c>
      <c r="B21" s="6" t="s">
        <v>91</v>
      </c>
      <c r="C21" s="7" t="s">
        <v>92</v>
      </c>
      <c r="D21" s="7" t="s">
        <v>93</v>
      </c>
      <c r="E21" s="85">
        <v>198</v>
      </c>
      <c r="F21" s="85">
        <v>6600</v>
      </c>
    </row>
    <row r="22" spans="1:6" s="25" customFormat="1">
      <c r="A22" s="43"/>
      <c r="B22" s="44" t="s">
        <v>94</v>
      </c>
      <c r="C22" s="45"/>
      <c r="D22" s="45"/>
      <c r="E22" s="65">
        <f>SUM(E21:E21)</f>
        <v>198</v>
      </c>
      <c r="F22" s="65">
        <f>SUM(F21:F21)</f>
        <v>6600</v>
      </c>
    </row>
    <row r="23" spans="1:6">
      <c r="A23" s="40">
        <v>1</v>
      </c>
      <c r="B23" s="4" t="s">
        <v>95</v>
      </c>
      <c r="C23" s="5" t="s">
        <v>96</v>
      </c>
      <c r="D23" s="5" t="s">
        <v>97</v>
      </c>
      <c r="E23" s="85">
        <v>203.4</v>
      </c>
      <c r="F23" s="85">
        <v>6780</v>
      </c>
    </row>
    <row r="24" spans="1:6">
      <c r="A24" s="8">
        <v>2</v>
      </c>
      <c r="B24" s="6" t="s">
        <v>95</v>
      </c>
      <c r="C24" s="7" t="s">
        <v>99</v>
      </c>
      <c r="D24" s="7" t="s">
        <v>100</v>
      </c>
      <c r="E24" s="47">
        <v>0</v>
      </c>
      <c r="F24" s="47">
        <v>10080</v>
      </c>
    </row>
    <row r="25" spans="1:6">
      <c r="A25" s="3">
        <v>3</v>
      </c>
      <c r="B25" s="6" t="s">
        <v>95</v>
      </c>
      <c r="C25" s="7" t="s">
        <v>98</v>
      </c>
      <c r="D25" s="7" t="s">
        <v>101</v>
      </c>
      <c r="E25" s="86">
        <v>17920</v>
      </c>
      <c r="F25" s="86">
        <v>0</v>
      </c>
    </row>
    <row r="26" spans="1:6" s="25" customFormat="1">
      <c r="A26" s="43"/>
      <c r="B26" s="44" t="s">
        <v>102</v>
      </c>
      <c r="C26" s="45"/>
      <c r="D26" s="45"/>
      <c r="E26" s="65">
        <f>SUM(E23:E25)</f>
        <v>18123.400000000001</v>
      </c>
      <c r="F26" s="65">
        <f>SUM(F23:F25)</f>
        <v>16860</v>
      </c>
    </row>
    <row r="27" spans="1:6">
      <c r="A27" s="3">
        <v>1</v>
      </c>
      <c r="B27" s="6" t="s">
        <v>44</v>
      </c>
      <c r="C27" s="7" t="s">
        <v>45</v>
      </c>
      <c r="D27" s="7" t="s">
        <v>103</v>
      </c>
      <c r="E27" s="47">
        <v>41951.55</v>
      </c>
      <c r="F27" s="47">
        <v>0</v>
      </c>
    </row>
    <row r="28" spans="1:6" s="25" customFormat="1">
      <c r="A28" s="43"/>
      <c r="B28" s="44" t="s">
        <v>46</v>
      </c>
      <c r="C28" s="45"/>
      <c r="D28" s="45"/>
      <c r="E28" s="65">
        <f>SUM(E27:E27)</f>
        <v>41951.55</v>
      </c>
      <c r="F28" s="65">
        <f>SUM(F27:F27)</f>
        <v>0</v>
      </c>
    </row>
    <row r="29" spans="1:6">
      <c r="A29" s="40">
        <v>1</v>
      </c>
      <c r="B29" s="4" t="s">
        <v>104</v>
      </c>
      <c r="C29" s="5" t="s">
        <v>105</v>
      </c>
      <c r="D29" s="5" t="s">
        <v>106</v>
      </c>
      <c r="E29" s="85">
        <v>0</v>
      </c>
      <c r="F29" s="85">
        <v>5700</v>
      </c>
    </row>
    <row r="30" spans="1:6">
      <c r="A30" s="3">
        <v>2</v>
      </c>
      <c r="B30" s="4" t="s">
        <v>104</v>
      </c>
      <c r="C30" s="5" t="s">
        <v>105</v>
      </c>
      <c r="D30" s="5" t="s">
        <v>107</v>
      </c>
      <c r="E30" s="47">
        <v>204</v>
      </c>
      <c r="F30" s="47">
        <v>4080</v>
      </c>
    </row>
    <row r="31" spans="1:6">
      <c r="A31" s="3">
        <v>3</v>
      </c>
      <c r="B31" s="6" t="s">
        <v>104</v>
      </c>
      <c r="C31" s="7" t="s">
        <v>105</v>
      </c>
      <c r="D31" s="7" t="s">
        <v>108</v>
      </c>
      <c r="E31" s="86">
        <v>374.4</v>
      </c>
      <c r="F31" s="86">
        <v>12480</v>
      </c>
    </row>
    <row r="32" spans="1:6">
      <c r="A32" s="43"/>
      <c r="B32" s="44" t="s">
        <v>109</v>
      </c>
      <c r="C32" s="45"/>
      <c r="D32" s="45"/>
      <c r="E32" s="65">
        <f>SUM(E29:E31)</f>
        <v>578.4</v>
      </c>
      <c r="F32" s="65">
        <f>SUM(F29:F31)</f>
        <v>22260</v>
      </c>
    </row>
    <row r="33" spans="1:6">
      <c r="A33" s="3">
        <v>1</v>
      </c>
      <c r="B33" s="4" t="s">
        <v>110</v>
      </c>
      <c r="C33" s="5" t="s">
        <v>111</v>
      </c>
      <c r="D33" s="5" t="s">
        <v>112</v>
      </c>
      <c r="E33" s="85">
        <v>8500</v>
      </c>
      <c r="F33" s="85"/>
    </row>
    <row r="34" spans="1:6">
      <c r="A34" s="3">
        <v>2</v>
      </c>
      <c r="B34" s="4" t="s">
        <v>110</v>
      </c>
      <c r="C34" s="5" t="s">
        <v>113</v>
      </c>
      <c r="D34" s="5" t="s">
        <v>115</v>
      </c>
      <c r="E34" s="86">
        <v>7728</v>
      </c>
      <c r="F34" s="86">
        <v>164140</v>
      </c>
    </row>
    <row r="35" spans="1:6">
      <c r="A35" s="53"/>
      <c r="B35" s="44" t="s">
        <v>116</v>
      </c>
      <c r="C35" s="45"/>
      <c r="D35" s="45"/>
      <c r="E35" s="65">
        <f>SUM(E33:E34)</f>
        <v>16228</v>
      </c>
      <c r="F35" s="65">
        <f>SUM(F33:F34)</f>
        <v>164140</v>
      </c>
    </row>
    <row r="36" spans="1:6">
      <c r="A36" s="40">
        <v>1</v>
      </c>
      <c r="B36" s="6" t="s">
        <v>2</v>
      </c>
      <c r="C36" s="7" t="s">
        <v>117</v>
      </c>
      <c r="D36" s="7" t="s">
        <v>118</v>
      </c>
      <c r="E36" s="85">
        <v>0</v>
      </c>
      <c r="F36" s="85">
        <v>9960</v>
      </c>
    </row>
    <row r="37" spans="1:6">
      <c r="A37" s="43"/>
      <c r="B37" s="44" t="s">
        <v>36</v>
      </c>
      <c r="C37" s="45"/>
      <c r="D37" s="45"/>
      <c r="E37" s="65">
        <f>SUM(E36:E36)</f>
        <v>0</v>
      </c>
      <c r="F37" s="65">
        <f>SUM(F36:F36)</f>
        <v>9960</v>
      </c>
    </row>
    <row r="38" spans="1:6">
      <c r="A38" s="40">
        <v>1</v>
      </c>
      <c r="B38" s="6" t="s">
        <v>119</v>
      </c>
      <c r="C38" s="7" t="s">
        <v>120</v>
      </c>
      <c r="D38" s="7" t="s">
        <v>122</v>
      </c>
      <c r="E38" s="85">
        <v>0</v>
      </c>
      <c r="F38" s="85">
        <v>3840</v>
      </c>
    </row>
    <row r="39" spans="1:6">
      <c r="A39" s="43"/>
      <c r="B39" s="44" t="s">
        <v>123</v>
      </c>
      <c r="C39" s="45"/>
      <c r="D39" s="45"/>
      <c r="E39" s="65">
        <f>SUM(E38:E38)</f>
        <v>0</v>
      </c>
      <c r="F39" s="65">
        <f>SUM(F38:F38)</f>
        <v>3840</v>
      </c>
    </row>
    <row r="40" spans="1:6">
      <c r="A40" s="40">
        <v>1</v>
      </c>
      <c r="B40" s="6" t="s">
        <v>124</v>
      </c>
      <c r="C40" s="7" t="s">
        <v>125</v>
      </c>
      <c r="D40" s="7" t="s">
        <v>126</v>
      </c>
      <c r="E40" s="85">
        <v>115.19999999999999</v>
      </c>
      <c r="F40" s="85">
        <v>3840</v>
      </c>
    </row>
    <row r="41" spans="1:6">
      <c r="A41" s="53"/>
      <c r="B41" s="44" t="s">
        <v>127</v>
      </c>
      <c r="C41" s="45"/>
      <c r="D41" s="45"/>
      <c r="E41" s="65">
        <f>SUM(E40:E40)</f>
        <v>115.19999999999999</v>
      </c>
      <c r="F41" s="65">
        <f>SUM(F40:F40)</f>
        <v>3840</v>
      </c>
    </row>
    <row r="42" spans="1:6" s="25" customFormat="1">
      <c r="A42" s="42">
        <v>1</v>
      </c>
      <c r="B42" s="6" t="s">
        <v>47</v>
      </c>
      <c r="C42" s="7" t="s">
        <v>48</v>
      </c>
      <c r="D42" s="7" t="s">
        <v>128</v>
      </c>
      <c r="E42" s="85">
        <v>786</v>
      </c>
      <c r="F42" s="85">
        <v>15720</v>
      </c>
    </row>
    <row r="43" spans="1:6">
      <c r="A43" s="53"/>
      <c r="B43" s="44" t="s">
        <v>49</v>
      </c>
      <c r="C43" s="45"/>
      <c r="D43" s="45"/>
      <c r="E43" s="65">
        <f>SUM(E42:E42)</f>
        <v>786</v>
      </c>
      <c r="F43" s="65">
        <f>SUM(F42:F42)</f>
        <v>15720</v>
      </c>
    </row>
    <row r="44" spans="1:6">
      <c r="A44" s="40">
        <v>1</v>
      </c>
      <c r="B44" s="6" t="s">
        <v>129</v>
      </c>
      <c r="C44" s="7" t="s">
        <v>130</v>
      </c>
      <c r="D44" s="7" t="s">
        <v>131</v>
      </c>
      <c r="E44" s="85">
        <v>55.8</v>
      </c>
      <c r="F44" s="85">
        <v>1860</v>
      </c>
    </row>
    <row r="45" spans="1:6">
      <c r="A45" s="53"/>
      <c r="B45" s="44" t="s">
        <v>132</v>
      </c>
      <c r="C45" s="45"/>
      <c r="D45" s="45"/>
      <c r="E45" s="65">
        <f>SUM(E44:E44)</f>
        <v>55.8</v>
      </c>
      <c r="F45" s="65">
        <f>SUM(F44:F44)</f>
        <v>1860</v>
      </c>
    </row>
    <row r="46" spans="1:6">
      <c r="A46" s="3">
        <v>1</v>
      </c>
      <c r="B46" s="4" t="s">
        <v>134</v>
      </c>
      <c r="C46" s="5" t="s">
        <v>136</v>
      </c>
      <c r="D46" s="5" t="s">
        <v>114</v>
      </c>
      <c r="E46" s="85">
        <v>204</v>
      </c>
      <c r="F46" s="85">
        <v>4080</v>
      </c>
    </row>
    <row r="47" spans="1:6">
      <c r="A47" s="3">
        <v>2</v>
      </c>
      <c r="B47" s="4" t="s">
        <v>134</v>
      </c>
      <c r="C47" s="5" t="s">
        <v>234</v>
      </c>
      <c r="D47" s="5" t="s">
        <v>235</v>
      </c>
      <c r="E47" s="47">
        <v>33174</v>
      </c>
      <c r="F47" s="47"/>
    </row>
    <row r="48" spans="1:6">
      <c r="A48" s="3">
        <v>3</v>
      </c>
      <c r="B48" s="4" t="s">
        <v>134</v>
      </c>
      <c r="C48" s="7" t="s">
        <v>135</v>
      </c>
      <c r="D48" s="7" t="s">
        <v>223</v>
      </c>
      <c r="E48" s="47">
        <v>221</v>
      </c>
      <c r="F48" s="47">
        <v>4420</v>
      </c>
    </row>
    <row r="49" spans="1:7">
      <c r="A49" s="3">
        <v>4</v>
      </c>
      <c r="B49" s="4" t="s">
        <v>134</v>
      </c>
      <c r="C49" s="7" t="s">
        <v>133</v>
      </c>
      <c r="D49" s="7" t="s">
        <v>137</v>
      </c>
      <c r="E49" s="47">
        <v>105.3</v>
      </c>
      <c r="F49" s="47">
        <v>3588</v>
      </c>
    </row>
    <row r="50" spans="1:7">
      <c r="A50" s="41">
        <v>5</v>
      </c>
      <c r="B50" s="4" t="s">
        <v>134</v>
      </c>
      <c r="C50" s="74" t="s">
        <v>136</v>
      </c>
      <c r="D50" s="74" t="s">
        <v>89</v>
      </c>
      <c r="E50" s="86">
        <v>36185.040000000001</v>
      </c>
      <c r="F50" s="86"/>
    </row>
    <row r="51" spans="1:7">
      <c r="A51" s="53"/>
      <c r="B51" s="44" t="s">
        <v>138</v>
      </c>
      <c r="C51" s="45"/>
      <c r="D51" s="45"/>
      <c r="E51" s="65">
        <f>SUM(E46:E50)</f>
        <v>69889.34</v>
      </c>
      <c r="F51" s="65">
        <f>SUM(F46:F49)</f>
        <v>12088</v>
      </c>
    </row>
    <row r="52" spans="1:7">
      <c r="A52" s="3">
        <v>1</v>
      </c>
      <c r="B52" s="6" t="s">
        <v>50</v>
      </c>
      <c r="C52" s="7" t="s">
        <v>51</v>
      </c>
      <c r="D52" s="7" t="s">
        <v>52</v>
      </c>
      <c r="E52" s="47">
        <v>2400</v>
      </c>
      <c r="F52" s="47">
        <v>0</v>
      </c>
    </row>
    <row r="53" spans="1:7">
      <c r="A53" s="53"/>
      <c r="B53" s="44" t="s">
        <v>53</v>
      </c>
      <c r="C53" s="45"/>
      <c r="D53" s="45"/>
      <c r="E53" s="65">
        <f>SUM(E52:E52)</f>
        <v>2400</v>
      </c>
      <c r="F53" s="65">
        <f>SUM(F52:F52)</f>
        <v>0</v>
      </c>
    </row>
    <row r="54" spans="1:7">
      <c r="A54" s="3">
        <v>1</v>
      </c>
      <c r="B54" s="6" t="s">
        <v>54</v>
      </c>
      <c r="C54" s="7" t="s">
        <v>55</v>
      </c>
      <c r="D54" s="7" t="s">
        <v>220</v>
      </c>
      <c r="E54" s="85">
        <v>512.1</v>
      </c>
      <c r="F54" s="85">
        <v>17070</v>
      </c>
    </row>
    <row r="55" spans="1:7">
      <c r="A55" s="53"/>
      <c r="B55" s="44" t="s">
        <v>56</v>
      </c>
      <c r="C55" s="45"/>
      <c r="D55" s="45"/>
      <c r="E55" s="65">
        <f>SUM(E54:E54)</f>
        <v>512.1</v>
      </c>
      <c r="F55" s="65">
        <f>SUM(F54:F54)</f>
        <v>17070</v>
      </c>
    </row>
    <row r="56" spans="1:7">
      <c r="A56" s="41">
        <v>1</v>
      </c>
      <c r="B56" s="6" t="s">
        <v>139</v>
      </c>
      <c r="C56" s="7" t="s">
        <v>236</v>
      </c>
      <c r="D56" s="7" t="s">
        <v>237</v>
      </c>
      <c r="E56" s="85">
        <v>61299</v>
      </c>
      <c r="F56" s="85">
        <v>427980</v>
      </c>
    </row>
    <row r="57" spans="1:7">
      <c r="A57" s="53"/>
      <c r="B57" s="44" t="s">
        <v>140</v>
      </c>
      <c r="C57" s="45"/>
      <c r="D57" s="45"/>
      <c r="E57" s="65">
        <f>SUM(E56:E56)</f>
        <v>61299</v>
      </c>
      <c r="F57" s="65">
        <f>SUM(F56:F56)</f>
        <v>427980</v>
      </c>
    </row>
    <row r="58" spans="1:7">
      <c r="A58" s="3">
        <v>1</v>
      </c>
      <c r="B58" s="4" t="s">
        <v>141</v>
      </c>
      <c r="C58" s="5" t="s">
        <v>142</v>
      </c>
      <c r="D58" s="5" t="s">
        <v>143</v>
      </c>
      <c r="E58" s="47">
        <v>11000</v>
      </c>
      <c r="F58" s="47"/>
    </row>
    <row r="59" spans="1:7">
      <c r="A59" s="53"/>
      <c r="B59" s="44" t="s">
        <v>145</v>
      </c>
      <c r="C59" s="45"/>
      <c r="D59" s="45"/>
      <c r="E59" s="73">
        <f>SUM(E58:E58)</f>
        <v>11000</v>
      </c>
      <c r="F59" s="73">
        <f>SUM(F58:F58)</f>
        <v>0</v>
      </c>
      <c r="G59" s="76"/>
    </row>
    <row r="60" spans="1:7">
      <c r="A60" s="40">
        <v>1</v>
      </c>
      <c r="B60" s="4" t="s">
        <v>57</v>
      </c>
      <c r="C60" s="5" t="s">
        <v>58</v>
      </c>
      <c r="D60" s="5" t="s">
        <v>59</v>
      </c>
      <c r="E60" s="85">
        <v>500.26</v>
      </c>
      <c r="F60" s="85">
        <v>10005.15</v>
      </c>
    </row>
    <row r="61" spans="1:7">
      <c r="A61" s="53"/>
      <c r="B61" s="44" t="s">
        <v>60</v>
      </c>
      <c r="C61" s="45"/>
      <c r="D61" s="45"/>
      <c r="E61" s="65">
        <f>SUM(E60:E60)</f>
        <v>500.26</v>
      </c>
      <c r="F61" s="65">
        <f>SUM(F60:F60)</f>
        <v>10005.15</v>
      </c>
    </row>
    <row r="62" spans="1:7">
      <c r="A62" s="40">
        <v>1</v>
      </c>
      <c r="B62" s="4" t="s">
        <v>61</v>
      </c>
      <c r="C62" s="5" t="s">
        <v>146</v>
      </c>
      <c r="D62" s="5" t="s">
        <v>147</v>
      </c>
      <c r="E62" s="85">
        <v>3000</v>
      </c>
      <c r="F62" s="85">
        <v>7950</v>
      </c>
    </row>
    <row r="63" spans="1:7">
      <c r="A63" s="53"/>
      <c r="B63" s="44" t="s">
        <v>62</v>
      </c>
      <c r="C63" s="45"/>
      <c r="D63" s="45"/>
      <c r="E63" s="65">
        <f>SUM(E62:E62)</f>
        <v>3000</v>
      </c>
      <c r="F63" s="65">
        <f>SUM(F62:F62)</f>
        <v>7950</v>
      </c>
    </row>
    <row r="64" spans="1:7">
      <c r="A64" s="40">
        <v>1</v>
      </c>
      <c r="B64" s="4" t="s">
        <v>148</v>
      </c>
      <c r="C64" s="5" t="s">
        <v>149</v>
      </c>
      <c r="D64" s="5" t="s">
        <v>150</v>
      </c>
      <c r="E64" s="85">
        <v>9600</v>
      </c>
      <c r="F64" s="85"/>
    </row>
    <row r="65" spans="1:6">
      <c r="A65" s="3">
        <v>2</v>
      </c>
      <c r="B65" s="4" t="s">
        <v>148</v>
      </c>
      <c r="C65" s="5" t="s">
        <v>151</v>
      </c>
      <c r="D65" s="5" t="s">
        <v>152</v>
      </c>
      <c r="E65" s="47">
        <v>0</v>
      </c>
      <c r="F65" s="47">
        <v>4500</v>
      </c>
    </row>
    <row r="66" spans="1:6">
      <c r="A66" s="3">
        <v>3</v>
      </c>
      <c r="B66" s="6" t="s">
        <v>148</v>
      </c>
      <c r="C66" s="7" t="s">
        <v>151</v>
      </c>
      <c r="D66" s="7" t="s">
        <v>153</v>
      </c>
      <c r="E66" s="86">
        <v>217.79999999999998</v>
      </c>
      <c r="F66" s="86">
        <v>7260</v>
      </c>
    </row>
    <row r="67" spans="1:6">
      <c r="A67" s="53"/>
      <c r="B67" s="44" t="s">
        <v>154</v>
      </c>
      <c r="C67" s="45"/>
      <c r="D67" s="45"/>
      <c r="E67" s="65">
        <f>SUM(E64:E66)</f>
        <v>9817.7999999999993</v>
      </c>
      <c r="F67" s="65">
        <f>SUM(F64:F66)</f>
        <v>11760</v>
      </c>
    </row>
    <row r="68" spans="1:6">
      <c r="A68" s="40">
        <v>1</v>
      </c>
      <c r="B68" s="6" t="s">
        <v>3</v>
      </c>
      <c r="C68" s="7" t="s">
        <v>16</v>
      </c>
      <c r="D68" s="7" t="s">
        <v>219</v>
      </c>
      <c r="E68" s="85">
        <v>0</v>
      </c>
      <c r="F68" s="85">
        <v>1920</v>
      </c>
    </row>
    <row r="69" spans="1:6">
      <c r="A69" s="53"/>
      <c r="B69" s="44" t="s">
        <v>31</v>
      </c>
      <c r="C69" s="45"/>
      <c r="D69" s="45"/>
      <c r="E69" s="65">
        <f>SUM(E68:E68)</f>
        <v>0</v>
      </c>
      <c r="F69" s="65">
        <f>SUM(F68:F68)</f>
        <v>1920</v>
      </c>
    </row>
    <row r="70" spans="1:6">
      <c r="A70" s="40">
        <v>1</v>
      </c>
      <c r="B70" s="4" t="s">
        <v>4</v>
      </c>
      <c r="C70" s="5" t="s">
        <v>156</v>
      </c>
      <c r="D70" s="5" t="s">
        <v>157</v>
      </c>
      <c r="E70" s="85">
        <v>3306</v>
      </c>
      <c r="F70" s="85">
        <v>12120</v>
      </c>
    </row>
    <row r="71" spans="1:6">
      <c r="A71" s="3">
        <v>2</v>
      </c>
      <c r="B71" s="6" t="s">
        <v>4</v>
      </c>
      <c r="C71" s="7" t="s">
        <v>155</v>
      </c>
      <c r="D71" s="7" t="s">
        <v>121</v>
      </c>
      <c r="E71" s="85">
        <v>0</v>
      </c>
      <c r="F71" s="85">
        <v>320</v>
      </c>
    </row>
    <row r="72" spans="1:6">
      <c r="A72" s="53"/>
      <c r="B72" s="44" t="s">
        <v>32</v>
      </c>
      <c r="C72" s="45"/>
      <c r="D72" s="45"/>
      <c r="E72" s="65">
        <f>SUM(E70:E71)</f>
        <v>3306</v>
      </c>
      <c r="F72" s="65">
        <f>SUM(F70:F71)</f>
        <v>12440</v>
      </c>
    </row>
    <row r="73" spans="1:6">
      <c r="A73" s="40">
        <v>1</v>
      </c>
      <c r="B73" s="4" t="s">
        <v>5</v>
      </c>
      <c r="C73" s="5" t="s">
        <v>17</v>
      </c>
      <c r="D73" s="5" t="s">
        <v>6</v>
      </c>
      <c r="E73" s="85">
        <v>432</v>
      </c>
      <c r="F73" s="85">
        <v>68520</v>
      </c>
    </row>
    <row r="74" spans="1:6">
      <c r="A74" s="3">
        <v>2</v>
      </c>
      <c r="B74" s="4" t="s">
        <v>5</v>
      </c>
      <c r="C74" s="5" t="s">
        <v>17</v>
      </c>
      <c r="D74" s="5" t="s">
        <v>158</v>
      </c>
      <c r="E74" s="85">
        <v>492</v>
      </c>
      <c r="F74" s="85">
        <v>9840</v>
      </c>
    </row>
    <row r="75" spans="1:6">
      <c r="A75" s="53"/>
      <c r="B75" s="44" t="s">
        <v>33</v>
      </c>
      <c r="C75" s="45"/>
      <c r="D75" s="45"/>
      <c r="E75" s="65">
        <f>SUM(E73:E74)</f>
        <v>924</v>
      </c>
      <c r="F75" s="65">
        <f>SUM(F73:F74)</f>
        <v>78360</v>
      </c>
    </row>
    <row r="76" spans="1:6">
      <c r="A76" s="40">
        <v>1</v>
      </c>
      <c r="B76" s="4" t="s">
        <v>159</v>
      </c>
      <c r="C76" s="5" t="s">
        <v>161</v>
      </c>
      <c r="D76" s="5" t="s">
        <v>238</v>
      </c>
      <c r="E76" s="47">
        <v>32286</v>
      </c>
      <c r="F76" s="47"/>
    </row>
    <row r="77" spans="1:6">
      <c r="A77" s="3">
        <v>2</v>
      </c>
      <c r="B77" s="6" t="s">
        <v>159</v>
      </c>
      <c r="C77" s="7" t="s">
        <v>160</v>
      </c>
      <c r="D77" s="7" t="s">
        <v>228</v>
      </c>
      <c r="E77" s="47">
        <v>35357.97</v>
      </c>
      <c r="F77" s="47"/>
    </row>
    <row r="78" spans="1:6">
      <c r="A78" s="3">
        <v>3</v>
      </c>
      <c r="B78" s="6" t="s">
        <v>159</v>
      </c>
      <c r="C78" s="7" t="s">
        <v>227</v>
      </c>
      <c r="D78" s="7" t="s">
        <v>229</v>
      </c>
      <c r="E78" s="47">
        <v>29976</v>
      </c>
      <c r="F78" s="47"/>
    </row>
    <row r="79" spans="1:6">
      <c r="A79" s="3">
        <v>4</v>
      </c>
      <c r="B79" s="6" t="s">
        <v>159</v>
      </c>
      <c r="C79" s="7" t="s">
        <v>161</v>
      </c>
      <c r="D79" s="7" t="s">
        <v>89</v>
      </c>
      <c r="E79" s="47">
        <v>33876</v>
      </c>
      <c r="F79" s="47"/>
    </row>
    <row r="80" spans="1:6">
      <c r="A80" s="3">
        <v>5</v>
      </c>
      <c r="B80" s="6" t="s">
        <v>159</v>
      </c>
      <c r="C80" s="7" t="s">
        <v>161</v>
      </c>
      <c r="D80" s="7" t="s">
        <v>243</v>
      </c>
      <c r="E80" s="47">
        <v>22900.68</v>
      </c>
      <c r="F80" s="47"/>
    </row>
    <row r="81" spans="1:6" ht="22.5" customHeight="1">
      <c r="A81" s="53"/>
      <c r="B81" s="44" t="s">
        <v>162</v>
      </c>
      <c r="C81" s="45"/>
      <c r="D81" s="45"/>
      <c r="E81" s="65">
        <f>SUM(E76:E80)</f>
        <v>154396.65</v>
      </c>
      <c r="F81" s="65">
        <f>SUM(F76:F80)</f>
        <v>0</v>
      </c>
    </row>
    <row r="82" spans="1:6" ht="22.5" customHeight="1">
      <c r="A82" s="40">
        <v>1</v>
      </c>
      <c r="B82" s="4" t="s">
        <v>7</v>
      </c>
      <c r="C82" s="5" t="s">
        <v>163</v>
      </c>
      <c r="D82" s="5" t="s">
        <v>164</v>
      </c>
      <c r="E82" s="85">
        <v>1728.22</v>
      </c>
      <c r="F82" s="85">
        <v>0</v>
      </c>
    </row>
    <row r="83" spans="1:6">
      <c r="A83" s="40">
        <v>2</v>
      </c>
      <c r="B83" s="6" t="s">
        <v>7</v>
      </c>
      <c r="C83" s="7" t="s">
        <v>14</v>
      </c>
      <c r="D83" s="7" t="s">
        <v>63</v>
      </c>
      <c r="E83" s="86">
        <v>0</v>
      </c>
      <c r="F83" s="86">
        <v>11040</v>
      </c>
    </row>
    <row r="84" spans="1:6">
      <c r="A84" s="53"/>
      <c r="B84" s="44" t="s">
        <v>34</v>
      </c>
      <c r="C84" s="45"/>
      <c r="D84" s="45"/>
      <c r="E84" s="65">
        <f>SUM(E82:E83)</f>
        <v>1728.22</v>
      </c>
      <c r="F84" s="65">
        <f>SUM(F82:F83)</f>
        <v>11040</v>
      </c>
    </row>
    <row r="85" spans="1:6">
      <c r="A85" s="3">
        <v>1</v>
      </c>
      <c r="B85" s="6" t="s">
        <v>8</v>
      </c>
      <c r="C85" s="7" t="s">
        <v>165</v>
      </c>
      <c r="D85" s="7" t="s">
        <v>166</v>
      </c>
      <c r="E85" s="85">
        <v>0</v>
      </c>
      <c r="F85" s="85">
        <v>3720</v>
      </c>
    </row>
    <row r="86" spans="1:6">
      <c r="A86" s="53"/>
      <c r="B86" s="44" t="s">
        <v>35</v>
      </c>
      <c r="C86" s="45"/>
      <c r="D86" s="45"/>
      <c r="E86" s="65">
        <f>SUM(E85:E85)</f>
        <v>0</v>
      </c>
      <c r="F86" s="65">
        <f>SUM(F85:F85)</f>
        <v>3720</v>
      </c>
    </row>
    <row r="87" spans="1:6">
      <c r="A87" s="42">
        <v>1</v>
      </c>
      <c r="B87" s="66" t="s">
        <v>64</v>
      </c>
      <c r="C87" s="67" t="s">
        <v>65</v>
      </c>
      <c r="D87" s="67" t="s">
        <v>167</v>
      </c>
      <c r="E87" s="49">
        <v>7321.88</v>
      </c>
      <c r="F87" s="49"/>
    </row>
    <row r="88" spans="1:6">
      <c r="A88" s="8">
        <v>2</v>
      </c>
      <c r="B88" s="6" t="s">
        <v>64</v>
      </c>
      <c r="C88" s="7" t="s">
        <v>168</v>
      </c>
      <c r="D88" s="7" t="s">
        <v>169</v>
      </c>
      <c r="E88" s="47">
        <v>57162.74</v>
      </c>
      <c r="F88" s="47"/>
    </row>
    <row r="89" spans="1:6">
      <c r="A89" s="53"/>
      <c r="B89" s="44" t="s">
        <v>66</v>
      </c>
      <c r="C89" s="45"/>
      <c r="D89" s="45"/>
      <c r="E89" s="65">
        <f>SUM(E87:E88)</f>
        <v>64484.619999999995</v>
      </c>
      <c r="F89" s="65">
        <f>SUM(F87:F88)</f>
        <v>0</v>
      </c>
    </row>
    <row r="90" spans="1:6">
      <c r="A90" s="40">
        <v>1</v>
      </c>
      <c r="B90" s="4" t="s">
        <v>67</v>
      </c>
      <c r="C90" s="5" t="s">
        <v>170</v>
      </c>
      <c r="D90" s="5" t="s">
        <v>240</v>
      </c>
      <c r="E90" s="47">
        <v>35528.699999999997</v>
      </c>
      <c r="F90" s="47"/>
    </row>
    <row r="91" spans="1:6">
      <c r="A91" s="43"/>
      <c r="B91" s="44" t="s">
        <v>68</v>
      </c>
      <c r="C91" s="45"/>
      <c r="D91" s="45"/>
      <c r="E91" s="65">
        <f>SUM(E90:E90)</f>
        <v>35528.699999999997</v>
      </c>
      <c r="F91" s="65">
        <f>SUM(F90:F90)</f>
        <v>0</v>
      </c>
    </row>
    <row r="92" spans="1:6">
      <c r="A92" s="3">
        <v>1</v>
      </c>
      <c r="B92" s="6" t="s">
        <v>171</v>
      </c>
      <c r="C92" s="7" t="s">
        <v>172</v>
      </c>
      <c r="D92" s="7" t="s">
        <v>230</v>
      </c>
      <c r="E92" s="85">
        <v>147.6</v>
      </c>
      <c r="F92" s="85">
        <v>4920</v>
      </c>
    </row>
    <row r="93" spans="1:6">
      <c r="A93" s="53"/>
      <c r="B93" s="44" t="s">
        <v>173</v>
      </c>
      <c r="C93" s="45"/>
      <c r="D93" s="45"/>
      <c r="E93" s="65">
        <f>SUM(E92:E92)</f>
        <v>147.6</v>
      </c>
      <c r="F93" s="65">
        <f>SUM(F92:F92)</f>
        <v>4920</v>
      </c>
    </row>
    <row r="94" spans="1:6">
      <c r="A94" s="3">
        <v>1</v>
      </c>
      <c r="B94" s="4" t="s">
        <v>174</v>
      </c>
      <c r="C94" s="5" t="s">
        <v>175</v>
      </c>
      <c r="D94" s="5" t="s">
        <v>176</v>
      </c>
      <c r="E94" s="85">
        <v>213</v>
      </c>
      <c r="F94" s="85">
        <v>4260</v>
      </c>
    </row>
    <row r="95" spans="1:6">
      <c r="A95" s="53"/>
      <c r="B95" s="44" t="s">
        <v>177</v>
      </c>
      <c r="C95" s="45"/>
      <c r="D95" s="45"/>
      <c r="E95" s="65">
        <f>SUM(E94:E94)</f>
        <v>213</v>
      </c>
      <c r="F95" s="65">
        <f>SUM(F94:F94)</f>
        <v>4260</v>
      </c>
    </row>
    <row r="96" spans="1:6">
      <c r="A96" s="3">
        <v>1</v>
      </c>
      <c r="B96" s="4" t="s">
        <v>69</v>
      </c>
      <c r="C96" s="5" t="s">
        <v>178</v>
      </c>
      <c r="D96" s="5" t="s">
        <v>179</v>
      </c>
      <c r="E96" s="47">
        <v>12500</v>
      </c>
      <c r="F96" s="47">
        <v>0</v>
      </c>
    </row>
    <row r="97" spans="1:6">
      <c r="A97" s="53"/>
      <c r="B97" s="44" t="s">
        <v>70</v>
      </c>
      <c r="C97" s="45"/>
      <c r="D97" s="45"/>
      <c r="E97" s="65">
        <f>SUM(E96:E96)</f>
        <v>12500</v>
      </c>
      <c r="F97" s="65">
        <f>SUM(F96:F96)</f>
        <v>0</v>
      </c>
    </row>
    <row r="98" spans="1:6">
      <c r="A98" s="3">
        <v>1</v>
      </c>
      <c r="B98" s="6" t="s">
        <v>180</v>
      </c>
      <c r="C98" s="7" t="s">
        <v>181</v>
      </c>
      <c r="D98" s="7" t="s">
        <v>182</v>
      </c>
      <c r="E98" s="85">
        <v>0</v>
      </c>
      <c r="F98" s="85">
        <v>5700</v>
      </c>
    </row>
    <row r="99" spans="1:6">
      <c r="A99" s="3">
        <v>2</v>
      </c>
      <c r="B99" s="6" t="s">
        <v>180</v>
      </c>
      <c r="C99" s="7" t="s">
        <v>183</v>
      </c>
      <c r="D99" s="7" t="s">
        <v>184</v>
      </c>
      <c r="E99" s="86">
        <v>88.2</v>
      </c>
      <c r="F99" s="86">
        <v>2940</v>
      </c>
    </row>
    <row r="100" spans="1:6">
      <c r="A100" s="53"/>
      <c r="B100" s="44" t="s">
        <v>185</v>
      </c>
      <c r="C100" s="45"/>
      <c r="D100" s="45"/>
      <c r="E100" s="65">
        <f>SUM(E98:E99)</f>
        <v>88.2</v>
      </c>
      <c r="F100" s="65">
        <f>SUM(F98:F99)</f>
        <v>8640</v>
      </c>
    </row>
    <row r="101" spans="1:6">
      <c r="A101" s="3">
        <v>1</v>
      </c>
      <c r="B101" s="4" t="s">
        <v>186</v>
      </c>
      <c r="C101" s="5" t="s">
        <v>187</v>
      </c>
      <c r="D101" s="5" t="s">
        <v>188</v>
      </c>
      <c r="E101" s="85">
        <v>192</v>
      </c>
      <c r="F101" s="85">
        <v>3840</v>
      </c>
    </row>
    <row r="102" spans="1:6">
      <c r="A102" s="3">
        <v>2</v>
      </c>
      <c r="B102" s="4" t="s">
        <v>186</v>
      </c>
      <c r="C102" s="5" t="s">
        <v>189</v>
      </c>
      <c r="D102" s="5" t="s">
        <v>190</v>
      </c>
      <c r="E102" s="85">
        <v>285</v>
      </c>
      <c r="F102" s="85">
        <v>5700</v>
      </c>
    </row>
    <row r="103" spans="1:6">
      <c r="A103" s="53"/>
      <c r="B103" s="44" t="s">
        <v>191</v>
      </c>
      <c r="C103" s="45"/>
      <c r="D103" s="45"/>
      <c r="E103" s="65">
        <f>SUM(E101:E102)</f>
        <v>477</v>
      </c>
      <c r="F103" s="65">
        <f>SUM(F101:F102)</f>
        <v>9540</v>
      </c>
    </row>
    <row r="104" spans="1:6">
      <c r="A104" s="3">
        <v>1</v>
      </c>
      <c r="B104" s="6" t="s">
        <v>9</v>
      </c>
      <c r="C104" s="7" t="s">
        <v>193</v>
      </c>
      <c r="D104" s="7" t="s">
        <v>88</v>
      </c>
      <c r="E104" s="47">
        <v>0</v>
      </c>
      <c r="F104" s="47">
        <v>6660</v>
      </c>
    </row>
    <row r="105" spans="1:6">
      <c r="A105" s="3">
        <v>2</v>
      </c>
      <c r="B105" s="6" t="s">
        <v>9</v>
      </c>
      <c r="C105" s="7" t="s">
        <v>192</v>
      </c>
      <c r="D105" s="7" t="s">
        <v>83</v>
      </c>
      <c r="E105" s="47">
        <v>210.6</v>
      </c>
      <c r="F105" s="47">
        <v>7020</v>
      </c>
    </row>
    <row r="106" spans="1:6">
      <c r="A106" s="3">
        <v>3</v>
      </c>
      <c r="B106" s="6" t="s">
        <v>9</v>
      </c>
      <c r="C106" s="7" t="s">
        <v>193</v>
      </c>
      <c r="D106" s="7" t="s">
        <v>194</v>
      </c>
      <c r="E106" s="47">
        <v>105282.84</v>
      </c>
      <c r="F106" s="47"/>
    </row>
    <row r="107" spans="1:6">
      <c r="A107" s="53"/>
      <c r="B107" s="44" t="s">
        <v>37</v>
      </c>
      <c r="C107" s="45"/>
      <c r="D107" s="45"/>
      <c r="E107" s="65">
        <f>SUM(E104:E106)</f>
        <v>105493.44</v>
      </c>
      <c r="F107" s="65">
        <f>SUM(F104:F106)</f>
        <v>13680</v>
      </c>
    </row>
    <row r="108" spans="1:6">
      <c r="A108" s="3">
        <v>1</v>
      </c>
      <c r="B108" s="6" t="s">
        <v>195</v>
      </c>
      <c r="C108" s="7" t="s">
        <v>196</v>
      </c>
      <c r="D108" s="7" t="s">
        <v>197</v>
      </c>
      <c r="E108" s="85">
        <v>279</v>
      </c>
      <c r="F108" s="85">
        <v>9300</v>
      </c>
    </row>
    <row r="109" spans="1:6">
      <c r="A109" s="53"/>
      <c r="B109" s="44" t="s">
        <v>198</v>
      </c>
      <c r="C109" s="45"/>
      <c r="D109" s="45"/>
      <c r="E109" s="65">
        <f>SUM(E108:E108)</f>
        <v>279</v>
      </c>
      <c r="F109" s="65">
        <f>SUM(F108:F108)</f>
        <v>9300</v>
      </c>
    </row>
    <row r="110" spans="1:6">
      <c r="A110" s="40">
        <v>1</v>
      </c>
      <c r="B110" s="6" t="s">
        <v>199</v>
      </c>
      <c r="C110" s="7" t="s">
        <v>200</v>
      </c>
      <c r="D110" s="7" t="s">
        <v>202</v>
      </c>
      <c r="E110" s="47">
        <v>1200</v>
      </c>
      <c r="F110" s="47"/>
    </row>
    <row r="111" spans="1:6">
      <c r="A111" s="53"/>
      <c r="B111" s="44" t="s">
        <v>203</v>
      </c>
      <c r="C111" s="45"/>
      <c r="D111" s="45"/>
      <c r="E111" s="65">
        <f>SUM(E110:E110)</f>
        <v>1200</v>
      </c>
      <c r="F111" s="65">
        <f>SUM(F110:F110)</f>
        <v>0</v>
      </c>
    </row>
    <row r="112" spans="1:6">
      <c r="A112" s="3">
        <v>1</v>
      </c>
      <c r="B112" s="4" t="s">
        <v>10</v>
      </c>
      <c r="C112" s="5" t="s">
        <v>204</v>
      </c>
      <c r="D112" s="5" t="s">
        <v>241</v>
      </c>
      <c r="E112" s="85">
        <v>8337.6</v>
      </c>
      <c r="F112" s="85">
        <v>277920</v>
      </c>
    </row>
    <row r="113" spans="1:6">
      <c r="A113" s="3">
        <v>2</v>
      </c>
      <c r="B113" s="6" t="s">
        <v>10</v>
      </c>
      <c r="C113" s="7" t="s">
        <v>15</v>
      </c>
      <c r="D113" s="7" t="s">
        <v>224</v>
      </c>
      <c r="E113" s="47">
        <v>14820.54</v>
      </c>
      <c r="F113" s="47">
        <v>0</v>
      </c>
    </row>
    <row r="114" spans="1:6">
      <c r="A114" s="3">
        <v>3</v>
      </c>
      <c r="B114" s="6" t="s">
        <v>10</v>
      </c>
      <c r="C114" s="7" t="s">
        <v>206</v>
      </c>
      <c r="D114" s="7" t="s">
        <v>239</v>
      </c>
      <c r="E114" s="47">
        <v>27323.43</v>
      </c>
      <c r="F114" s="47">
        <v>0</v>
      </c>
    </row>
    <row r="115" spans="1:6">
      <c r="A115" s="3">
        <v>4</v>
      </c>
      <c r="B115" s="6" t="s">
        <v>10</v>
      </c>
      <c r="C115" s="7" t="s">
        <v>205</v>
      </c>
      <c r="D115" s="7" t="s">
        <v>207</v>
      </c>
      <c r="E115" s="47">
        <v>912</v>
      </c>
      <c r="F115" s="47">
        <v>50520</v>
      </c>
    </row>
    <row r="116" spans="1:6">
      <c r="A116" s="3">
        <v>5</v>
      </c>
      <c r="B116" s="9" t="s">
        <v>10</v>
      </c>
      <c r="C116" s="7" t="s">
        <v>15</v>
      </c>
      <c r="D116" s="7" t="s">
        <v>231</v>
      </c>
      <c r="E116" s="47">
        <v>305.5</v>
      </c>
      <c r="F116" s="47">
        <v>6110</v>
      </c>
    </row>
    <row r="117" spans="1:6">
      <c r="A117" s="3">
        <v>6</v>
      </c>
      <c r="B117" s="9" t="s">
        <v>10</v>
      </c>
      <c r="C117" s="10" t="s">
        <v>225</v>
      </c>
      <c r="D117" s="10" t="s">
        <v>226</v>
      </c>
      <c r="E117" s="48">
        <v>28732.83</v>
      </c>
      <c r="F117" s="48">
        <v>0</v>
      </c>
    </row>
    <row r="118" spans="1:6">
      <c r="A118" s="53"/>
      <c r="B118" s="44" t="s">
        <v>19</v>
      </c>
      <c r="C118" s="45"/>
      <c r="D118" s="45"/>
      <c r="E118" s="65">
        <f>SUM(E112:E117)</f>
        <v>80431.899999999994</v>
      </c>
      <c r="F118" s="65">
        <f>SUM(F112:F117)</f>
        <v>334550</v>
      </c>
    </row>
    <row r="119" spans="1:6">
      <c r="A119" s="3">
        <v>1</v>
      </c>
      <c r="B119" s="4" t="s">
        <v>11</v>
      </c>
      <c r="C119" s="5" t="s">
        <v>209</v>
      </c>
      <c r="D119" s="5" t="s">
        <v>210</v>
      </c>
      <c r="E119" s="47">
        <v>348.82</v>
      </c>
      <c r="F119" s="47"/>
    </row>
    <row r="120" spans="1:6">
      <c r="A120" s="3">
        <v>2</v>
      </c>
      <c r="B120" s="6" t="s">
        <v>11</v>
      </c>
      <c r="C120" s="7" t="s">
        <v>208</v>
      </c>
      <c r="D120" s="7" t="s">
        <v>144</v>
      </c>
      <c r="E120" s="47">
        <v>4801.2</v>
      </c>
      <c r="F120" s="47"/>
    </row>
    <row r="121" spans="1:6" ht="22.5" customHeight="1">
      <c r="A121" s="53"/>
      <c r="B121" s="44" t="s">
        <v>20</v>
      </c>
      <c r="C121" s="45"/>
      <c r="D121" s="45"/>
      <c r="E121" s="65">
        <f>SUM(E119:E120)</f>
        <v>5150.0199999999995</v>
      </c>
      <c r="F121" s="65">
        <f>SUM(F119:F120)</f>
        <v>0</v>
      </c>
    </row>
    <row r="122" spans="1:6" ht="22.5" customHeight="1">
      <c r="A122" s="3">
        <v>1</v>
      </c>
      <c r="B122" s="6" t="s">
        <v>211</v>
      </c>
      <c r="C122" s="7" t="s">
        <v>212</v>
      </c>
      <c r="D122" s="7" t="s">
        <v>213</v>
      </c>
      <c r="E122" s="85">
        <v>27612.25</v>
      </c>
      <c r="F122" s="85">
        <v>56189</v>
      </c>
    </row>
    <row r="123" spans="1:6" ht="22.5" customHeight="1">
      <c r="A123" s="53"/>
      <c r="B123" s="44" t="s">
        <v>214</v>
      </c>
      <c r="C123" s="45"/>
      <c r="D123" s="45"/>
      <c r="E123" s="65">
        <f>SUM(E122:E122)</f>
        <v>27612.25</v>
      </c>
      <c r="F123" s="65">
        <f>SUM(F122:F122)</f>
        <v>56189</v>
      </c>
    </row>
    <row r="124" spans="1:6" ht="22.5" customHeight="1">
      <c r="A124" s="3">
        <v>1</v>
      </c>
      <c r="B124" s="4" t="s">
        <v>12</v>
      </c>
      <c r="C124" s="5" t="s">
        <v>30</v>
      </c>
      <c r="D124" s="5" t="s">
        <v>242</v>
      </c>
      <c r="E124" s="85">
        <v>0</v>
      </c>
      <c r="F124" s="85">
        <v>107280</v>
      </c>
    </row>
    <row r="125" spans="1:6" ht="22.5" customHeight="1">
      <c r="A125" s="3">
        <v>2</v>
      </c>
      <c r="B125" s="6" t="s">
        <v>12</v>
      </c>
      <c r="C125" s="7" t="s">
        <v>215</v>
      </c>
      <c r="D125" s="7" t="s">
        <v>217</v>
      </c>
      <c r="E125" s="47">
        <v>75.599999999999994</v>
      </c>
      <c r="F125" s="47">
        <v>2520</v>
      </c>
    </row>
    <row r="126" spans="1:6" ht="22.5" customHeight="1">
      <c r="A126" s="3">
        <v>3</v>
      </c>
      <c r="B126" s="6" t="s">
        <v>12</v>
      </c>
      <c r="C126" s="7" t="s">
        <v>216</v>
      </c>
      <c r="D126" s="7" t="s">
        <v>201</v>
      </c>
      <c r="E126" s="86">
        <v>111.6</v>
      </c>
      <c r="F126" s="86">
        <v>7440</v>
      </c>
    </row>
    <row r="127" spans="1:6">
      <c r="A127" s="53"/>
      <c r="B127" s="44" t="s">
        <v>29</v>
      </c>
      <c r="C127" s="45"/>
      <c r="D127" s="45"/>
      <c r="E127" s="65">
        <f>SUM(E124:E126)</f>
        <v>187.2</v>
      </c>
      <c r="F127" s="65">
        <f>SUM(F124:F126)</f>
        <v>117240</v>
      </c>
    </row>
    <row r="128" spans="1:6" s="25" customFormat="1">
      <c r="A128" s="61"/>
      <c r="B128" s="62"/>
      <c r="C128" s="63"/>
      <c r="D128" s="63"/>
      <c r="E128" s="64"/>
    </row>
  </sheetData>
  <autoFilter ref="A7:F127" xr:uid="{2C82956C-F3EA-410A-AD8E-2C4EE22C407A}"/>
  <dataValidations count="1">
    <dataValidation type="list" showErrorMessage="1" errorTitle="ประเภทรายได้" error="กรุณาเลือกประเภทรายได้" prompt="กรุณาเลือกประเภทรายได้" sqref="B5" xr:uid="{62EAF8A6-EB08-4098-B361-652AB9CE4213}">
      <formula1>"อุดหนุนทั่วไป,อุดหนุนทั่วไปกำหนดวัตถุประสงค์"</formula1>
    </dataValidation>
  </dataValidations>
  <pageMargins left="0.43307086614173229" right="0.11811023622047245" top="0.55118110236220474" bottom="0.35433070866141736" header="0.31496062992125984" footer="0.31496062992125984"/>
  <pageSetup paperSize="9" scale="74" orientation="portrait" r:id="rId1"/>
  <rowBreaks count="42" manualBreakCount="42">
    <brk id="11" max="16288" man="1"/>
    <brk id="13" max="16288" man="1"/>
    <brk id="16" max="16288" man="1"/>
    <brk id="18" max="16288" man="1"/>
    <brk id="20" max="16288" man="1"/>
    <brk id="22" max="16288" man="1"/>
    <brk id="26" max="16288" man="1"/>
    <brk id="28" max="16288" man="1"/>
    <brk id="32" max="16288" man="1"/>
    <brk id="35" max="16288" man="1"/>
    <brk id="37" max="16288" man="1"/>
    <brk id="39" max="16288" man="1"/>
    <brk id="41" max="16288" man="1"/>
    <brk id="43" max="16288" man="1"/>
    <brk id="45" max="16288" man="1"/>
    <brk id="51" max="16288" man="1"/>
    <brk id="53" max="16288" man="1"/>
    <brk id="55" max="16288" man="1"/>
    <brk id="57" max="16288" man="1"/>
    <brk id="59" max="16288" man="1"/>
    <brk id="61" max="16288" man="1"/>
    <brk id="63" max="16288" man="1"/>
    <brk id="67" max="16288" man="1"/>
    <brk id="69" max="16288" man="1"/>
    <brk id="72" max="16288" man="1"/>
    <brk id="75" max="16288" man="1"/>
    <brk id="81" max="16288" man="1"/>
    <brk id="84" max="16288" man="1"/>
    <brk id="86" max="16288" man="1"/>
    <brk id="89" max="16288" man="1"/>
    <brk id="91" max="16288" man="1"/>
    <brk id="93" max="16288" man="1"/>
    <brk id="95" max="16288" man="1"/>
    <brk id="97" max="16288" man="1"/>
    <brk id="100" max="16288" man="1"/>
    <brk id="103" max="16288" man="1"/>
    <brk id="107" max="16288" man="1"/>
    <brk id="109" max="16288" man="1"/>
    <brk id="111" max="16288" man="1"/>
    <brk id="118" max="16288" man="1"/>
    <brk id="121" max="16288" man="1"/>
    <brk id="123" max="16288" man="1"/>
  </rowBreaks>
  <colBreaks count="1" manualBreakCount="1">
    <brk id="6" max="1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รายจังหวัด</vt:lpstr>
      <vt:lpstr>ราย อปท.</vt:lpstr>
      <vt:lpstr>'ราย อปท.'!Print_Area</vt:lpstr>
      <vt:lpstr>'ราย อปท.'!Print_Titles</vt:lpstr>
      <vt:lpstr>รายจังหวัด!Print_Titles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DLA3-2L</dc:creator>
  <cp:lastModifiedBy>admin</cp:lastModifiedBy>
  <cp:lastPrinted>2021-08-24T07:02:42Z</cp:lastPrinted>
  <dcterms:created xsi:type="dcterms:W3CDTF">2019-02-05T07:37:20Z</dcterms:created>
  <dcterms:modified xsi:type="dcterms:W3CDTF">2021-08-24T07:26:04Z</dcterms:modified>
</cp:coreProperties>
</file>