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จัดสรร!$A$1:$F$17</definedName>
    <definedName name="_xlnm.Print_Titles" localSheetId="0">จัดสรร!$1:$12</definedName>
  </definedNames>
  <calcPr calcId="145621"/>
</workbook>
</file>

<file path=xl/calcChain.xml><?xml version="1.0" encoding="utf-8"?>
<calcChain xmlns="http://schemas.openxmlformats.org/spreadsheetml/2006/main">
  <c r="D14" i="2" l="1"/>
  <c r="C14" i="2"/>
  <c r="E14" i="2" s="1"/>
  <c r="E13" i="2"/>
  <c r="E12" i="2"/>
  <c r="F17" i="1"/>
  <c r="E17" i="1"/>
  <c r="F15" i="1"/>
  <c r="E15" i="1"/>
</calcChain>
</file>

<file path=xl/sharedStrings.xml><?xml version="1.0" encoding="utf-8"?>
<sst xmlns="http://schemas.openxmlformats.org/spreadsheetml/2006/main" count="58" uniqueCount="36">
  <si>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</si>
  <si>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</si>
  <si>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</si>
  <si>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ไตรมาสที่ 4 (เดือนกรกฎาคม - กันยายน 2564) </t>
  </si>
  <si>
    <t xml:space="preserve">รหัสแหล่งของเงิน 6411410 </t>
  </si>
  <si>
    <t>ตามหนังสือกรมส่งเสริมการปกครองท้องถิ่น ด่วนที่สุด ที่ มท 0808.2/                     ลงวันที่         กรกฎาคม  2564 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</si>
  <si>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</si>
  <si>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</si>
  <si>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</si>
  <si>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</si>
  <si>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</si>
  <si>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</si>
  <si>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(ค่าตอบแทน และสวัสดิการครู)</t>
  </si>
  <si>
    <t>(ค่าใช้จ่ายในการดำเนินงาน)</t>
  </si>
  <si>
    <t xml:space="preserve">รหัสงบประมาณ 1500838002500024 </t>
  </si>
  <si>
    <t xml:space="preserve">รหัสงบประมาณ 1500838002500026 </t>
  </si>
  <si>
    <t>รหัสกิจกรรมหลัก 15008XXXXP2253</t>
  </si>
  <si>
    <t>รหัสกิจกรรมหลัก 15008XXXXP2251</t>
  </si>
  <si>
    <t>จำนวนเงิน</t>
  </si>
  <si>
    <t>สงขลา</t>
  </si>
  <si>
    <t>สะเดา</t>
  </si>
  <si>
    <t>ทต.ปริก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</si>
  <si>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</si>
  <si>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</si>
  <si>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</si>
  <si>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</si>
  <si>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</si>
  <si>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</si>
  <si>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</si>
  <si>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ลงวันที่  14  กรกฎาคม 2564</t>
  </si>
  <si>
    <t>รวมทั้งสิ้น</t>
  </si>
  <si>
    <t>เลขที่หนังสือ</t>
  </si>
  <si>
    <t>เลขที่ใบจัดสรร</t>
  </si>
  <si>
    <t>(ค่าตอบแทนและสวัสดิการครู)</t>
  </si>
  <si>
    <t xml:space="preserve">สงขลา </t>
  </si>
  <si>
    <t xml:space="preserve">สตูล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</si>
</sst>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4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7" applyNumberFormat="0" applyAlignment="0" applyProtection="0"/>
    <xf numFmtId="0" fontId="10" fillId="23" borderId="8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7" applyNumberFormat="0" applyAlignment="0" applyProtection="0"/>
    <xf numFmtId="0" fontId="17" fillId="0" borderId="12" applyNumberFormat="0" applyFill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25" borderId="13" applyNumberFormat="0" applyFont="0" applyAlignment="0" applyProtection="0"/>
    <xf numFmtId="0" fontId="19" fillId="22" borderId="14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3" fontId="2" fillId="0" borderId="3" xfId="5" applyFont="1" applyBorder="1" applyAlignment="1">
      <alignment horizontal="center" vertical="center" wrapText="1"/>
    </xf>
    <xf numFmtId="43" fontId="2" fillId="3" borderId="3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 wrapText="1"/>
    </xf>
    <xf numFmtId="43" fontId="2" fillId="3" borderId="4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/>
    </xf>
    <xf numFmtId="187" fontId="5" fillId="0" borderId="2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5" fillId="0" borderId="6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54" applyFont="1" applyBorder="1" applyAlignment="1">
      <alignment horizontal="center"/>
    </xf>
    <xf numFmtId="0" fontId="3" fillId="0" borderId="0" xfId="54"/>
    <xf numFmtId="49" fontId="26" fillId="2" borderId="0" xfId="3" applyNumberFormat="1" applyFont="1" applyFill="1" applyBorder="1" applyAlignment="1">
      <alignment horizontal="center"/>
    </xf>
    <xf numFmtId="0" fontId="26" fillId="0" borderId="0" xfId="4" applyFont="1" applyFill="1" applyBorder="1" applyAlignment="1">
      <alignment horizontal="center" vertical="center"/>
    </xf>
    <xf numFmtId="0" fontId="5" fillId="0" borderId="0" xfId="54" applyFont="1" applyAlignment="1">
      <alignment horizontal="center"/>
    </xf>
    <xf numFmtId="0" fontId="5" fillId="0" borderId="1" xfId="54" applyFont="1" applyBorder="1" applyAlignment="1">
      <alignment horizontal="center"/>
    </xf>
    <xf numFmtId="0" fontId="5" fillId="0" borderId="2" xfId="54" applyFont="1" applyBorder="1" applyAlignment="1">
      <alignment horizontal="center" vertical="center"/>
    </xf>
    <xf numFmtId="0" fontId="5" fillId="0" borderId="2" xfId="54" applyFont="1" applyBorder="1" applyAlignment="1">
      <alignment horizontal="center" vertical="center" wrapText="1"/>
    </xf>
    <xf numFmtId="0" fontId="6" fillId="0" borderId="5" xfId="54" applyFont="1" applyBorder="1" applyAlignment="1">
      <alignment horizontal="center"/>
    </xf>
    <xf numFmtId="0" fontId="6" fillId="0" borderId="5" xfId="54" applyFont="1" applyBorder="1"/>
    <xf numFmtId="187" fontId="6" fillId="0" borderId="5" xfId="54" applyNumberFormat="1" applyFont="1" applyBorder="1"/>
    <xf numFmtId="0" fontId="6" fillId="0" borderId="16" xfId="54" applyFont="1" applyBorder="1" applyAlignment="1">
      <alignment horizontal="center"/>
    </xf>
    <xf numFmtId="0" fontId="6" fillId="0" borderId="17" xfId="54" applyFont="1" applyBorder="1" applyAlignment="1">
      <alignment horizontal="center"/>
    </xf>
    <xf numFmtId="0" fontId="6" fillId="0" borderId="17" xfId="54" applyFont="1" applyBorder="1"/>
    <xf numFmtId="187" fontId="6" fillId="0" borderId="17" xfId="1" applyFont="1" applyBorder="1"/>
    <xf numFmtId="187" fontId="6" fillId="0" borderId="17" xfId="54" applyNumberFormat="1" applyFont="1" applyBorder="1"/>
    <xf numFmtId="0" fontId="6" fillId="0" borderId="18" xfId="54" applyFont="1" applyBorder="1" applyAlignment="1">
      <alignment horizontal="center"/>
    </xf>
    <xf numFmtId="0" fontId="6" fillId="0" borderId="2" xfId="54" applyFont="1" applyBorder="1"/>
    <xf numFmtId="0" fontId="5" fillId="0" borderId="2" xfId="54" applyFont="1" applyBorder="1" applyAlignment="1">
      <alignment horizontal="center"/>
    </xf>
    <xf numFmtId="187" fontId="5" fillId="0" borderId="2" xfId="1" applyFont="1" applyBorder="1"/>
    <xf numFmtId="187" fontId="5" fillId="0" borderId="2" xfId="54" applyNumberFormat="1" applyFont="1" applyBorder="1"/>
    <xf numFmtId="0" fontId="3" fillId="0" borderId="2" xfId="54" applyBorder="1"/>
  </cellXfs>
  <cellStyles count="8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rmal 7" xfId="54"/>
    <cellStyle name="Note 2" xfId="55"/>
    <cellStyle name="Output 2" xfId="56"/>
    <cellStyle name="Percent 2" xfId="57"/>
    <cellStyle name="Title 2" xfId="58"/>
    <cellStyle name="Total 2" xfId="59"/>
    <cellStyle name="Warning Text 2" xfId="60"/>
    <cellStyle name="เครื่องหมายจุลภาค 2" xfId="61"/>
    <cellStyle name="เครื่องหมายจุลภาค 3" xfId="62"/>
    <cellStyle name="เครื่องหมายจุลภาค 3 2" xfId="63"/>
    <cellStyle name="เครื่องหมายจุลภาค 3 2 2" xfId="64"/>
    <cellStyle name="เครื่องหมายจุลภาค 3 2 2 2" xfId="65"/>
    <cellStyle name="เครื่องหมายจุลภาค 3 3" xfId="66"/>
    <cellStyle name="เครื่องหมายจุลภาค 3_ศักยภาพ" xfId="67"/>
    <cellStyle name="เครื่องหมายจุลภาค 4" xfId="68"/>
    <cellStyle name="เครื่องหมายจุลภาค 5" xfId="69"/>
    <cellStyle name="เครื่องหมายจุลภาค 6" xfId="7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1"/>
    <cellStyle name="ปกติ 2" xfId="72"/>
    <cellStyle name="ปกติ 2 2" xfId="73"/>
    <cellStyle name="ปกติ 2_กกถ.ส่งข้อมูลรายหัวปี 58" xfId="74"/>
    <cellStyle name="ปกติ 3" xfId="75"/>
    <cellStyle name="ปกติ 3 2" xfId="76"/>
    <cellStyle name="ปกติ 3_แบบฟอร์ม_สรุปงบหน้า_ข้อบัญญัติ" xfId="77"/>
    <cellStyle name="ปกติ 4" xfId="78"/>
    <cellStyle name="ปกติ 4 2" xfId="79"/>
    <cellStyle name="ปกติ 4_ศักยภาพ" xfId="80"/>
    <cellStyle name="ปกติ 5" xfId="81"/>
    <cellStyle name="ปกติ_Book2" xfId="82"/>
    <cellStyle name="ปกติ_ทั่วไป งวดที่ 1+2" xfId="4"/>
    <cellStyle name="เปอร์เซ็นต์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86" zoomScaleNormal="100" zoomScaleSheetLayoutView="86" workbookViewId="0">
      <selection activeCell="B21" sqref="B21"/>
    </sheetView>
  </sheetViews>
  <sheetFormatPr defaultRowHeight="21" outlineLevelRow="2" x14ac:dyDescent="0.35"/>
  <cols>
    <col min="1" max="1" width="8.88671875" style="24"/>
    <col min="2" max="2" width="11.88671875" style="25" customWidth="1"/>
    <col min="3" max="3" width="10.33203125" style="25" customWidth="1"/>
    <col min="4" max="4" width="19.44140625" style="25" customWidth="1"/>
    <col min="5" max="5" width="30.21875" style="26" customWidth="1"/>
    <col min="6" max="6" width="29.21875" style="26" customWidth="1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outlineLevel="1" x14ac:dyDescent="0.35">
      <c r="A2" s="2" t="s">
        <v>1</v>
      </c>
      <c r="B2" s="2"/>
      <c r="C2" s="2"/>
      <c r="D2" s="2"/>
      <c r="E2" s="2"/>
      <c r="F2" s="2"/>
    </row>
    <row r="3" spans="1:6" outlineLevel="1" x14ac:dyDescent="0.2">
      <c r="A3" s="3" t="s">
        <v>2</v>
      </c>
      <c r="B3" s="3"/>
      <c r="C3" s="3"/>
      <c r="D3" s="3"/>
      <c r="E3" s="3"/>
      <c r="F3" s="3"/>
    </row>
    <row r="4" spans="1:6" outlineLevel="1" x14ac:dyDescent="0.35">
      <c r="A4" s="4" t="s">
        <v>3</v>
      </c>
      <c r="B4" s="4"/>
      <c r="C4" s="4"/>
      <c r="D4" s="4"/>
      <c r="E4" s="4"/>
      <c r="F4" s="4"/>
    </row>
    <row r="5" spans="1:6" outlineLevel="1" x14ac:dyDescent="0.35">
      <c r="A5" s="4" t="s">
        <v>4</v>
      </c>
      <c r="B5" s="4"/>
      <c r="C5" s="4"/>
      <c r="D5" s="4"/>
      <c r="E5" s="4"/>
      <c r="F5" s="4"/>
    </row>
    <row r="6" spans="1:6" outlineLevel="1" x14ac:dyDescent="0.35">
      <c r="A6" s="5" t="s">
        <v>5</v>
      </c>
      <c r="B6" s="5"/>
      <c r="C6" s="5"/>
      <c r="D6" s="5"/>
      <c r="E6" s="5"/>
      <c r="F6" s="5"/>
    </row>
    <row r="7" spans="1:6" outlineLevel="2" x14ac:dyDescent="0.2">
      <c r="A7" s="6" t="s">
        <v>6</v>
      </c>
      <c r="B7" s="6" t="s">
        <v>7</v>
      </c>
      <c r="C7" s="6" t="s">
        <v>8</v>
      </c>
      <c r="D7" s="6" t="s">
        <v>9</v>
      </c>
      <c r="E7" s="7" t="s">
        <v>10</v>
      </c>
      <c r="F7" s="8" t="s">
        <v>10</v>
      </c>
    </row>
    <row r="8" spans="1:6" ht="24.95" customHeight="1" outlineLevel="2" x14ac:dyDescent="0.2">
      <c r="A8" s="6"/>
      <c r="B8" s="6"/>
      <c r="C8" s="6"/>
      <c r="D8" s="6"/>
      <c r="E8" s="9" t="s">
        <v>11</v>
      </c>
      <c r="F8" s="10" t="s">
        <v>11</v>
      </c>
    </row>
    <row r="9" spans="1:6" ht="21.75" customHeight="1" outlineLevel="2" x14ac:dyDescent="0.2">
      <c r="A9" s="6"/>
      <c r="B9" s="6"/>
      <c r="C9" s="6"/>
      <c r="D9" s="6"/>
      <c r="E9" s="9" t="s">
        <v>12</v>
      </c>
      <c r="F9" s="10" t="s">
        <v>13</v>
      </c>
    </row>
    <row r="10" spans="1:6" ht="24.95" customHeight="1" outlineLevel="2" x14ac:dyDescent="0.2">
      <c r="A10" s="6"/>
      <c r="B10" s="6"/>
      <c r="C10" s="6"/>
      <c r="D10" s="6"/>
      <c r="E10" s="11" t="s">
        <v>14</v>
      </c>
      <c r="F10" s="11" t="s">
        <v>15</v>
      </c>
    </row>
    <row r="11" spans="1:6" ht="24.95" customHeight="1" outlineLevel="2" x14ac:dyDescent="0.2">
      <c r="A11" s="6"/>
      <c r="B11" s="6"/>
      <c r="C11" s="6"/>
      <c r="D11" s="6"/>
      <c r="E11" s="11" t="s">
        <v>16</v>
      </c>
      <c r="F11" s="11" t="s">
        <v>17</v>
      </c>
    </row>
    <row r="12" spans="1:6" outlineLevel="2" x14ac:dyDescent="0.35">
      <c r="A12" s="6"/>
      <c r="B12" s="6"/>
      <c r="C12" s="6"/>
      <c r="D12" s="6"/>
      <c r="E12" s="12" t="s">
        <v>18</v>
      </c>
      <c r="F12" s="12" t="s">
        <v>18</v>
      </c>
    </row>
    <row r="13" spans="1:6" outlineLevel="2" x14ac:dyDescent="0.35">
      <c r="A13" s="13">
        <v>1</v>
      </c>
      <c r="B13" s="14" t="s">
        <v>19</v>
      </c>
      <c r="C13" s="14" t="s">
        <v>20</v>
      </c>
      <c r="D13" s="14" t="s">
        <v>21</v>
      </c>
      <c r="E13" s="15">
        <v>377670</v>
      </c>
      <c r="F13" s="15">
        <v>160000</v>
      </c>
    </row>
    <row r="14" spans="1:6" outlineLevel="2" x14ac:dyDescent="0.35">
      <c r="A14" s="16">
        <v>2</v>
      </c>
      <c r="B14" s="17" t="s">
        <v>19</v>
      </c>
      <c r="C14" s="17" t="s">
        <v>22</v>
      </c>
      <c r="D14" s="17" t="s">
        <v>23</v>
      </c>
      <c r="E14" s="18">
        <v>439620</v>
      </c>
      <c r="F14" s="18">
        <v>160000</v>
      </c>
    </row>
    <row r="15" spans="1:6" outlineLevel="1" x14ac:dyDescent="0.35">
      <c r="A15" s="16"/>
      <c r="B15" s="19" t="s">
        <v>24</v>
      </c>
      <c r="C15" s="17"/>
      <c r="D15" s="17"/>
      <c r="E15" s="18">
        <f>SUBTOTAL(9,E13:E14)</f>
        <v>817290</v>
      </c>
      <c r="F15" s="18">
        <f>SUM(F13:F14)</f>
        <v>320000</v>
      </c>
    </row>
    <row r="16" spans="1:6" outlineLevel="2" x14ac:dyDescent="0.35">
      <c r="A16" s="16">
        <v>1</v>
      </c>
      <c r="B16" s="17" t="s">
        <v>25</v>
      </c>
      <c r="C16" s="17" t="s">
        <v>26</v>
      </c>
      <c r="D16" s="17" t="s">
        <v>27</v>
      </c>
      <c r="E16" s="18">
        <v>421560</v>
      </c>
      <c r="F16" s="18">
        <v>160000</v>
      </c>
    </row>
    <row r="17" spans="1:6" outlineLevel="1" x14ac:dyDescent="0.35">
      <c r="A17" s="16"/>
      <c r="B17" s="19" t="s">
        <v>28</v>
      </c>
      <c r="C17" s="17"/>
      <c r="D17" s="17"/>
      <c r="E17" s="18">
        <f>SUBTOTAL(9,E16:E16)</f>
        <v>421560</v>
      </c>
      <c r="F17" s="18">
        <f>SUM(F16)</f>
        <v>160000</v>
      </c>
    </row>
    <row r="18" spans="1:6" x14ac:dyDescent="0.35">
      <c r="A18" s="20"/>
      <c r="B18" s="21"/>
      <c r="C18" s="22"/>
      <c r="D18" s="22"/>
      <c r="E18" s="23"/>
      <c r="F18" s="23"/>
    </row>
  </sheetData>
  <mergeCells count="10">
    <mergeCell ref="A7:A12"/>
    <mergeCell ref="B7:B12"/>
    <mergeCell ref="C7:C12"/>
    <mergeCell ref="D7:D12"/>
    <mergeCell ref="A1:F1"/>
    <mergeCell ref="A2:F2"/>
    <mergeCell ref="A3:F3"/>
    <mergeCell ref="A4:F4"/>
    <mergeCell ref="A5:F5"/>
    <mergeCell ref="A6:F6"/>
  </mergeCells>
  <pageMargins left="0.70866141732283472" right="0.70866141732283472" top="0.56999999999999995" bottom="0.74803149606299213" header="0.31496062992125984" footer="0.31496062992125984"/>
  <pageSetup paperSize="9" orientation="landscape" horizontalDpi="0" verticalDpi="0" r:id="rId1"/>
  <rowBreaks count="2" manualBreakCount="2">
    <brk id="15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3" sqref="E13"/>
    </sheetView>
  </sheetViews>
  <sheetFormatPr defaultRowHeight="15" x14ac:dyDescent="0.2"/>
  <cols>
    <col min="1" max="1" width="5.5546875" style="28" customWidth="1"/>
    <col min="2" max="2" width="7.6640625" style="28" customWidth="1"/>
    <col min="3" max="3" width="25.109375" style="28" customWidth="1"/>
    <col min="4" max="4" width="24.77734375" style="28" customWidth="1"/>
    <col min="5" max="5" width="12.44140625" style="28" customWidth="1"/>
    <col min="6" max="16384" width="8.88671875" style="28"/>
  </cols>
  <sheetData>
    <row r="1" spans="1:7" ht="21" x14ac:dyDescent="0.35">
      <c r="A1" s="27" t="s">
        <v>0</v>
      </c>
      <c r="B1" s="27"/>
      <c r="C1" s="27"/>
      <c r="D1" s="27"/>
      <c r="E1" s="27"/>
      <c r="F1" s="27"/>
      <c r="G1" s="27"/>
    </row>
    <row r="2" spans="1:7" ht="18.75" x14ac:dyDescent="0.3">
      <c r="A2" s="29" t="s">
        <v>1</v>
      </c>
      <c r="B2" s="29"/>
      <c r="C2" s="29"/>
      <c r="D2" s="29"/>
      <c r="E2" s="29"/>
      <c r="F2" s="29"/>
      <c r="G2" s="29"/>
    </row>
    <row r="3" spans="1:7" ht="18.75" x14ac:dyDescent="0.2">
      <c r="A3" s="30" t="s">
        <v>2</v>
      </c>
      <c r="B3" s="30"/>
      <c r="C3" s="30"/>
      <c r="D3" s="30"/>
      <c r="E3" s="30"/>
      <c r="F3" s="30"/>
      <c r="G3" s="30"/>
    </row>
    <row r="4" spans="1:7" ht="21" x14ac:dyDescent="0.35">
      <c r="A4" s="31" t="s">
        <v>3</v>
      </c>
      <c r="B4" s="31"/>
      <c r="C4" s="31"/>
      <c r="D4" s="31"/>
      <c r="E4" s="31"/>
      <c r="F4" s="31"/>
      <c r="G4" s="31"/>
    </row>
    <row r="5" spans="1:7" ht="21" x14ac:dyDescent="0.35">
      <c r="A5" s="31" t="s">
        <v>4</v>
      </c>
      <c r="B5" s="31"/>
      <c r="C5" s="31"/>
      <c r="D5" s="31"/>
      <c r="E5" s="31"/>
      <c r="F5" s="31"/>
      <c r="G5" s="31"/>
    </row>
    <row r="6" spans="1:7" ht="21" x14ac:dyDescent="0.35">
      <c r="A6" s="32" t="s">
        <v>29</v>
      </c>
      <c r="B6" s="32"/>
      <c r="C6" s="32"/>
      <c r="D6" s="32"/>
      <c r="E6" s="32"/>
      <c r="F6" s="32"/>
      <c r="G6" s="32"/>
    </row>
    <row r="7" spans="1:7" ht="28.5" customHeight="1" x14ac:dyDescent="0.2">
      <c r="A7" s="33" t="s">
        <v>6</v>
      </c>
      <c r="B7" s="33" t="s">
        <v>7</v>
      </c>
      <c r="C7" s="7" t="s">
        <v>10</v>
      </c>
      <c r="D7" s="7" t="s">
        <v>10</v>
      </c>
      <c r="E7" s="33" t="s">
        <v>30</v>
      </c>
      <c r="F7" s="34" t="s">
        <v>31</v>
      </c>
      <c r="G7" s="34" t="s">
        <v>32</v>
      </c>
    </row>
    <row r="8" spans="1:7" ht="49.5" customHeight="1" x14ac:dyDescent="0.2">
      <c r="A8" s="33"/>
      <c r="B8" s="33"/>
      <c r="C8" s="9" t="s">
        <v>11</v>
      </c>
      <c r="D8" s="9" t="s">
        <v>11</v>
      </c>
      <c r="E8" s="33"/>
      <c r="F8" s="34"/>
      <c r="G8" s="34"/>
    </row>
    <row r="9" spans="1:7" ht="18.75" customHeight="1" x14ac:dyDescent="0.2">
      <c r="A9" s="33"/>
      <c r="B9" s="33"/>
      <c r="C9" s="9" t="s">
        <v>33</v>
      </c>
      <c r="D9" s="10" t="s">
        <v>13</v>
      </c>
      <c r="E9" s="33"/>
      <c r="F9" s="34"/>
      <c r="G9" s="34"/>
    </row>
    <row r="10" spans="1:7" ht="21" x14ac:dyDescent="0.2">
      <c r="A10" s="33"/>
      <c r="B10" s="33"/>
      <c r="C10" s="11" t="s">
        <v>14</v>
      </c>
      <c r="D10" s="11" t="s">
        <v>15</v>
      </c>
      <c r="E10" s="33"/>
      <c r="F10" s="34"/>
      <c r="G10" s="34"/>
    </row>
    <row r="11" spans="1:7" ht="22.5" customHeight="1" x14ac:dyDescent="0.35">
      <c r="A11" s="33"/>
      <c r="B11" s="33"/>
      <c r="C11" s="12" t="s">
        <v>18</v>
      </c>
      <c r="D11" s="12" t="s">
        <v>18</v>
      </c>
      <c r="E11" s="12" t="s">
        <v>18</v>
      </c>
      <c r="F11" s="34"/>
      <c r="G11" s="34"/>
    </row>
    <row r="12" spans="1:7" ht="21" x14ac:dyDescent="0.35">
      <c r="A12" s="35">
        <v>1</v>
      </c>
      <c r="B12" s="36" t="s">
        <v>34</v>
      </c>
      <c r="C12" s="15">
        <v>817290</v>
      </c>
      <c r="D12" s="15">
        <v>320000</v>
      </c>
      <c r="E12" s="37">
        <f>C12+D12</f>
        <v>1137290</v>
      </c>
      <c r="F12" s="38">
        <v>9921</v>
      </c>
      <c r="G12" s="38">
        <v>21966</v>
      </c>
    </row>
    <row r="13" spans="1:7" ht="21" x14ac:dyDescent="0.35">
      <c r="A13" s="39">
        <v>2</v>
      </c>
      <c r="B13" s="40" t="s">
        <v>35</v>
      </c>
      <c r="C13" s="41">
        <v>421560</v>
      </c>
      <c r="D13" s="41">
        <v>160000</v>
      </c>
      <c r="E13" s="42">
        <f t="shared" ref="E13:E14" si="0">C13+D13</f>
        <v>581560</v>
      </c>
      <c r="F13" s="43">
        <v>9922</v>
      </c>
      <c r="G13" s="43">
        <v>21967</v>
      </c>
    </row>
    <row r="14" spans="1:7" ht="21" x14ac:dyDescent="0.35">
      <c r="A14" s="44"/>
      <c r="B14" s="45" t="s">
        <v>30</v>
      </c>
      <c r="C14" s="46">
        <f>SUM(C12:C13)</f>
        <v>1238850</v>
      </c>
      <c r="D14" s="46">
        <f>SUM(D12:D13)</f>
        <v>480000</v>
      </c>
      <c r="E14" s="47">
        <f t="shared" si="0"/>
        <v>1718850</v>
      </c>
      <c r="F14" s="48"/>
      <c r="G14" s="48"/>
    </row>
  </sheetData>
  <mergeCells count="11">
    <mergeCell ref="A7:A11"/>
    <mergeCell ref="B7:B11"/>
    <mergeCell ref="E7:E10"/>
    <mergeCell ref="F7:F11"/>
    <mergeCell ref="G7:G11"/>
    <mergeCell ref="A1:G1"/>
    <mergeCell ref="A2:G2"/>
    <mergeCell ref="A3:G3"/>
    <mergeCell ref="A4:G4"/>
    <mergeCell ref="A5:G5"/>
    <mergeCell ref="A6:G6"/>
  </mergeCells>
  <pageMargins left="0.36" right="0.1574803149606299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2021-07-15T00:57:14Z</dcterms:created>
  <dcterms:modified xsi:type="dcterms:W3CDTF">2021-07-15T00:59:40Z</dcterms:modified>
</cp:coreProperties>
</file>