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1\Desktop\ค่าเช่าบ้าน\"/>
    </mc:Choice>
  </mc:AlternateContent>
  <xr:revisionPtr revIDLastSave="0" documentId="13_ncr:1_{3D63791E-CB6C-4E5E-BE06-78B0FB981A9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รายงานค่าเช่าบ้าน ปี 63 " sheetId="11" r:id="rId1"/>
    <sheet name="ขอค่าเช่าบ้าน ปี 64" sheetId="9" r:id="rId2"/>
  </sheets>
  <externalReferences>
    <externalReference r:id="rId3"/>
    <externalReference r:id="rId4"/>
    <externalReference r:id="rId5"/>
    <externalReference r:id="rId6"/>
  </externalReferences>
  <definedNames>
    <definedName name="_______end01" localSheetId="0">[1]ปชส!#REF!</definedName>
    <definedName name="_______end01">[1]ปชส!#REF!</definedName>
    <definedName name="______end01" localSheetId="0">[1]ปชส!#REF!</definedName>
    <definedName name="______end01">[1]ปชส!#REF!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[1]ปชส!#REF!</definedName>
    <definedName name="__end01">[1]ปชส!#REF!</definedName>
    <definedName name="_a12" localSheetId="0">#REF!</definedName>
    <definedName name="_a12">#REF!</definedName>
    <definedName name="_a13" localSheetId="0">#REF!</definedName>
    <definedName name="_a13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00" localSheetId="0">#REF!</definedName>
    <definedName name="_ddd10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25" localSheetId="0">#REF!</definedName>
    <definedName name="_ddd25">#REF!</definedName>
    <definedName name="_ddd3" localSheetId="0">#REF!</definedName>
    <definedName name="_ddd3">#REF!</definedName>
    <definedName name="_ddd30" localSheetId="0">#REF!</definedName>
    <definedName name="_ddd30">#REF!</definedName>
    <definedName name="_ddd5" localSheetId="0">#REF!</definedName>
    <definedName name="_ddd5">#REF!</definedName>
    <definedName name="_ddd55" localSheetId="0">#REF!</definedName>
    <definedName name="_ddd5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dddd" localSheetId="0">#REF!</definedName>
    <definedName name="_dddd">#REF!</definedName>
    <definedName name="_dddd10" localSheetId="0">#REF!</definedName>
    <definedName name="_dddd10">#REF!</definedName>
    <definedName name="_dep11" localSheetId="0">#REF!</definedName>
    <definedName name="_dep11">#REF!</definedName>
    <definedName name="_end001" localSheetId="0">#REF!</definedName>
    <definedName name="_end001">#REF!</definedName>
    <definedName name="_end01" localSheetId="0">[2]ปชส!#REF!</definedName>
    <definedName name="_end01">[2]ปชส!#REF!</definedName>
    <definedName name="_ss" localSheetId="0">#REF!</definedName>
    <definedName name="_ss">#REF!</definedName>
    <definedName name="_ssss" localSheetId="0">#REF!</definedName>
    <definedName name="_ssss">#REF!</definedName>
    <definedName name="A">#N/A</definedName>
    <definedName name="AAA" localSheetId="0">#REF!</definedName>
    <definedName name="AAA">#REF!</definedName>
    <definedName name="AAA0" localSheetId="0">[2]ปชส!#REF!</definedName>
    <definedName name="AAA0">[2]ปชส!#REF!</definedName>
    <definedName name="AAA00" localSheetId="0">#REF!</definedName>
    <definedName name="AAA00">#REF!</definedName>
    <definedName name="AAA000" localSheetId="0">#REF!</definedName>
    <definedName name="AAA000">#REF!</definedName>
    <definedName name="ad" localSheetId="0">#REF!</definedName>
    <definedName name="ad">#REF!</definedName>
    <definedName name="B">#N/A</definedName>
    <definedName name="d" localSheetId="0">#REF!</definedName>
    <definedName name="d">#REF!</definedName>
    <definedName name="dep" localSheetId="0">#REF!</definedName>
    <definedName name="dep">#REF!</definedName>
    <definedName name="df" localSheetId="0">#REF!</definedName>
    <definedName name="df">#REF!</definedName>
    <definedName name="dflt7" localSheetId="0">[3]Invoice!#REF!</definedName>
    <definedName name="dflt7">[3]Invoice!#REF!</definedName>
    <definedName name="drop1" localSheetId="0">#REF!</definedName>
    <definedName name="drop1">#REF!</definedName>
    <definedName name="end" localSheetId="0">#REF!</definedName>
    <definedName name="end">#REF!</definedName>
    <definedName name="end_h" localSheetId="0">#REF!</definedName>
    <definedName name="end_h">#REF!</definedName>
    <definedName name="END000" localSheetId="0">#REF!</definedName>
    <definedName name="END000">#REF!</definedName>
    <definedName name="g_" localSheetId="0">#REF!</definedName>
    <definedName name="g_">#REF!</definedName>
    <definedName name="view" localSheetId="0">#REF!</definedName>
    <definedName name="view">#REF!</definedName>
    <definedName name="view2" localSheetId="0">#REF!</definedName>
    <definedName name="view2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ค่าตรวจติดตาม" localSheetId="0">#REF!</definedName>
    <definedName name="ค่าตรวจติดตาม">#REF!</definedName>
    <definedName name="พะ" localSheetId="0">#REF!</definedName>
    <definedName name="พะ">#REF!</definedName>
    <definedName name="ลงทุน" localSheetId="0">#REF!</definedName>
    <definedName name="ลงทุน">#REF!</definedName>
  </definedNames>
  <calcPr calcId="181029"/>
</workbook>
</file>

<file path=xl/calcChain.xml><?xml version="1.0" encoding="utf-8"?>
<calcChain xmlns="http://schemas.openxmlformats.org/spreadsheetml/2006/main">
  <c r="AB21" i="11" l="1"/>
  <c r="AA21" i="11"/>
  <c r="Z21" i="11"/>
  <c r="Y21" i="11"/>
  <c r="X21" i="11"/>
  <c r="W21" i="11"/>
  <c r="V21" i="11"/>
  <c r="U21" i="11"/>
  <c r="T21" i="11"/>
  <c r="S21" i="11"/>
  <c r="R21" i="11"/>
  <c r="Q21" i="11"/>
  <c r="P21" i="11"/>
  <c r="I21" i="11"/>
  <c r="AB20" i="11"/>
  <c r="AB19" i="11"/>
  <c r="AB18" i="11"/>
  <c r="AB17" i="11"/>
  <c r="AB16" i="11"/>
  <c r="AB15" i="11"/>
  <c r="AB14" i="11"/>
  <c r="AB13" i="11"/>
  <c r="AB12" i="11"/>
  <c r="AB11" i="11"/>
  <c r="AB10" i="11"/>
  <c r="AB9" i="11"/>
  <c r="AB8" i="11"/>
  <c r="AB7" i="11"/>
  <c r="AB6" i="11"/>
  <c r="J21" i="9" l="1"/>
  <c r="J17" i="9"/>
  <c r="J16" i="9"/>
  <c r="J15" i="9"/>
  <c r="J14" i="9"/>
  <c r="J13" i="9"/>
  <c r="J12" i="9"/>
  <c r="J11" i="9"/>
  <c r="J10" i="9"/>
  <c r="J9" i="9"/>
  <c r="J8" i="9"/>
  <c r="J7" i="9"/>
  <c r="J6" i="9"/>
  <c r="I21" i="9" l="1"/>
</calcChain>
</file>

<file path=xl/sharedStrings.xml><?xml version="1.0" encoding="utf-8"?>
<sst xmlns="http://schemas.openxmlformats.org/spreadsheetml/2006/main" count="197" uniqueCount="76">
  <si>
    <t>หมายเหตุ</t>
  </si>
  <si>
    <t>ลำดับที่</t>
  </si>
  <si>
    <t>สังกัด</t>
  </si>
  <si>
    <t>ชื่อ</t>
  </si>
  <si>
    <t>นามสกุล</t>
  </si>
  <si>
    <t>ประเภทตำแหน่ง</t>
  </si>
  <si>
    <t>ระดับ</t>
  </si>
  <si>
    <t>เงินเดือน</t>
  </si>
  <si>
    <t>สิทธิเบิก</t>
  </si>
  <si>
    <t>เบิกต่อเดือน</t>
  </si>
  <si>
    <t xml:space="preserve"> - ประเภทตำแหน่ง ได้แก่ อำนวยการ/วิชาการ/ทั่วไป</t>
  </si>
  <si>
    <t xml:space="preserve"> - ระดับ ได้แก่ ต้น/สูง/เชี่ยวชาญ/ชำนาญการพิเศษ/ชำนาญการ/ปฏิบัติการ/อาวุโส/ชำนาญงาน/ปฏิบัติงาน                                                                      </t>
  </si>
  <si>
    <t>สำนักงานส่งเสริมการปกครองท้องถิ่นจังหวัด จันทบุรี</t>
  </si>
  <si>
    <t>ทั่วไป</t>
  </si>
  <si>
    <t>ชำนาญงาน</t>
  </si>
  <si>
    <t>วิชาการ</t>
  </si>
  <si>
    <t>ชำนาญการพิเศษ</t>
  </si>
  <si>
    <t>นางนงลักษณ์</t>
  </si>
  <si>
    <t>พวงบุญชู</t>
  </si>
  <si>
    <t>นายมนัส</t>
  </si>
  <si>
    <t>ธนบุญรัตน์</t>
  </si>
  <si>
    <t xml:space="preserve">ชำนาญการ </t>
  </si>
  <si>
    <t>ชำนาญการ</t>
  </si>
  <si>
    <t>นางสาวโชติกา</t>
  </si>
  <si>
    <t>เชื้อแก้ว</t>
  </si>
  <si>
    <t>นายสมเกียรติ</t>
  </si>
  <si>
    <t>คล้ายทองคำ</t>
  </si>
  <si>
    <t>นางสาวเสาวณีย์</t>
  </si>
  <si>
    <t>ชินสิทธิรัตน์</t>
  </si>
  <si>
    <t>นางปิยนุช</t>
  </si>
  <si>
    <t>อุษณวศิน</t>
  </si>
  <si>
    <t>นางนฤมล</t>
  </si>
  <si>
    <t>ชญานนท์นาถ</t>
  </si>
  <si>
    <t>นางสาวรัฐวรินทร์</t>
  </si>
  <si>
    <t>วงศ์อิน</t>
  </si>
  <si>
    <t>รวมทั้งสิ้น</t>
  </si>
  <si>
    <t>เดือนละ</t>
  </si>
  <si>
    <t>สัญญาเริ่ม</t>
  </si>
  <si>
    <t>สิ้นสุดสัญญา</t>
  </si>
  <si>
    <t>สัญญาเช่าบ้าน</t>
  </si>
  <si>
    <t>สัญญาเช่าซื้อ (ใช้สิทธิเพื่อผ่อนชำระเงินกู้)</t>
  </si>
  <si>
    <t>จันทบุรี</t>
  </si>
  <si>
    <t>(ตัวอย่าง)</t>
  </si>
  <si>
    <t xml:space="preserve"> - สิทธิเบิก หมายถึง สิทธิเบิกตามบัญชีอัตราค่าเช่าบ้านข้าราชการ พระราชกฤษฎีกาค่าเช่าบ้านข้าราชการ (ฉบับที่ 5) พ.ศ. 2561</t>
  </si>
  <si>
    <t>พ.จ.อ.สมชาย</t>
  </si>
  <si>
    <t>กลิ่นแจ่ม</t>
  </si>
  <si>
    <t>นายชาลี</t>
  </si>
  <si>
    <t>สมิงกล้าทัพ</t>
  </si>
  <si>
    <t>ปฏิบัติการ</t>
  </si>
  <si>
    <t>นายธงชัย</t>
  </si>
  <si>
    <t>เสนาะสรรพ์</t>
  </si>
  <si>
    <t>ปฏิบัติงาน</t>
  </si>
  <si>
    <t>นายกรินทร์</t>
  </si>
  <si>
    <t>กลมกลาง</t>
  </si>
  <si>
    <t>นางสารภี</t>
  </si>
  <si>
    <t>แข็งธัญกรณ์</t>
  </si>
  <si>
    <t>นางสาวกัลป์อภิญญา</t>
  </si>
  <si>
    <t>ชยณัฏฐพงศ์</t>
  </si>
  <si>
    <t>ลาออก</t>
  </si>
  <si>
    <t>ตัดโอน</t>
  </si>
  <si>
    <t>รวมทั้งปี</t>
  </si>
  <si>
    <t>ฐานข้อมูลบุคลากรที่มีสิทธิเบิกค่าเช่าบ้าน ประจำปีงบประมาณ พ.ศ. 2564</t>
  </si>
  <si>
    <t>รายผลการเบิกจ่ายค่าเช่าบ้าน ประจำปีงบประมาณ พ.ศ. 2563</t>
  </si>
  <si>
    <t>ต.ค.62</t>
  </si>
  <si>
    <t>พ.ย.62</t>
  </si>
  <si>
    <t>ธ.ค.62</t>
  </si>
  <si>
    <t>ม.ค.63</t>
  </si>
  <si>
    <t>ก.พ.63</t>
  </si>
  <si>
    <t>มี.ค.63</t>
  </si>
  <si>
    <t>เม.ย.63</t>
  </si>
  <si>
    <t>พ.ค.63</t>
  </si>
  <si>
    <t>มิ.ย.63</t>
  </si>
  <si>
    <t>ก.ค.63</t>
  </si>
  <si>
    <t>ส.ค.63</t>
  </si>
  <si>
    <t>ก.ย.63</t>
  </si>
  <si>
    <t>รายงานผลการเบิกค่าเช่าบ้าน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</si>
</sst>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_(* #,##0_);_(* \(#,##0\);_(* &quot;-&quot;_);_(@_)"/>
  </numFmts>
  <fonts count="52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1"/>
      <color indexed="8"/>
      <name val="Calibri"/>
      <family val="2"/>
    </font>
    <font>
      <sz val="11"/>
      <color indexed="8"/>
      <name val="Tahoma"/>
      <family val="2"/>
    </font>
    <font>
      <sz val="11"/>
      <color indexed="9"/>
      <name val="Calibri"/>
      <family val="2"/>
    </font>
    <font>
      <sz val="14"/>
      <name val="AngsanaUPC"/>
      <family val="1"/>
      <charset val="222"/>
    </font>
    <font>
      <sz val="11"/>
      <color indexed="9"/>
      <name val="Tahoma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1"/>
      <color indexed="9"/>
      <name val="Tahoma"/>
      <family val="2"/>
    </font>
    <font>
      <sz val="10"/>
      <name val="Arial"/>
      <family val="2"/>
    </font>
    <font>
      <sz val="14"/>
      <name val="Cordia New"/>
      <family val="2"/>
    </font>
    <font>
      <sz val="16"/>
      <name val="EucrosiaUPC"/>
      <family val="1"/>
      <charset val="222"/>
    </font>
    <font>
      <sz val="16"/>
      <name val="EucrosiaUPC"/>
      <family val="1"/>
    </font>
    <font>
      <i/>
      <sz val="11"/>
      <color indexed="23"/>
      <name val="Calibri"/>
      <family val="2"/>
    </font>
    <font>
      <i/>
      <sz val="11"/>
      <color indexed="23"/>
      <name val="Tahoma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4"/>
      <name val="Angsana New"/>
      <family val="1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7"/>
      <name val="Small Fonts"/>
      <family val="2"/>
    </font>
    <font>
      <sz val="16"/>
      <name val="AngsanaUPC"/>
      <family val="1"/>
    </font>
    <font>
      <sz val="11"/>
      <color indexed="8"/>
      <name val="Calibri"/>
      <family val="2"/>
      <charset val="222"/>
    </font>
    <font>
      <b/>
      <sz val="11"/>
      <color indexed="63"/>
      <name val="Calibri"/>
      <family val="2"/>
    </font>
    <font>
      <sz val="11"/>
      <color indexed="8"/>
      <name val="Tahoma"/>
      <family val="2"/>
      <charset val="22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Tahoma"/>
      <family val="2"/>
    </font>
    <font>
      <sz val="12"/>
      <name val="นูลมรผ"/>
      <charset val="129"/>
    </font>
    <font>
      <sz val="12"/>
      <name val="นูลมรผ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6"/>
      <color theme="1"/>
      <name val="TH NiramitIT๙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sz val="12"/>
      <color rgb="FFFF0000"/>
      <name val="TH SarabunPSK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4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1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2" borderId="0" applyNumberFormat="0" applyBorder="0" applyAlignment="0" applyProtection="0"/>
    <xf numFmtId="0" fontId="4" fillId="5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1" borderId="0" applyNumberFormat="0" applyBorder="0" applyAlignment="0" applyProtection="0"/>
    <xf numFmtId="0" fontId="4" fillId="20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9" fontId="5" fillId="0" borderId="0"/>
    <xf numFmtId="0" fontId="4" fillId="21" borderId="0" applyNumberFormat="0" applyBorder="0" applyAlignment="0" applyProtection="0"/>
    <xf numFmtId="0" fontId="4" fillId="17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18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6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3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10" borderId="0" applyNumberFormat="0" applyBorder="0" applyAlignment="0" applyProtection="0"/>
    <xf numFmtId="0" fontId="8" fillId="12" borderId="1" applyNumberFormat="0" applyAlignment="0" applyProtection="0"/>
    <xf numFmtId="0" fontId="8" fillId="3" borderId="1" applyNumberFormat="0" applyAlignment="0" applyProtection="0"/>
    <xf numFmtId="0" fontId="9" fillId="3" borderId="1" applyNumberFormat="0" applyAlignment="0" applyProtection="0"/>
    <xf numFmtId="0" fontId="10" fillId="26" borderId="2" applyNumberFormat="0" applyAlignment="0" applyProtection="0"/>
    <xf numFmtId="0" fontId="10" fillId="26" borderId="2" applyNumberFormat="0" applyAlignment="0" applyProtection="0"/>
    <xf numFmtId="0" fontId="11" fillId="26" borderId="2" applyNumberFormat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45" fillId="0" borderId="0" applyFont="0" applyFill="0" applyBorder="0" applyAlignment="0" applyProtection="0"/>
    <xf numFmtId="18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2" fillId="0" borderId="0" applyFont="0" applyFill="0" applyBorder="0" applyAlignment="0" applyProtection="0"/>
    <xf numFmtId="187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87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87" fontId="45" fillId="0" borderId="0" applyFont="0" applyFill="0" applyBorder="0" applyAlignment="0" applyProtection="0"/>
    <xf numFmtId="187" fontId="45" fillId="0" borderId="0" applyFont="0" applyFill="0" applyBorder="0" applyAlignment="0" applyProtection="0"/>
    <xf numFmtId="187" fontId="45" fillId="0" borderId="0" applyFont="0" applyFill="0" applyBorder="0" applyAlignment="0" applyProtection="0"/>
    <xf numFmtId="43" fontId="12" fillId="0" borderId="0" applyFont="0" applyFill="0" applyBorder="0" applyAlignment="0" applyProtection="0"/>
    <xf numFmtId="187" fontId="4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187" fontId="44" fillId="0" borderId="0" applyFont="0" applyFill="0" applyBorder="0" applyAlignment="0" applyProtection="0"/>
    <xf numFmtId="187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0" borderId="3" applyNumberFormat="0" applyAlignment="0" applyProtection="0">
      <alignment horizontal="left" vertical="center"/>
    </xf>
    <xf numFmtId="0" fontId="19" fillId="0" borderId="4">
      <alignment horizontal="left" vertical="center"/>
    </xf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5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6" borderId="1" applyNumberFormat="0" applyAlignment="0" applyProtection="0"/>
    <xf numFmtId="0" fontId="27" fillId="6" borderId="1" applyNumberFormat="0" applyAlignment="0" applyProtection="0"/>
    <xf numFmtId="0" fontId="27" fillId="14" borderId="1" applyNumberFormat="0" applyAlignment="0" applyProtection="0"/>
    <xf numFmtId="0" fontId="28" fillId="0" borderId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30" fillId="0" borderId="14" applyNumberFormat="0" applyFill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2" fillId="14" borderId="0" applyNumberFormat="0" applyBorder="0" applyAlignment="0" applyProtection="0"/>
    <xf numFmtId="37" fontId="33" fillId="0" borderId="0"/>
    <xf numFmtId="0" fontId="12" fillId="0" borderId="0"/>
    <xf numFmtId="0" fontId="34" fillId="0" borderId="0"/>
    <xf numFmtId="0" fontId="46" fillId="0" borderId="0"/>
    <xf numFmtId="0" fontId="12" fillId="0" borderId="0"/>
    <xf numFmtId="0" fontId="12" fillId="0" borderId="0"/>
    <xf numFmtId="0" fontId="12" fillId="0" borderId="0"/>
    <xf numFmtId="0" fontId="45" fillId="0" borderId="0"/>
    <xf numFmtId="0" fontId="45" fillId="0" borderId="0"/>
    <xf numFmtId="0" fontId="12" fillId="0" borderId="0"/>
    <xf numFmtId="0" fontId="45" fillId="0" borderId="0"/>
    <xf numFmtId="0" fontId="45" fillId="0" borderId="0"/>
    <xf numFmtId="0" fontId="12" fillId="0" borderId="0"/>
    <xf numFmtId="0" fontId="15" fillId="0" borderId="0"/>
    <xf numFmtId="0" fontId="44" fillId="0" borderId="0"/>
    <xf numFmtId="0" fontId="44" fillId="0" borderId="0"/>
    <xf numFmtId="0" fontId="44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45" fillId="0" borderId="0"/>
    <xf numFmtId="0" fontId="45" fillId="0" borderId="0"/>
    <xf numFmtId="0" fontId="45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45" fillId="0" borderId="0"/>
    <xf numFmtId="0" fontId="12" fillId="0" borderId="0"/>
    <xf numFmtId="0" fontId="12" fillId="0" borderId="0"/>
    <xf numFmtId="0" fontId="35" fillId="9" borderId="15" applyNumberFormat="0" applyFont="0" applyAlignment="0" applyProtection="0"/>
    <xf numFmtId="0" fontId="13" fillId="9" borderId="15" applyNumberFormat="0" applyFont="0" applyAlignment="0" applyProtection="0"/>
    <xf numFmtId="0" fontId="36" fillId="12" borderId="16" applyNumberFormat="0" applyAlignment="0" applyProtection="0"/>
    <xf numFmtId="0" fontId="36" fillId="3" borderId="16" applyNumberFormat="0" applyAlignment="0" applyProtection="0"/>
    <xf numFmtId="0" fontId="36" fillId="3" borderId="16" applyNumberFormat="0" applyAlignment="0" applyProtection="0"/>
    <xf numFmtId="9" fontId="37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7" applyNumberFormat="0" applyFill="0" applyAlignment="0" applyProtection="0"/>
    <xf numFmtId="0" fontId="40" fillId="0" borderId="18" applyNumberFormat="0" applyFill="0" applyAlignment="0" applyProtection="0"/>
    <xf numFmtId="0" fontId="40" fillId="0" borderId="19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43" fontId="4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87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2" fillId="0" borderId="0" applyFont="0" applyFill="0" applyBorder="0" applyAlignment="0" applyProtection="0"/>
    <xf numFmtId="187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87" fontId="45" fillId="0" borderId="0" applyFont="0" applyFill="0" applyBorder="0" applyAlignment="0" applyProtection="0"/>
    <xf numFmtId="187" fontId="45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15" fillId="0" borderId="0"/>
    <xf numFmtId="0" fontId="15" fillId="0" borderId="0"/>
    <xf numFmtId="0" fontId="14" fillId="0" borderId="0"/>
    <xf numFmtId="0" fontId="12" fillId="0" borderId="0"/>
    <xf numFmtId="0" fontId="45" fillId="0" borderId="0"/>
    <xf numFmtId="0" fontId="45" fillId="0" borderId="0"/>
    <xf numFmtId="0" fontId="15" fillId="0" borderId="0"/>
    <xf numFmtId="0" fontId="1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4" fillId="0" borderId="0"/>
    <xf numFmtId="0" fontId="12" fillId="0" borderId="0"/>
    <xf numFmtId="0" fontId="14" fillId="0" borderId="0"/>
    <xf numFmtId="0" fontId="15" fillId="0" borderId="0"/>
    <xf numFmtId="0" fontId="15" fillId="0" borderId="0"/>
    <xf numFmtId="0" fontId="1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2" fillId="0" borderId="0"/>
    <xf numFmtId="0" fontId="44" fillId="0" borderId="0"/>
    <xf numFmtId="0" fontId="14" fillId="0" borderId="0"/>
    <xf numFmtId="0" fontId="44" fillId="0" borderId="0"/>
    <xf numFmtId="0" fontId="44" fillId="0" borderId="0"/>
    <xf numFmtId="0" fontId="12" fillId="0" borderId="0"/>
    <xf numFmtId="9" fontId="12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2" fillId="0" borderId="0"/>
  </cellStyleXfs>
  <cellXfs count="85">
    <xf numFmtId="0" fontId="0" fillId="0" borderId="0" xfId="0"/>
    <xf numFmtId="0" fontId="47" fillId="0" borderId="0" xfId="155" applyFont="1" applyFill="1"/>
    <xf numFmtId="0" fontId="48" fillId="0" borderId="0" xfId="155" applyFont="1" applyFill="1"/>
    <xf numFmtId="0" fontId="1" fillId="28" borderId="35" xfId="168" applyFont="1" applyFill="1" applyBorder="1" applyAlignment="1">
      <alignment horizontal="center" vertical="center"/>
    </xf>
    <xf numFmtId="0" fontId="1" fillId="30" borderId="35" xfId="168" applyFont="1" applyFill="1" applyBorder="1" applyAlignment="1">
      <alignment horizontal="center" vertical="center"/>
    </xf>
    <xf numFmtId="49" fontId="1" fillId="30" borderId="35" xfId="105" applyNumberFormat="1" applyFont="1" applyFill="1" applyBorder="1" applyAlignment="1">
      <alignment horizontal="center" vertical="center"/>
    </xf>
    <xf numFmtId="0" fontId="48" fillId="0" borderId="0" xfId="155" applyFont="1" applyFill="1" applyAlignment="1">
      <alignment horizontal="left"/>
    </xf>
    <xf numFmtId="1" fontId="49" fillId="0" borderId="20" xfId="105" applyNumberFormat="1" applyFont="1" applyFill="1" applyBorder="1" applyAlignment="1">
      <alignment horizontal="center" vertical="top"/>
    </xf>
    <xf numFmtId="0" fontId="49" fillId="0" borderId="20" xfId="168" applyFont="1" applyFill="1" applyBorder="1" applyAlignment="1">
      <alignment horizontal="center" vertical="top"/>
    </xf>
    <xf numFmtId="0" fontId="49" fillId="0" borderId="21" xfId="168" applyFont="1" applyFill="1" applyBorder="1" applyAlignment="1">
      <alignment horizontal="left" vertical="top"/>
    </xf>
    <xf numFmtId="0" fontId="49" fillId="0" borderId="22" xfId="168" applyFont="1" applyFill="1" applyBorder="1" applyAlignment="1">
      <alignment horizontal="left" vertical="top"/>
    </xf>
    <xf numFmtId="43" fontId="49" fillId="0" borderId="20" xfId="191" applyNumberFormat="1" applyFont="1" applyFill="1" applyBorder="1" applyAlignment="1">
      <alignment horizontal="right" vertical="top"/>
    </xf>
    <xf numFmtId="1" fontId="49" fillId="0" borderId="23" xfId="105" applyNumberFormat="1" applyFont="1" applyFill="1" applyBorder="1" applyAlignment="1">
      <alignment horizontal="center" vertical="top"/>
    </xf>
    <xf numFmtId="0" fontId="49" fillId="0" borderId="23" xfId="168" applyFont="1" applyFill="1" applyBorder="1" applyAlignment="1">
      <alignment horizontal="center" vertical="top"/>
    </xf>
    <xf numFmtId="0" fontId="49" fillId="0" borderId="24" xfId="168" applyFont="1" applyFill="1" applyBorder="1" applyAlignment="1">
      <alignment horizontal="left" vertical="top"/>
    </xf>
    <xf numFmtId="0" fontId="49" fillId="0" borderId="25" xfId="168" applyFont="1" applyFill="1" applyBorder="1" applyAlignment="1">
      <alignment horizontal="left" vertical="top"/>
    </xf>
    <xf numFmtId="43" fontId="49" fillId="0" borderId="23" xfId="191" applyNumberFormat="1" applyFont="1" applyFill="1" applyBorder="1" applyAlignment="1">
      <alignment horizontal="right" vertical="top"/>
    </xf>
    <xf numFmtId="43" fontId="49" fillId="0" borderId="23" xfId="191" applyNumberFormat="1" applyFont="1" applyFill="1" applyBorder="1" applyAlignment="1">
      <alignment horizontal="left" vertical="top"/>
    </xf>
    <xf numFmtId="43" fontId="50" fillId="27" borderId="27" xfId="191" applyFont="1" applyFill="1" applyBorder="1" applyAlignment="1">
      <alignment horizontal="left" vertical="top"/>
    </xf>
    <xf numFmtId="43" fontId="49" fillId="0" borderId="26" xfId="105" applyNumberFormat="1" applyFont="1" applyFill="1" applyBorder="1" applyAlignment="1">
      <alignment horizontal="left" vertical="top"/>
    </xf>
    <xf numFmtId="189" fontId="49" fillId="0" borderId="20" xfId="105" applyNumberFormat="1" applyFont="1" applyFill="1" applyBorder="1" applyAlignment="1">
      <alignment horizontal="left" vertical="top"/>
    </xf>
    <xf numFmtId="189" fontId="49" fillId="0" borderId="23" xfId="105" applyNumberFormat="1" applyFont="1" applyFill="1" applyBorder="1" applyAlignment="1">
      <alignment horizontal="left" vertical="top"/>
    </xf>
    <xf numFmtId="189" fontId="51" fillId="0" borderId="23" xfId="105" applyNumberFormat="1" applyFont="1" applyFill="1" applyBorder="1" applyAlignment="1">
      <alignment horizontal="left" vertical="center"/>
    </xf>
    <xf numFmtId="189" fontId="49" fillId="0" borderId="29" xfId="105" applyNumberFormat="1" applyFont="1" applyFill="1" applyBorder="1" applyAlignment="1">
      <alignment horizontal="left" vertical="top"/>
    </xf>
    <xf numFmtId="0" fontId="49" fillId="0" borderId="23" xfId="168" applyFont="1" applyFill="1" applyBorder="1" applyAlignment="1">
      <alignment horizontal="left" vertical="top"/>
    </xf>
    <xf numFmtId="43" fontId="49" fillId="0" borderId="23" xfId="105" applyNumberFormat="1" applyFont="1" applyFill="1" applyBorder="1" applyAlignment="1">
      <alignment horizontal="left" vertical="top"/>
    </xf>
    <xf numFmtId="1" fontId="49" fillId="0" borderId="29" xfId="105" applyNumberFormat="1" applyFont="1" applyFill="1" applyBorder="1" applyAlignment="1">
      <alignment horizontal="center" vertical="top"/>
    </xf>
    <xf numFmtId="0" fontId="49" fillId="0" borderId="29" xfId="168" applyFont="1" applyFill="1" applyBorder="1" applyAlignment="1">
      <alignment horizontal="left" vertical="top"/>
    </xf>
    <xf numFmtId="0" fontId="49" fillId="0" borderId="31" xfId="168" applyFont="1" applyFill="1" applyBorder="1" applyAlignment="1">
      <alignment horizontal="left" vertical="top"/>
    </xf>
    <xf numFmtId="0" fontId="49" fillId="0" borderId="32" xfId="168" applyFont="1" applyFill="1" applyBorder="1" applyAlignment="1">
      <alignment horizontal="left" vertical="top"/>
    </xf>
    <xf numFmtId="0" fontId="49" fillId="0" borderId="29" xfId="168" applyFont="1" applyFill="1" applyBorder="1" applyAlignment="1">
      <alignment horizontal="center" vertical="top"/>
    </xf>
    <xf numFmtId="189" fontId="49" fillId="0" borderId="20" xfId="105" applyNumberFormat="1" applyFont="1" applyBorder="1" applyAlignment="1">
      <alignment horizontal="left" vertical="top"/>
    </xf>
    <xf numFmtId="15" fontId="49" fillId="0" borderId="20" xfId="105" applyNumberFormat="1" applyFont="1" applyBorder="1" applyAlignment="1">
      <alignment horizontal="right" vertical="top"/>
    </xf>
    <xf numFmtId="189" fontId="49" fillId="0" borderId="23" xfId="105" applyNumberFormat="1" applyFont="1" applyBorder="1" applyAlignment="1">
      <alignment horizontal="left" vertical="top"/>
    </xf>
    <xf numFmtId="15" fontId="49" fillId="0" borderId="23" xfId="105" applyNumberFormat="1" applyFont="1" applyBorder="1" applyAlignment="1">
      <alignment horizontal="right" vertical="top"/>
    </xf>
    <xf numFmtId="43" fontId="49" fillId="0" borderId="36" xfId="105" applyNumberFormat="1" applyFont="1" applyFill="1" applyBorder="1" applyAlignment="1">
      <alignment horizontal="left" vertical="top"/>
    </xf>
    <xf numFmtId="0" fontId="1" fillId="29" borderId="35" xfId="168" applyFont="1" applyFill="1" applyBorder="1" applyAlignment="1">
      <alignment horizontal="center" vertical="center"/>
    </xf>
    <xf numFmtId="0" fontId="1" fillId="28" borderId="33" xfId="168" applyFont="1" applyFill="1" applyBorder="1" applyAlignment="1">
      <alignment horizontal="center" vertical="center"/>
    </xf>
    <xf numFmtId="0" fontId="1" fillId="28" borderId="4" xfId="168" applyFont="1" applyFill="1" applyBorder="1" applyAlignment="1">
      <alignment horizontal="center" vertical="center"/>
    </xf>
    <xf numFmtId="0" fontId="1" fillId="28" borderId="34" xfId="168" applyFont="1" applyFill="1" applyBorder="1" applyAlignment="1">
      <alignment horizontal="center" vertical="center"/>
    </xf>
    <xf numFmtId="0" fontId="47" fillId="0" borderId="0" xfId="155" applyFont="1" applyFill="1" applyAlignment="1">
      <alignment horizontal="center"/>
    </xf>
    <xf numFmtId="0" fontId="50" fillId="0" borderId="30" xfId="155" applyFont="1" applyFill="1" applyBorder="1" applyAlignment="1">
      <alignment horizontal="center"/>
    </xf>
    <xf numFmtId="188" fontId="1" fillId="30" borderId="35" xfId="105" applyNumberFormat="1" applyFont="1" applyFill="1" applyBorder="1" applyAlignment="1">
      <alignment horizontal="center" vertical="center" wrapText="1"/>
    </xf>
    <xf numFmtId="0" fontId="1" fillId="30" borderId="28" xfId="168" applyFont="1" applyFill="1" applyBorder="1" applyAlignment="1">
      <alignment horizontal="center" vertical="center"/>
    </xf>
    <xf numFmtId="0" fontId="1" fillId="30" borderId="29" xfId="168" applyFont="1" applyFill="1" applyBorder="1" applyAlignment="1">
      <alignment horizontal="center" vertical="center"/>
    </xf>
    <xf numFmtId="0" fontId="1" fillId="30" borderId="33" xfId="168" applyFont="1" applyFill="1" applyBorder="1" applyAlignment="1">
      <alignment horizontal="center" vertical="center"/>
    </xf>
    <xf numFmtId="0" fontId="1" fillId="30" borderId="4" xfId="168" applyFont="1" applyFill="1" applyBorder="1" applyAlignment="1">
      <alignment horizontal="center" vertical="center"/>
    </xf>
    <xf numFmtId="0" fontId="1" fillId="30" borderId="34" xfId="168" applyFont="1" applyFill="1" applyBorder="1" applyAlignment="1">
      <alignment horizontal="center" vertical="center"/>
    </xf>
    <xf numFmtId="188" fontId="1" fillId="30" borderId="35" xfId="105" applyNumberFormat="1" applyFont="1" applyFill="1" applyBorder="1" applyAlignment="1">
      <alignment horizontal="center" vertical="center"/>
    </xf>
    <xf numFmtId="188" fontId="1" fillId="29" borderId="35" xfId="105" applyNumberFormat="1" applyFont="1" applyFill="1" applyBorder="1" applyAlignment="1">
      <alignment horizontal="center" vertical="center"/>
    </xf>
    <xf numFmtId="0" fontId="1" fillId="29" borderId="33" xfId="168" applyFont="1" applyFill="1" applyBorder="1" applyAlignment="1">
      <alignment horizontal="center" vertical="center"/>
    </xf>
    <xf numFmtId="0" fontId="1" fillId="29" borderId="34" xfId="168" applyFont="1" applyFill="1" applyBorder="1" applyAlignment="1">
      <alignment horizontal="center" vertical="center"/>
    </xf>
    <xf numFmtId="0" fontId="1" fillId="29" borderId="28" xfId="168" applyFont="1" applyFill="1" applyBorder="1" applyAlignment="1">
      <alignment horizontal="center" vertical="center"/>
    </xf>
    <xf numFmtId="0" fontId="1" fillId="29" borderId="29" xfId="168" applyFont="1" applyFill="1" applyBorder="1" applyAlignment="1">
      <alignment horizontal="center" vertical="center"/>
    </xf>
    <xf numFmtId="0" fontId="47" fillId="0" borderId="0" xfId="155" applyFont="1" applyAlignment="1">
      <alignment horizontal="center"/>
    </xf>
    <xf numFmtId="0" fontId="47" fillId="0" borderId="0" xfId="155" applyFont="1"/>
    <xf numFmtId="0" fontId="50" fillId="0" borderId="30" xfId="155" applyFont="1" applyBorder="1" applyAlignment="1">
      <alignment horizontal="center"/>
    </xf>
    <xf numFmtId="0" fontId="48" fillId="0" borderId="0" xfId="155" applyFont="1"/>
    <xf numFmtId="1" fontId="49" fillId="0" borderId="20" xfId="105" applyNumberFormat="1" applyFont="1" applyBorder="1" applyAlignment="1">
      <alignment horizontal="center" vertical="top"/>
    </xf>
    <xf numFmtId="0" fontId="49" fillId="0" borderId="20" xfId="168" applyFont="1" applyBorder="1" applyAlignment="1">
      <alignment horizontal="center" vertical="top"/>
    </xf>
    <xf numFmtId="0" fontId="49" fillId="0" borderId="21" xfId="168" applyFont="1" applyBorder="1" applyAlignment="1">
      <alignment horizontal="left" vertical="top"/>
    </xf>
    <xf numFmtId="0" fontId="49" fillId="0" borderId="22" xfId="168" applyFont="1" applyBorder="1" applyAlignment="1">
      <alignment horizontal="left" vertical="top"/>
    </xf>
    <xf numFmtId="43" fontId="49" fillId="0" borderId="20" xfId="191" applyFont="1" applyBorder="1" applyAlignment="1">
      <alignment horizontal="right" vertical="top"/>
    </xf>
    <xf numFmtId="43" fontId="49" fillId="0" borderId="20" xfId="191" applyFont="1" applyBorder="1"/>
    <xf numFmtId="43" fontId="49" fillId="0" borderId="20" xfId="191" applyFont="1" applyBorder="1" applyAlignment="1">
      <alignment horizontal="left" vertical="top"/>
    </xf>
    <xf numFmtId="1" fontId="49" fillId="0" borderId="23" xfId="105" applyNumberFormat="1" applyFont="1" applyBorder="1" applyAlignment="1">
      <alignment horizontal="center" vertical="top"/>
    </xf>
    <xf numFmtId="0" fontId="49" fillId="0" borderId="23" xfId="168" applyFont="1" applyBorder="1" applyAlignment="1">
      <alignment horizontal="center" vertical="top"/>
    </xf>
    <xf numFmtId="0" fontId="49" fillId="0" borderId="24" xfId="168" applyFont="1" applyBorder="1" applyAlignment="1">
      <alignment horizontal="left" vertical="top"/>
    </xf>
    <xf numFmtId="0" fontId="49" fillId="0" borderId="25" xfId="168" applyFont="1" applyBorder="1" applyAlignment="1">
      <alignment horizontal="left" vertical="top"/>
    </xf>
    <xf numFmtId="43" fontId="49" fillId="0" borderId="23" xfId="191" applyFont="1" applyBorder="1" applyAlignment="1">
      <alignment horizontal="right" vertical="top"/>
    </xf>
    <xf numFmtId="43" fontId="49" fillId="0" borderId="23" xfId="191" applyFont="1" applyBorder="1"/>
    <xf numFmtId="43" fontId="49" fillId="0" borderId="23" xfId="191" applyFont="1" applyBorder="1" applyAlignment="1">
      <alignment horizontal="left" vertical="top"/>
    </xf>
    <xf numFmtId="189" fontId="51" fillId="0" borderId="23" xfId="105" applyNumberFormat="1" applyFont="1" applyBorder="1" applyAlignment="1">
      <alignment horizontal="left" vertical="center"/>
    </xf>
    <xf numFmtId="0" fontId="49" fillId="0" borderId="23" xfId="168" applyFont="1" applyBorder="1" applyAlignment="1">
      <alignment horizontal="left" vertical="top"/>
    </xf>
    <xf numFmtId="43" fontId="49" fillId="0" borderId="23" xfId="105" applyNumberFormat="1" applyFont="1" applyBorder="1" applyAlignment="1">
      <alignment horizontal="left" vertical="top"/>
    </xf>
    <xf numFmtId="43" fontId="49" fillId="0" borderId="26" xfId="105" applyNumberFormat="1" applyFont="1" applyBorder="1" applyAlignment="1">
      <alignment horizontal="left" vertical="top"/>
    </xf>
    <xf numFmtId="43" fontId="49" fillId="0" borderId="36" xfId="105" applyNumberFormat="1" applyFont="1" applyBorder="1" applyAlignment="1">
      <alignment horizontal="left" vertical="top"/>
    </xf>
    <xf numFmtId="43" fontId="49" fillId="0" borderId="26" xfId="191" applyFont="1" applyBorder="1"/>
    <xf numFmtId="43" fontId="49" fillId="0" borderId="26" xfId="155" applyNumberFormat="1" applyFont="1" applyBorder="1"/>
    <xf numFmtId="1" fontId="49" fillId="0" borderId="29" xfId="105" applyNumberFormat="1" applyFont="1" applyBorder="1" applyAlignment="1">
      <alignment horizontal="center" vertical="top"/>
    </xf>
    <xf numFmtId="0" fontId="49" fillId="0" borderId="29" xfId="168" applyFont="1" applyBorder="1" applyAlignment="1">
      <alignment horizontal="left" vertical="top"/>
    </xf>
    <xf numFmtId="0" fontId="49" fillId="0" borderId="31" xfId="168" applyFont="1" applyBorder="1" applyAlignment="1">
      <alignment horizontal="left" vertical="top"/>
    </xf>
    <xf numFmtId="0" fontId="49" fillId="0" borderId="32" xfId="168" applyFont="1" applyBorder="1" applyAlignment="1">
      <alignment horizontal="left" vertical="top"/>
    </xf>
    <xf numFmtId="0" fontId="49" fillId="0" borderId="29" xfId="168" applyFont="1" applyBorder="1" applyAlignment="1">
      <alignment horizontal="center" vertical="top"/>
    </xf>
    <xf numFmtId="189" fontId="49" fillId="0" borderId="29" xfId="105" applyNumberFormat="1" applyFont="1" applyBorder="1" applyAlignment="1">
      <alignment horizontal="left" vertical="top"/>
    </xf>
  </cellXfs>
  <cellStyles count="248">
    <cellStyle name="20% - Accent1" xfId="1" xr:uid="{00000000-0005-0000-0000-000000000000}"/>
    <cellStyle name="20% - Accent1 2" xfId="2" xr:uid="{00000000-0005-0000-0000-000001000000}"/>
    <cellStyle name="20% - Accent1_00001079" xfId="3" xr:uid="{00000000-0005-0000-0000-000002000000}"/>
    <cellStyle name="20% - Accent2" xfId="4" xr:uid="{00000000-0005-0000-0000-000003000000}"/>
    <cellStyle name="20% - Accent2 2" xfId="5" xr:uid="{00000000-0005-0000-0000-000004000000}"/>
    <cellStyle name="20% - Accent2_00001079" xfId="6" xr:uid="{00000000-0005-0000-0000-000005000000}"/>
    <cellStyle name="20% - Accent3" xfId="7" xr:uid="{00000000-0005-0000-0000-000006000000}"/>
    <cellStyle name="20% - Accent3 2" xfId="8" xr:uid="{00000000-0005-0000-0000-000007000000}"/>
    <cellStyle name="20% - Accent3_00001079" xfId="9" xr:uid="{00000000-0005-0000-0000-000008000000}"/>
    <cellStyle name="20% - Accent4" xfId="10" xr:uid="{00000000-0005-0000-0000-000009000000}"/>
    <cellStyle name="20% - Accent4 2" xfId="11" xr:uid="{00000000-0005-0000-0000-00000A000000}"/>
    <cellStyle name="20% - Accent4_00001079" xfId="12" xr:uid="{00000000-0005-0000-0000-00000B000000}"/>
    <cellStyle name="20% - Accent5" xfId="13" xr:uid="{00000000-0005-0000-0000-00000C000000}"/>
    <cellStyle name="20% - Accent5 2" xfId="14" xr:uid="{00000000-0005-0000-0000-00000D000000}"/>
    <cellStyle name="20% - Accent5_NATIONAL MONITORING PLAN(Final)" xfId="15" xr:uid="{00000000-0005-0000-0000-00000E000000}"/>
    <cellStyle name="20% - Accent6" xfId="16" xr:uid="{00000000-0005-0000-0000-00000F000000}"/>
    <cellStyle name="20% - Accent6 2" xfId="17" xr:uid="{00000000-0005-0000-0000-000010000000}"/>
    <cellStyle name="20% - Accent6_00001079" xfId="18" xr:uid="{00000000-0005-0000-0000-000011000000}"/>
    <cellStyle name="40% - Accent1" xfId="19" xr:uid="{00000000-0005-0000-0000-000012000000}"/>
    <cellStyle name="40% - Accent1 2" xfId="20" xr:uid="{00000000-0005-0000-0000-000013000000}"/>
    <cellStyle name="40% - Accent1_00001079" xfId="21" xr:uid="{00000000-0005-0000-0000-000014000000}"/>
    <cellStyle name="40% - Accent2" xfId="22" xr:uid="{00000000-0005-0000-0000-000015000000}"/>
    <cellStyle name="40% - Accent2 2" xfId="23" xr:uid="{00000000-0005-0000-0000-000016000000}"/>
    <cellStyle name="40% - Accent2_NATIONAL MONITORING PLAN(Final)" xfId="24" xr:uid="{00000000-0005-0000-0000-000017000000}"/>
    <cellStyle name="40% - Accent3" xfId="25" xr:uid="{00000000-0005-0000-0000-000018000000}"/>
    <cellStyle name="40% - Accent3 2" xfId="26" xr:uid="{00000000-0005-0000-0000-000019000000}"/>
    <cellStyle name="40% - Accent3_00001079" xfId="27" xr:uid="{00000000-0005-0000-0000-00001A000000}"/>
    <cellStyle name="40% - Accent4" xfId="28" xr:uid="{00000000-0005-0000-0000-00001B000000}"/>
    <cellStyle name="40% - Accent4 2" xfId="29" xr:uid="{00000000-0005-0000-0000-00001C000000}"/>
    <cellStyle name="40% - Accent4_00001079" xfId="30" xr:uid="{00000000-0005-0000-0000-00001D000000}"/>
    <cellStyle name="40% - Accent5" xfId="31" xr:uid="{00000000-0005-0000-0000-00001E000000}"/>
    <cellStyle name="40% - Accent5 2" xfId="32" xr:uid="{00000000-0005-0000-0000-00001F000000}"/>
    <cellStyle name="40% - Accent5_00001079" xfId="33" xr:uid="{00000000-0005-0000-0000-000020000000}"/>
    <cellStyle name="40% - Accent6" xfId="34" xr:uid="{00000000-0005-0000-0000-000021000000}"/>
    <cellStyle name="40% - Accent6 2" xfId="35" xr:uid="{00000000-0005-0000-0000-000022000000}"/>
    <cellStyle name="40% - Accent6_00001079" xfId="36" xr:uid="{00000000-0005-0000-0000-000023000000}"/>
    <cellStyle name="60% - Accent1" xfId="37" xr:uid="{00000000-0005-0000-0000-000024000000}"/>
    <cellStyle name="60% - Accent1 2" xfId="38" xr:uid="{00000000-0005-0000-0000-000025000000}"/>
    <cellStyle name="60% - Accent1_00001079" xfId="39" xr:uid="{00000000-0005-0000-0000-000026000000}"/>
    <cellStyle name="60% - Accent2" xfId="40" xr:uid="{00000000-0005-0000-0000-000027000000}"/>
    <cellStyle name="60% - Accent2 2" xfId="41" xr:uid="{00000000-0005-0000-0000-000028000000}"/>
    <cellStyle name="60% - Accent2_00001079" xfId="42" xr:uid="{00000000-0005-0000-0000-000029000000}"/>
    <cellStyle name="60% - Accent3" xfId="43" xr:uid="{00000000-0005-0000-0000-00002A000000}"/>
    <cellStyle name="60% - Accent3 2" xfId="44" xr:uid="{00000000-0005-0000-0000-00002B000000}"/>
    <cellStyle name="60% - Accent3_00001079" xfId="45" xr:uid="{00000000-0005-0000-0000-00002C000000}"/>
    <cellStyle name="60% - Accent4" xfId="46" xr:uid="{00000000-0005-0000-0000-00002D000000}"/>
    <cellStyle name="60% - Accent4 2" xfId="47" xr:uid="{00000000-0005-0000-0000-00002E000000}"/>
    <cellStyle name="60% - Accent4_00001079" xfId="48" xr:uid="{00000000-0005-0000-0000-00002F000000}"/>
    <cellStyle name="60% - Accent5" xfId="49" xr:uid="{00000000-0005-0000-0000-000030000000}"/>
    <cellStyle name="60% - Accent5 2" xfId="50" xr:uid="{00000000-0005-0000-0000-000031000000}"/>
    <cellStyle name="60% - Accent5_00001079" xfId="51" xr:uid="{00000000-0005-0000-0000-000032000000}"/>
    <cellStyle name="60% - Accent6" xfId="52" xr:uid="{00000000-0005-0000-0000-000033000000}"/>
    <cellStyle name="60% - Accent6 2" xfId="53" xr:uid="{00000000-0005-0000-0000-000034000000}"/>
    <cellStyle name="60% - Accent6_00001079" xfId="54" xr:uid="{00000000-0005-0000-0000-000035000000}"/>
    <cellStyle name="75" xfId="55" xr:uid="{00000000-0005-0000-0000-000036000000}"/>
    <cellStyle name="Accent1" xfId="56" xr:uid="{00000000-0005-0000-0000-000037000000}"/>
    <cellStyle name="Accent1 2" xfId="57" xr:uid="{00000000-0005-0000-0000-000038000000}"/>
    <cellStyle name="Accent1_00001079" xfId="58" xr:uid="{00000000-0005-0000-0000-000039000000}"/>
    <cellStyle name="Accent2" xfId="59" xr:uid="{00000000-0005-0000-0000-00003A000000}"/>
    <cellStyle name="Accent2 2" xfId="60" xr:uid="{00000000-0005-0000-0000-00003B000000}"/>
    <cellStyle name="Accent2_00001079" xfId="61" xr:uid="{00000000-0005-0000-0000-00003C000000}"/>
    <cellStyle name="Accent3" xfId="62" xr:uid="{00000000-0005-0000-0000-00003D000000}"/>
    <cellStyle name="Accent3 2" xfId="63" xr:uid="{00000000-0005-0000-0000-00003E000000}"/>
    <cellStyle name="Accent3_00001079" xfId="64" xr:uid="{00000000-0005-0000-0000-00003F000000}"/>
    <cellStyle name="Accent4" xfId="65" xr:uid="{00000000-0005-0000-0000-000040000000}"/>
    <cellStyle name="Accent4 2" xfId="66" xr:uid="{00000000-0005-0000-0000-000041000000}"/>
    <cellStyle name="Accent4_00001079" xfId="67" xr:uid="{00000000-0005-0000-0000-000042000000}"/>
    <cellStyle name="Accent5" xfId="68" xr:uid="{00000000-0005-0000-0000-000043000000}"/>
    <cellStyle name="Accent5 2" xfId="69" xr:uid="{00000000-0005-0000-0000-000044000000}"/>
    <cellStyle name="Accent5_NATIONAL MONITORING PLAN(Final)" xfId="70" xr:uid="{00000000-0005-0000-0000-000045000000}"/>
    <cellStyle name="Accent6" xfId="71" xr:uid="{00000000-0005-0000-0000-000046000000}"/>
    <cellStyle name="Accent6 2" xfId="72" xr:uid="{00000000-0005-0000-0000-000047000000}"/>
    <cellStyle name="Accent6_00001079" xfId="73" xr:uid="{00000000-0005-0000-0000-000048000000}"/>
    <cellStyle name="Bad" xfId="74" xr:uid="{00000000-0005-0000-0000-000049000000}"/>
    <cellStyle name="Bad 2" xfId="75" xr:uid="{00000000-0005-0000-0000-00004A000000}"/>
    <cellStyle name="Bad_00001079" xfId="76" xr:uid="{00000000-0005-0000-0000-00004B000000}"/>
    <cellStyle name="Calculation" xfId="77" xr:uid="{00000000-0005-0000-0000-00004C000000}"/>
    <cellStyle name="Calculation 2" xfId="78" xr:uid="{00000000-0005-0000-0000-00004D000000}"/>
    <cellStyle name="Calculation_00001079" xfId="79" xr:uid="{00000000-0005-0000-0000-00004E000000}"/>
    <cellStyle name="Check Cell" xfId="80" xr:uid="{00000000-0005-0000-0000-00004F000000}"/>
    <cellStyle name="Check Cell 2" xfId="81" xr:uid="{00000000-0005-0000-0000-000050000000}"/>
    <cellStyle name="Check Cell_NATIONAL MONITORING PLAN(Final)" xfId="82" xr:uid="{00000000-0005-0000-0000-000051000000}"/>
    <cellStyle name="Comma" xfId="191" builtinId="3"/>
    <cellStyle name="Comma 10" xfId="83" xr:uid="{00000000-0005-0000-0000-000053000000}"/>
    <cellStyle name="Comma 11" xfId="84" xr:uid="{00000000-0005-0000-0000-000054000000}"/>
    <cellStyle name="Comma 12" xfId="85" xr:uid="{00000000-0005-0000-0000-000055000000}"/>
    <cellStyle name="Comma 13" xfId="86" xr:uid="{00000000-0005-0000-0000-000056000000}"/>
    <cellStyle name="Comma 14" xfId="87" xr:uid="{00000000-0005-0000-0000-000057000000}"/>
    <cellStyle name="Comma 15" xfId="88" xr:uid="{00000000-0005-0000-0000-000058000000}"/>
    <cellStyle name="Comma 15 2" xfId="89" xr:uid="{00000000-0005-0000-0000-000059000000}"/>
    <cellStyle name="Comma 16" xfId="90" xr:uid="{00000000-0005-0000-0000-00005A000000}"/>
    <cellStyle name="Comma 17" xfId="91" xr:uid="{00000000-0005-0000-0000-00005B000000}"/>
    <cellStyle name="Comma 2" xfId="92" xr:uid="{00000000-0005-0000-0000-00005C000000}"/>
    <cellStyle name="Comma 2 2" xfId="93" xr:uid="{00000000-0005-0000-0000-00005D000000}"/>
    <cellStyle name="Comma 2 3" xfId="94" xr:uid="{00000000-0005-0000-0000-00005E000000}"/>
    <cellStyle name="Comma 2 4" xfId="95" xr:uid="{00000000-0005-0000-0000-00005F000000}"/>
    <cellStyle name="Comma 3" xfId="96" xr:uid="{00000000-0005-0000-0000-000060000000}"/>
    <cellStyle name="Comma 3 2" xfId="97" xr:uid="{00000000-0005-0000-0000-000061000000}"/>
    <cellStyle name="Comma 3 2 2" xfId="98" xr:uid="{00000000-0005-0000-0000-000062000000}"/>
    <cellStyle name="Comma 3 3" xfId="99" xr:uid="{00000000-0005-0000-0000-000063000000}"/>
    <cellStyle name="Comma 4" xfId="100" xr:uid="{00000000-0005-0000-0000-000064000000}"/>
    <cellStyle name="Comma 4 2" xfId="101" xr:uid="{00000000-0005-0000-0000-000065000000}"/>
    <cellStyle name="Comma 5" xfId="102" xr:uid="{00000000-0005-0000-0000-000066000000}"/>
    <cellStyle name="Comma 5 2" xfId="103" xr:uid="{00000000-0005-0000-0000-000067000000}"/>
    <cellStyle name="Comma 5 2 2" xfId="104" xr:uid="{00000000-0005-0000-0000-000068000000}"/>
    <cellStyle name="Comma 5 2 2 2" xfId="105" xr:uid="{00000000-0005-0000-0000-000069000000}"/>
    <cellStyle name="Comma 5 3" xfId="106" xr:uid="{00000000-0005-0000-0000-00006A000000}"/>
    <cellStyle name="Comma 6" xfId="107" xr:uid="{00000000-0005-0000-0000-00006B000000}"/>
    <cellStyle name="Comma 7" xfId="108" xr:uid="{00000000-0005-0000-0000-00006C000000}"/>
    <cellStyle name="Comma 7 2" xfId="109" xr:uid="{00000000-0005-0000-0000-00006D000000}"/>
    <cellStyle name="Comma 8" xfId="110" xr:uid="{00000000-0005-0000-0000-00006E000000}"/>
    <cellStyle name="Comma 9" xfId="111" xr:uid="{00000000-0005-0000-0000-00006F000000}"/>
    <cellStyle name="Comma 9 2" xfId="112" xr:uid="{00000000-0005-0000-0000-000070000000}"/>
    <cellStyle name="Explanatory Text" xfId="113" xr:uid="{00000000-0005-0000-0000-000071000000}"/>
    <cellStyle name="Explanatory Text 2" xfId="114" xr:uid="{00000000-0005-0000-0000-000072000000}"/>
    <cellStyle name="Explanatory Text_NATIONAL MONITORING PLAN(Final)" xfId="115" xr:uid="{00000000-0005-0000-0000-000073000000}"/>
    <cellStyle name="Good" xfId="116" xr:uid="{00000000-0005-0000-0000-000074000000}"/>
    <cellStyle name="Good 2" xfId="117" xr:uid="{00000000-0005-0000-0000-000075000000}"/>
    <cellStyle name="Good_00001079" xfId="118" xr:uid="{00000000-0005-0000-0000-000076000000}"/>
    <cellStyle name="Header1" xfId="119" xr:uid="{00000000-0005-0000-0000-000077000000}"/>
    <cellStyle name="Header2" xfId="120" xr:uid="{00000000-0005-0000-0000-000078000000}"/>
    <cellStyle name="Heading 1" xfId="121" xr:uid="{00000000-0005-0000-0000-000079000000}"/>
    <cellStyle name="Heading 1 2" xfId="122" xr:uid="{00000000-0005-0000-0000-00007A000000}"/>
    <cellStyle name="Heading 1_00001079" xfId="123" xr:uid="{00000000-0005-0000-0000-00007B000000}"/>
    <cellStyle name="Heading 2" xfId="124" xr:uid="{00000000-0005-0000-0000-00007C000000}"/>
    <cellStyle name="Heading 2 2" xfId="125" xr:uid="{00000000-0005-0000-0000-00007D000000}"/>
    <cellStyle name="Heading 2_00001079" xfId="126" xr:uid="{00000000-0005-0000-0000-00007E000000}"/>
    <cellStyle name="Heading 3" xfId="127" xr:uid="{00000000-0005-0000-0000-00007F000000}"/>
    <cellStyle name="Heading 3 2" xfId="128" xr:uid="{00000000-0005-0000-0000-000080000000}"/>
    <cellStyle name="Heading 3_00001079" xfId="129" xr:uid="{00000000-0005-0000-0000-000081000000}"/>
    <cellStyle name="Heading 4" xfId="130" xr:uid="{00000000-0005-0000-0000-000082000000}"/>
    <cellStyle name="Heading 4 2" xfId="131" xr:uid="{00000000-0005-0000-0000-000083000000}"/>
    <cellStyle name="Heading 4_00001079" xfId="132" xr:uid="{00000000-0005-0000-0000-000084000000}"/>
    <cellStyle name="Hyperlink 2" xfId="133" xr:uid="{00000000-0005-0000-0000-000085000000}"/>
    <cellStyle name="Input" xfId="134" xr:uid="{00000000-0005-0000-0000-000086000000}"/>
    <cellStyle name="Input 2" xfId="135" xr:uid="{00000000-0005-0000-0000-000087000000}"/>
    <cellStyle name="Input_00001079" xfId="136" xr:uid="{00000000-0005-0000-0000-000088000000}"/>
    <cellStyle name="juang1" xfId="137" xr:uid="{00000000-0005-0000-0000-000089000000}"/>
    <cellStyle name="Linked Cell" xfId="138" xr:uid="{00000000-0005-0000-0000-00008A000000}"/>
    <cellStyle name="Linked Cell 2" xfId="139" xr:uid="{00000000-0005-0000-0000-00008B000000}"/>
    <cellStyle name="Linked Cell_00001079" xfId="140" xr:uid="{00000000-0005-0000-0000-00008C000000}"/>
    <cellStyle name="Neutral" xfId="141" xr:uid="{00000000-0005-0000-0000-00008D000000}"/>
    <cellStyle name="Neutral 2" xfId="142" xr:uid="{00000000-0005-0000-0000-00008E000000}"/>
    <cellStyle name="Neutral_00001079" xfId="143" xr:uid="{00000000-0005-0000-0000-00008F000000}"/>
    <cellStyle name="no dec" xfId="144" xr:uid="{00000000-0005-0000-0000-000090000000}"/>
    <cellStyle name="Normal" xfId="0" builtinId="0"/>
    <cellStyle name="Normal 10" xfId="145" xr:uid="{00000000-0005-0000-0000-000092000000}"/>
    <cellStyle name="Normal 11" xfId="146" xr:uid="{00000000-0005-0000-0000-000093000000}"/>
    <cellStyle name="Normal 12" xfId="147" xr:uid="{00000000-0005-0000-0000-000094000000}"/>
    <cellStyle name="Normal 13" xfId="148" xr:uid="{00000000-0005-0000-0000-000095000000}"/>
    <cellStyle name="Normal 14" xfId="149" xr:uid="{00000000-0005-0000-0000-000096000000}"/>
    <cellStyle name="Normal 15" xfId="150" xr:uid="{00000000-0005-0000-0000-000097000000}"/>
    <cellStyle name="Normal 15 2" xfId="151" xr:uid="{00000000-0005-0000-0000-000098000000}"/>
    <cellStyle name="Normal 15 2 2" xfId="152" xr:uid="{00000000-0005-0000-0000-000099000000}"/>
    <cellStyle name="Normal 16" xfId="153" xr:uid="{00000000-0005-0000-0000-00009A000000}"/>
    <cellStyle name="Normal 17" xfId="154" xr:uid="{00000000-0005-0000-0000-00009B000000}"/>
    <cellStyle name="Normal 2" xfId="155" xr:uid="{00000000-0005-0000-0000-00009C000000}"/>
    <cellStyle name="Normal 2 2" xfId="156" xr:uid="{00000000-0005-0000-0000-00009D000000}"/>
    <cellStyle name="Normal 2 2 2" xfId="157" xr:uid="{00000000-0005-0000-0000-00009E000000}"/>
    <cellStyle name="Normal 2 3" xfId="158" xr:uid="{00000000-0005-0000-0000-00009F000000}"/>
    <cellStyle name="Normal 2 3 2" xfId="159" xr:uid="{00000000-0005-0000-0000-0000A0000000}"/>
    <cellStyle name="Normal 2 3 3" xfId="160" xr:uid="{00000000-0005-0000-0000-0000A1000000}"/>
    <cellStyle name="Normal 2 4" xfId="161" xr:uid="{00000000-0005-0000-0000-0000A2000000}"/>
    <cellStyle name="Normal 2_ฉก_8. สนามกีฬา_56" xfId="162" xr:uid="{00000000-0005-0000-0000-0000A3000000}"/>
    <cellStyle name="Normal 3" xfId="163" xr:uid="{00000000-0005-0000-0000-0000A4000000}"/>
    <cellStyle name="Normal 3 2" xfId="164" xr:uid="{00000000-0005-0000-0000-0000A5000000}"/>
    <cellStyle name="Normal 4" xfId="165" xr:uid="{00000000-0005-0000-0000-0000A6000000}"/>
    <cellStyle name="Normal 4 2" xfId="166" xr:uid="{00000000-0005-0000-0000-0000A7000000}"/>
    <cellStyle name="Normal 4 2 2" xfId="167" xr:uid="{00000000-0005-0000-0000-0000A8000000}"/>
    <cellStyle name="Normal 4 2 2 2" xfId="168" xr:uid="{00000000-0005-0000-0000-0000A9000000}"/>
    <cellStyle name="Normal 4 3" xfId="169" xr:uid="{00000000-0005-0000-0000-0000AA000000}"/>
    <cellStyle name="Normal 5" xfId="170" xr:uid="{00000000-0005-0000-0000-0000AB000000}"/>
    <cellStyle name="Normal 6" xfId="171" xr:uid="{00000000-0005-0000-0000-0000AC000000}"/>
    <cellStyle name="Normal 6 2" xfId="172" xr:uid="{00000000-0005-0000-0000-0000AD000000}"/>
    <cellStyle name="Normal 7" xfId="173" xr:uid="{00000000-0005-0000-0000-0000AE000000}"/>
    <cellStyle name="Normal 8" xfId="174" xr:uid="{00000000-0005-0000-0000-0000AF000000}"/>
    <cellStyle name="Normal 9" xfId="175" xr:uid="{00000000-0005-0000-0000-0000B0000000}"/>
    <cellStyle name="Note" xfId="176" xr:uid="{00000000-0005-0000-0000-0000B1000000}"/>
    <cellStyle name="Note 2" xfId="177" xr:uid="{00000000-0005-0000-0000-0000B2000000}"/>
    <cellStyle name="Output" xfId="178" xr:uid="{00000000-0005-0000-0000-0000B3000000}"/>
    <cellStyle name="Output 2" xfId="179" xr:uid="{00000000-0005-0000-0000-0000B4000000}"/>
    <cellStyle name="Output_00001079" xfId="180" xr:uid="{00000000-0005-0000-0000-0000B5000000}"/>
    <cellStyle name="Percent 2" xfId="181" xr:uid="{00000000-0005-0000-0000-0000B6000000}"/>
    <cellStyle name="Title" xfId="182" xr:uid="{00000000-0005-0000-0000-0000B7000000}"/>
    <cellStyle name="Title 2" xfId="183" xr:uid="{00000000-0005-0000-0000-0000B8000000}"/>
    <cellStyle name="Title_00001079" xfId="184" xr:uid="{00000000-0005-0000-0000-0000B9000000}"/>
    <cellStyle name="Total" xfId="185" xr:uid="{00000000-0005-0000-0000-0000BA000000}"/>
    <cellStyle name="Total 2" xfId="186" xr:uid="{00000000-0005-0000-0000-0000BB000000}"/>
    <cellStyle name="Total_00001079" xfId="187" xr:uid="{00000000-0005-0000-0000-0000BC000000}"/>
    <cellStyle name="Warning Text" xfId="188" xr:uid="{00000000-0005-0000-0000-0000BD000000}"/>
    <cellStyle name="Warning Text 2" xfId="189" xr:uid="{00000000-0005-0000-0000-0000BE000000}"/>
    <cellStyle name="Warning Text_NATIONAL MONITORING PLAN(Final)" xfId="190" xr:uid="{00000000-0005-0000-0000-0000BF000000}"/>
    <cellStyle name="เครื่องหมายจุลภาค 10" xfId="192" xr:uid="{00000000-0005-0000-0000-0000C0000000}"/>
    <cellStyle name="เครื่องหมายจุลภาค 11" xfId="193" xr:uid="{00000000-0005-0000-0000-0000C1000000}"/>
    <cellStyle name="เครื่องหมายจุลภาค 11 2" xfId="194" xr:uid="{00000000-0005-0000-0000-0000C2000000}"/>
    <cellStyle name="เครื่องหมายจุลภาค 2" xfId="195" xr:uid="{00000000-0005-0000-0000-0000C3000000}"/>
    <cellStyle name="เครื่องหมายจุลภาค 2 2" xfId="196" xr:uid="{00000000-0005-0000-0000-0000C4000000}"/>
    <cellStyle name="เครื่องหมายจุลภาค 2 3" xfId="197" xr:uid="{00000000-0005-0000-0000-0000C5000000}"/>
    <cellStyle name="เครื่องหมายจุลภาค 2 4" xfId="198" xr:uid="{00000000-0005-0000-0000-0000C6000000}"/>
    <cellStyle name="เครื่องหมายจุลภาค 3" xfId="199" xr:uid="{00000000-0005-0000-0000-0000C7000000}"/>
    <cellStyle name="เครื่องหมายจุลภาค 4" xfId="200" xr:uid="{00000000-0005-0000-0000-0000C8000000}"/>
    <cellStyle name="เครื่องหมายจุลภาค 4 2" xfId="201" xr:uid="{00000000-0005-0000-0000-0000C9000000}"/>
    <cellStyle name="เครื่องหมายจุลภาค 4 2 2" xfId="202" xr:uid="{00000000-0005-0000-0000-0000CA000000}"/>
    <cellStyle name="เครื่องหมายจุลภาค 4 3" xfId="203" xr:uid="{00000000-0005-0000-0000-0000CB000000}"/>
    <cellStyle name="เครื่องหมายจุลภาค 5" xfId="204" xr:uid="{00000000-0005-0000-0000-0000CC000000}"/>
    <cellStyle name="เครื่องหมายจุลภาค 6" xfId="205" xr:uid="{00000000-0005-0000-0000-0000CD000000}"/>
    <cellStyle name="เครื่องหมายจุลภาค 7" xfId="206" xr:uid="{00000000-0005-0000-0000-0000CE000000}"/>
    <cellStyle name="เครื่องหมายจุลภาค 8" xfId="207" xr:uid="{00000000-0005-0000-0000-0000CF000000}"/>
    <cellStyle name="เครื่องหมายจุลภาค 9" xfId="208" xr:uid="{00000000-0005-0000-0000-0000D0000000}"/>
    <cellStyle name="เครื่องหมายจุลภาค 9 2" xfId="209" xr:uid="{00000000-0005-0000-0000-0000D1000000}"/>
    <cellStyle name="น้บะภฒ_95" xfId="210" xr:uid="{00000000-0005-0000-0000-0000D2000000}"/>
    <cellStyle name="ปกติ 10" xfId="211" xr:uid="{00000000-0005-0000-0000-0000D3000000}"/>
    <cellStyle name="ปกติ 11" xfId="212" xr:uid="{00000000-0005-0000-0000-0000D4000000}"/>
    <cellStyle name="ปกติ 11 2" xfId="213" xr:uid="{00000000-0005-0000-0000-0000D5000000}"/>
    <cellStyle name="ปกติ 12" xfId="214" xr:uid="{00000000-0005-0000-0000-0000D6000000}"/>
    <cellStyle name="ปกติ 13" xfId="215" xr:uid="{00000000-0005-0000-0000-0000D7000000}"/>
    <cellStyle name="ปกติ 14" xfId="216" xr:uid="{00000000-0005-0000-0000-0000D8000000}"/>
    <cellStyle name="ปกติ 15" xfId="217" xr:uid="{00000000-0005-0000-0000-0000D9000000}"/>
    <cellStyle name="ปกติ 2" xfId="218" xr:uid="{00000000-0005-0000-0000-0000DA000000}"/>
    <cellStyle name="ปกติ 2 2" xfId="219" xr:uid="{00000000-0005-0000-0000-0000DB000000}"/>
    <cellStyle name="ปกติ 2 2 2" xfId="220" xr:uid="{00000000-0005-0000-0000-0000DC000000}"/>
    <cellStyle name="ปกติ 2 2 2 2" xfId="221" xr:uid="{00000000-0005-0000-0000-0000DD000000}"/>
    <cellStyle name="ปกติ 2 2 2 2 2" xfId="222" xr:uid="{00000000-0005-0000-0000-0000DE000000}"/>
    <cellStyle name="ปกติ 2 2 3" xfId="223" xr:uid="{00000000-0005-0000-0000-0000DF000000}"/>
    <cellStyle name="ปกติ 2 3" xfId="224" xr:uid="{00000000-0005-0000-0000-0000E0000000}"/>
    <cellStyle name="ปกติ 2 4" xfId="225" xr:uid="{00000000-0005-0000-0000-0000E1000000}"/>
    <cellStyle name="ปกติ 2 5" xfId="226" xr:uid="{00000000-0005-0000-0000-0000E2000000}"/>
    <cellStyle name="ปกติ 2 6" xfId="227" xr:uid="{00000000-0005-0000-0000-0000E3000000}"/>
    <cellStyle name="ปกติ 2 6 2" xfId="228" xr:uid="{00000000-0005-0000-0000-0000E4000000}"/>
    <cellStyle name="ปกติ 3" xfId="229" xr:uid="{00000000-0005-0000-0000-0000E5000000}"/>
    <cellStyle name="ปกติ 3 2" xfId="230" xr:uid="{00000000-0005-0000-0000-0000E6000000}"/>
    <cellStyle name="ปกติ 4" xfId="231" xr:uid="{00000000-0005-0000-0000-0000E7000000}"/>
    <cellStyle name="ปกติ 4 2" xfId="232" xr:uid="{00000000-0005-0000-0000-0000E8000000}"/>
    <cellStyle name="ปกติ 4 2 2" xfId="233" xr:uid="{00000000-0005-0000-0000-0000E9000000}"/>
    <cellStyle name="ปกติ 4 3" xfId="234" xr:uid="{00000000-0005-0000-0000-0000EA000000}"/>
    <cellStyle name="ปกติ 5" xfId="235" xr:uid="{00000000-0005-0000-0000-0000EB000000}"/>
    <cellStyle name="ปกติ 6" xfId="236" xr:uid="{00000000-0005-0000-0000-0000EC000000}"/>
    <cellStyle name="ปกติ 6 2" xfId="237" xr:uid="{00000000-0005-0000-0000-0000ED000000}"/>
    <cellStyle name="ปกติ 7" xfId="238" xr:uid="{00000000-0005-0000-0000-0000EE000000}"/>
    <cellStyle name="ปกติ 8" xfId="239" xr:uid="{00000000-0005-0000-0000-0000EF000000}"/>
    <cellStyle name="ปกติ 9" xfId="240" xr:uid="{00000000-0005-0000-0000-0000F0000000}"/>
    <cellStyle name="เปอร์เซ็นต์ 2" xfId="241" xr:uid="{00000000-0005-0000-0000-0000F1000000}"/>
    <cellStyle name="เปอร์เซ็นต์ 3" xfId="242" xr:uid="{00000000-0005-0000-0000-0000F2000000}"/>
    <cellStyle name="ฤธถ [0]_95" xfId="243" xr:uid="{00000000-0005-0000-0000-0000F3000000}"/>
    <cellStyle name="ฤธถ_95" xfId="244" xr:uid="{00000000-0005-0000-0000-0000F4000000}"/>
    <cellStyle name="ล๋ศญ [0]_95" xfId="245" xr:uid="{00000000-0005-0000-0000-0000F5000000}"/>
    <cellStyle name="ล๋ศญ_95" xfId="246" xr:uid="{00000000-0005-0000-0000-0000F6000000}"/>
    <cellStyle name="วฅมุ_4ฟ๙ฝวภ๛" xfId="247" xr:uid="{00000000-0005-0000-0000-0000F7000000}"/>
  </cellStyles>
  <dxfs count="0"/>
  <tableStyles count="0" defaultTableStyle="TableStyleMedium9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3591;&#3610;&#3611;&#3637;%2055\&#3591;&#3610;&#3611;&#3637;%2055\&#3626;&#3626;%20&#3649;&#3621;&#3632;%20&#3588;&#3603;&#3632;&#3585;&#3619;&#3619;&#3617;&#3634;&#3608;&#3636;&#3585;&#3634;&#3619;\&#3629;&#3609;&#3640;&#3631;%20&#3613;&#3638;&#3585;&#3629;&#3610;&#3619;&#3617;\&#3629;&#3609;&#3640;&#3613;&#3638;&#3585;&#3629;&#3610;&#3619;&#3617;&#363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10;&#3611;&#3637;%2055/&#3591;&#3610;&#3611;&#3637;%2055/&#3626;&#3626;%20&#3649;&#3621;&#3632;%20&#3588;&#3603;&#3632;&#3585;&#3619;&#3619;&#3617;&#3634;&#3608;&#3636;&#3585;&#3634;&#3619;/&#3629;&#3609;&#3640;&#3631;%20&#3613;&#3638;&#3585;&#3629;&#3610;&#3619;&#3617;/&#3629;&#3609;&#3640;&#3613;&#3638;&#3585;&#3629;&#3610;&#3619;&#3617;&#363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a-twarya\Personal\INVOICEprototype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3649;&#3585;&#3657;&#3652;&#3586;%20&#3649;&#3610;&#3610;&#3619;&#3634;&#3618;&#3591;&#3634;&#3609;&#3588;&#3656;&#3634;&#3648;&#3594;&#3656;&#3634;&#3610;&#3657;&#3634;&#3609;%20(&#3619;&#3634;&#3618;&#3610;&#3640;&#3588;&#3588;&#3621;)%20&#3611;&#3619;&#3632;&#3592;&#3635;&#3611;&#3637;&#3591;&#3610;%2062%20&#3652;&#3611;&#3614;&#3621;&#3634;&#3591;&#3585;&#3656;&#3629;&#36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ก+สารบัญ"/>
      <sheetName val="1.รายนามผู้บริหาร"/>
      <sheetName val="2.วิสัยทัศน์"/>
      <sheetName val="3.พันธกิจและภารกิจ"/>
      <sheetName val="4.โครงสร้างส่วนราชการ"/>
      <sheetName val="5.แผนภูมิแสดงความเชื่อมโยง"/>
      <sheetName val="6"/>
      <sheetName val="สรุป"/>
      <sheetName val="สรุป (ปรับลด)"/>
      <sheetName val="สรุปผลงาน"/>
      <sheetName val="ผลงานข้อสังเกต53"/>
      <sheetName val="7"/>
      <sheetName val="สรุปอบรม"/>
      <sheetName val="รายละเอียดฝึกอบรม"/>
      <sheetName val="สรุปปชส"/>
      <sheetName val="ปชส"/>
      <sheetName val="สิ่งพิมพ์"/>
      <sheetName val="สรุปทปษ"/>
      <sheetName val="ทปษ"/>
      <sheetName val="สรุปตปท"/>
      <sheetName val="ตปท"/>
      <sheetName val="สรุปวิจัย"/>
      <sheetName val="วิจัย"/>
      <sheetName val="อัตรากำลัง"/>
      <sheetName val="จ้างเหมา"/>
      <sheetName val="ค่าใช้จ่าย"/>
      <sheetName val="รถ"/>
      <sheetName val="ค่าตอบแทนรถ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ก+สารบัญ"/>
      <sheetName val="1.รายนามผู้บริหาร"/>
      <sheetName val="2.วิสัยทัศน์"/>
      <sheetName val="3.พันธกิจและภารกิจ"/>
      <sheetName val="4.โครงสร้างส่วนราชการ"/>
      <sheetName val="5.แผนภูมิแสดงความเชื่อมโยง"/>
      <sheetName val="6"/>
      <sheetName val="สรุป"/>
      <sheetName val="สรุป (ปรับลด)"/>
      <sheetName val="สรุปผลงาน"/>
      <sheetName val="ผลงานข้อสังเกต53"/>
      <sheetName val="7"/>
      <sheetName val="สรุปอบรม"/>
      <sheetName val="รายละเอียดฝึกอบรม"/>
      <sheetName val="สรุปปชส"/>
      <sheetName val="ปชส"/>
      <sheetName val="สิ่งพิมพ์"/>
      <sheetName val="สรุปทปษ"/>
      <sheetName val="ทปษ"/>
      <sheetName val="สรุปตปท"/>
      <sheetName val="ตปท"/>
      <sheetName val="สรุปวิจัย"/>
      <sheetName val="วิจัย"/>
      <sheetName val="อัตรากำลัง"/>
      <sheetName val="จ้างเหมา"/>
      <sheetName val="ค่าใช้จ่าย"/>
      <sheetName val="รถ"/>
      <sheetName val="ค่าตอบแทนรถ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Invoice"/>
      <sheetName val="Macros"/>
      <sheetName val="ATW"/>
      <sheetName val="Lock"/>
      <sheetName val="Intl Data Table"/>
      <sheetName val="TemplateInformation"/>
      <sheetName val="Purchase Order"/>
      <sheetName val="Customize Your Purchase Order"/>
      <sheetName val="Main Sum (Hotel &amp; Residences)"/>
      <sheetName val="Cost Data"/>
      <sheetName val="Material"/>
      <sheetName val="2_3_1 อาคาร"/>
      <sheetName val="EXF"/>
      <sheetName val="Progress-All"/>
      <sheetName val="C(1)"/>
      <sheetName val="D&amp;E(1)"/>
      <sheetName val="สรุปราคา (EMC)"/>
      <sheetName val="cov-estimate"/>
      <sheetName val="Cost_Categories"/>
      <sheetName val="AutoOpen_Stub_Data"/>
      <sheetName val="Intl_Data_Table"/>
      <sheetName val="HVAC"/>
      <sheetName val="Purchase_Order"/>
      <sheetName val="Customize_Your_Purchase_Order"/>
      <sheetName val="SH-D"/>
      <sheetName val="basic rate"/>
      <sheetName val="ค่าวัสดุ"/>
      <sheetName val="Main_Sum_(Hotel_&amp;_Residences)"/>
      <sheetName val="Cost_Data"/>
      <sheetName val="2_3_1_อาคาร"/>
      <sheetName val="สรุปราคา_(EMC)"/>
      <sheetName val="INVOICEprototype1"/>
      <sheetName val="List"/>
      <sheetName val="SH-G"/>
      <sheetName val="SH-C"/>
      <sheetName val="Mat"/>
      <sheetName val="PRICE LIST"/>
      <sheetName val="BOX Cryostat Details"/>
      <sheetName val="Driver Linac Layout"/>
      <sheetName val="Inputs"/>
      <sheetName val="Magnet Details"/>
      <sheetName val="MASTER"/>
      <sheetName val="Assumption"/>
      <sheetName val="AutoOpen_Stub_Data3"/>
      <sheetName val="Intl_Data_Table3"/>
      <sheetName val="Purchase_Order3"/>
      <sheetName val="Customize_Your_Purchase_Order3"/>
      <sheetName val="Main_Sum_(Hotel_&amp;_Residences)3"/>
      <sheetName val="Cost_Data3"/>
      <sheetName val="2_3_1_อาคาร3"/>
      <sheetName val="สรุปราคา_(EMC)3"/>
      <sheetName val="basic_rate2"/>
      <sheetName val="PRICE_LIST2"/>
      <sheetName val="BOX_Cryostat_Details2"/>
      <sheetName val="Driver_Linac_Layout2"/>
      <sheetName val="Magnet_Details2"/>
      <sheetName val="AutoOpen_Stub_Data1"/>
      <sheetName val="Intl_Data_Table1"/>
      <sheetName val="Purchase_Order1"/>
      <sheetName val="Customize_Your_Purchase_Order1"/>
      <sheetName val="Main_Sum_(Hotel_&amp;_Residences)1"/>
      <sheetName val="Cost_Data1"/>
      <sheetName val="2_3_1_อาคาร1"/>
      <sheetName val="สรุปราคา_(EMC)1"/>
      <sheetName val="basic_rate"/>
      <sheetName val="PRICE_LIST"/>
      <sheetName val="BOX_Cryostat_Details"/>
      <sheetName val="Driver_Linac_Layout"/>
      <sheetName val="Magnet_Details"/>
      <sheetName val="AutoOpen_Stub_Data2"/>
      <sheetName val="Intl_Data_Table2"/>
      <sheetName val="Purchase_Order2"/>
      <sheetName val="Customize_Your_Purchase_Order2"/>
      <sheetName val="Main_Sum_(Hotel_&amp;_Residences)2"/>
      <sheetName val="Cost_Data2"/>
      <sheetName val="2_3_1_อาคาร2"/>
      <sheetName val="สรุปราคา_(EMC)2"/>
      <sheetName val="basic_rate1"/>
      <sheetName val="PRICE_LIST1"/>
      <sheetName val="BOX_Cryostat_Details1"/>
      <sheetName val="Driver_Linac_Layout1"/>
      <sheetName val="Magnet_Detail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ยงานค่าเช่าบ้าน 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CBA2E-AF75-4194-BB62-7A414B78F70B}">
  <sheetPr>
    <tabColor rgb="FF92D050"/>
    <pageSetUpPr fitToPage="1"/>
  </sheetPr>
  <dimension ref="A1:AC26"/>
  <sheetViews>
    <sheetView tabSelected="1" zoomScale="80" zoomScaleNormal="80" workbookViewId="0">
      <selection activeCell="A12" sqref="A12"/>
    </sheetView>
  </sheetViews>
  <sheetFormatPr defaultRowHeight="24"/>
  <cols>
    <col min="1" max="1" width="6.5" style="57" customWidth="1"/>
    <col min="2" max="2" width="10.75" style="57" customWidth="1"/>
    <col min="3" max="3" width="13.125" style="57" bestFit="1" customWidth="1"/>
    <col min="4" max="4" width="11.625" style="57" customWidth="1"/>
    <col min="5" max="5" width="13.375" style="57" bestFit="1" customWidth="1"/>
    <col min="6" max="6" width="12.625" style="57" bestFit="1" customWidth="1"/>
    <col min="7" max="7" width="9.875" style="57" bestFit="1" customWidth="1"/>
    <col min="8" max="8" width="8.875" style="57" bestFit="1" customWidth="1"/>
    <col min="9" max="9" width="10.125" style="57" bestFit="1" customWidth="1"/>
    <col min="10" max="15" width="11" style="57" customWidth="1"/>
    <col min="16" max="23" width="10.25" style="57" bestFit="1" customWidth="1"/>
    <col min="24" max="27" width="10.125" style="57" bestFit="1" customWidth="1"/>
    <col min="28" max="28" width="11.25" style="57" bestFit="1" customWidth="1"/>
    <col min="29" max="29" width="14.875" style="57" bestFit="1" customWidth="1"/>
    <col min="30" max="30" width="87.375" style="57" customWidth="1"/>
    <col min="31" max="16384" width="9" style="57"/>
  </cols>
  <sheetData>
    <row r="1" spans="1:29" s="55" customFormat="1">
      <c r="A1" s="54" t="s">
        <v>62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</row>
    <row r="2" spans="1:29" s="55" customFormat="1">
      <c r="A2" s="54" t="s">
        <v>12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</row>
    <row r="3" spans="1:29" s="55" customFormat="1">
      <c r="A3" s="56" t="s">
        <v>42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</row>
    <row r="4" spans="1:29">
      <c r="A4" s="49" t="s">
        <v>1</v>
      </c>
      <c r="B4" s="49" t="s">
        <v>2</v>
      </c>
      <c r="C4" s="50" t="s">
        <v>3</v>
      </c>
      <c r="D4" s="51" t="s">
        <v>4</v>
      </c>
      <c r="E4" s="36" t="s">
        <v>5</v>
      </c>
      <c r="F4" s="36" t="s">
        <v>6</v>
      </c>
      <c r="G4" s="36" t="s">
        <v>7</v>
      </c>
      <c r="H4" s="36" t="s">
        <v>8</v>
      </c>
      <c r="I4" s="36" t="s">
        <v>9</v>
      </c>
      <c r="J4" s="45" t="s">
        <v>39</v>
      </c>
      <c r="K4" s="46"/>
      <c r="L4" s="47"/>
      <c r="M4" s="37" t="s">
        <v>40</v>
      </c>
      <c r="N4" s="38"/>
      <c r="O4" s="39"/>
      <c r="P4" s="48" t="s">
        <v>75</v>
      </c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2" t="s">
        <v>35</v>
      </c>
      <c r="AC4" s="43" t="s">
        <v>0</v>
      </c>
    </row>
    <row r="5" spans="1:29">
      <c r="A5" s="49"/>
      <c r="B5" s="49"/>
      <c r="C5" s="50"/>
      <c r="D5" s="51"/>
      <c r="E5" s="36"/>
      <c r="F5" s="36"/>
      <c r="G5" s="36"/>
      <c r="H5" s="36"/>
      <c r="I5" s="36"/>
      <c r="J5" s="4" t="s">
        <v>36</v>
      </c>
      <c r="K5" s="4" t="s">
        <v>37</v>
      </c>
      <c r="L5" s="4" t="s">
        <v>38</v>
      </c>
      <c r="M5" s="3" t="s">
        <v>36</v>
      </c>
      <c r="N5" s="3" t="s">
        <v>37</v>
      </c>
      <c r="O5" s="3" t="s">
        <v>38</v>
      </c>
      <c r="P5" s="5" t="s">
        <v>63</v>
      </c>
      <c r="Q5" s="5" t="s">
        <v>64</v>
      </c>
      <c r="R5" s="5" t="s">
        <v>65</v>
      </c>
      <c r="S5" s="5" t="s">
        <v>66</v>
      </c>
      <c r="T5" s="5" t="s">
        <v>67</v>
      </c>
      <c r="U5" s="5" t="s">
        <v>68</v>
      </c>
      <c r="V5" s="5" t="s">
        <v>69</v>
      </c>
      <c r="W5" s="5" t="s">
        <v>70</v>
      </c>
      <c r="X5" s="5" t="s">
        <v>71</v>
      </c>
      <c r="Y5" s="5" t="s">
        <v>72</v>
      </c>
      <c r="Z5" s="5" t="s">
        <v>73</v>
      </c>
      <c r="AA5" s="5" t="s">
        <v>74</v>
      </c>
      <c r="AB5" s="42"/>
      <c r="AC5" s="44"/>
    </row>
    <row r="6" spans="1:29">
      <c r="A6" s="58">
        <v>1</v>
      </c>
      <c r="B6" s="59" t="s">
        <v>41</v>
      </c>
      <c r="C6" s="60" t="s">
        <v>44</v>
      </c>
      <c r="D6" s="61" t="s">
        <v>45</v>
      </c>
      <c r="E6" s="59" t="s">
        <v>15</v>
      </c>
      <c r="F6" s="59" t="s">
        <v>16</v>
      </c>
      <c r="G6" s="62">
        <v>50400</v>
      </c>
      <c r="H6" s="62">
        <v>6000</v>
      </c>
      <c r="I6" s="62">
        <v>4400</v>
      </c>
      <c r="J6" s="31">
        <v>4400</v>
      </c>
      <c r="K6" s="32">
        <v>241701</v>
      </c>
      <c r="L6" s="32">
        <v>242066</v>
      </c>
      <c r="M6" s="31">
        <v>0</v>
      </c>
      <c r="N6" s="31">
        <v>0</v>
      </c>
      <c r="O6" s="31">
        <v>0</v>
      </c>
      <c r="P6" s="63">
        <v>4000</v>
      </c>
      <c r="Q6" s="63">
        <v>4000</v>
      </c>
      <c r="R6" s="63">
        <v>4000</v>
      </c>
      <c r="S6" s="63">
        <v>4800</v>
      </c>
      <c r="T6" s="63">
        <v>4400</v>
      </c>
      <c r="U6" s="63">
        <v>4400</v>
      </c>
      <c r="V6" s="63">
        <v>4400</v>
      </c>
      <c r="W6" s="63">
        <v>4400</v>
      </c>
      <c r="X6" s="63">
        <v>4400</v>
      </c>
      <c r="Y6" s="63">
        <v>4400</v>
      </c>
      <c r="Z6" s="63">
        <v>4400</v>
      </c>
      <c r="AA6" s="63">
        <v>4400</v>
      </c>
      <c r="AB6" s="64">
        <f>SUM(P6:AA6)</f>
        <v>52000</v>
      </c>
      <c r="AC6" s="31"/>
    </row>
    <row r="7" spans="1:29">
      <c r="A7" s="65">
        <v>2</v>
      </c>
      <c r="B7" s="66" t="s">
        <v>41</v>
      </c>
      <c r="C7" s="67" t="s">
        <v>17</v>
      </c>
      <c r="D7" s="68" t="s">
        <v>18</v>
      </c>
      <c r="E7" s="66" t="s">
        <v>13</v>
      </c>
      <c r="F7" s="66" t="s">
        <v>14</v>
      </c>
      <c r="G7" s="69">
        <v>39660</v>
      </c>
      <c r="H7" s="69">
        <v>4000</v>
      </c>
      <c r="I7" s="69">
        <v>4000</v>
      </c>
      <c r="J7" s="33">
        <v>0</v>
      </c>
      <c r="K7" s="33">
        <v>0</v>
      </c>
      <c r="L7" s="33">
        <v>0</v>
      </c>
      <c r="M7" s="33">
        <v>10000</v>
      </c>
      <c r="N7" s="34">
        <v>236501</v>
      </c>
      <c r="O7" s="34">
        <v>246728</v>
      </c>
      <c r="P7" s="70">
        <v>3000</v>
      </c>
      <c r="Q7" s="70">
        <v>3000</v>
      </c>
      <c r="R7" s="70">
        <v>3000</v>
      </c>
      <c r="S7" s="70">
        <v>4000</v>
      </c>
      <c r="T7" s="70">
        <v>4000</v>
      </c>
      <c r="U7" s="70">
        <v>4000</v>
      </c>
      <c r="V7" s="70">
        <v>4000</v>
      </c>
      <c r="W7" s="70">
        <v>4000</v>
      </c>
      <c r="X7" s="70">
        <v>4000</v>
      </c>
      <c r="Y7" s="70">
        <v>4000</v>
      </c>
      <c r="Z7" s="70">
        <v>4000</v>
      </c>
      <c r="AA7" s="70">
        <v>4000</v>
      </c>
      <c r="AB7" s="71">
        <f t="shared" ref="AB7:AB20" si="0">SUM(P7:AA7)</f>
        <v>45000</v>
      </c>
      <c r="AC7" s="33"/>
    </row>
    <row r="8" spans="1:29">
      <c r="A8" s="65">
        <v>3</v>
      </c>
      <c r="B8" s="66" t="s">
        <v>41</v>
      </c>
      <c r="C8" s="67" t="s">
        <v>19</v>
      </c>
      <c r="D8" s="68" t="s">
        <v>20</v>
      </c>
      <c r="E8" s="66" t="s">
        <v>15</v>
      </c>
      <c r="F8" s="66" t="s">
        <v>21</v>
      </c>
      <c r="G8" s="71">
        <v>30360</v>
      </c>
      <c r="H8" s="71">
        <v>5000</v>
      </c>
      <c r="I8" s="71">
        <v>3000</v>
      </c>
      <c r="J8" s="33">
        <v>0</v>
      </c>
      <c r="K8" s="33">
        <v>0</v>
      </c>
      <c r="L8" s="33">
        <v>0</v>
      </c>
      <c r="M8" s="33">
        <v>5800</v>
      </c>
      <c r="N8" s="34">
        <v>237347</v>
      </c>
      <c r="O8" s="34">
        <v>248304</v>
      </c>
      <c r="P8" s="70">
        <v>3000</v>
      </c>
      <c r="Q8" s="70">
        <v>3000</v>
      </c>
      <c r="R8" s="70">
        <v>3000</v>
      </c>
      <c r="S8" s="70">
        <v>3000</v>
      </c>
      <c r="T8" s="70">
        <v>3000</v>
      </c>
      <c r="U8" s="70">
        <v>3000</v>
      </c>
      <c r="V8" s="70">
        <v>3000</v>
      </c>
      <c r="W8" s="70">
        <v>3000</v>
      </c>
      <c r="X8" s="70">
        <v>3000</v>
      </c>
      <c r="Y8" s="70">
        <v>3000</v>
      </c>
      <c r="Z8" s="70">
        <v>3000</v>
      </c>
      <c r="AA8" s="70">
        <v>3000</v>
      </c>
      <c r="AB8" s="71">
        <f t="shared" si="0"/>
        <v>36000</v>
      </c>
      <c r="AC8" s="33"/>
    </row>
    <row r="9" spans="1:29">
      <c r="A9" s="65">
        <v>4</v>
      </c>
      <c r="B9" s="66" t="s">
        <v>41</v>
      </c>
      <c r="C9" s="67" t="s">
        <v>23</v>
      </c>
      <c r="D9" s="68" t="s">
        <v>24</v>
      </c>
      <c r="E9" s="66" t="s">
        <v>15</v>
      </c>
      <c r="F9" s="66" t="s">
        <v>22</v>
      </c>
      <c r="G9" s="71">
        <v>41920</v>
      </c>
      <c r="H9" s="71">
        <v>6000</v>
      </c>
      <c r="I9" s="71">
        <v>6000</v>
      </c>
      <c r="J9" s="33">
        <v>0</v>
      </c>
      <c r="K9" s="33">
        <v>0</v>
      </c>
      <c r="L9" s="33">
        <v>0</v>
      </c>
      <c r="M9" s="33">
        <v>6200</v>
      </c>
      <c r="N9" s="34">
        <v>237225</v>
      </c>
      <c r="O9" s="34">
        <v>248182</v>
      </c>
      <c r="P9" s="70">
        <v>3500</v>
      </c>
      <c r="Q9" s="70">
        <v>3500</v>
      </c>
      <c r="R9" s="70">
        <v>4166.66</v>
      </c>
      <c r="S9" s="70">
        <v>6000</v>
      </c>
      <c r="T9" s="70">
        <v>6000</v>
      </c>
      <c r="U9" s="70">
        <v>6000</v>
      </c>
      <c r="V9" s="70">
        <v>6000</v>
      </c>
      <c r="W9" s="70">
        <v>6000</v>
      </c>
      <c r="X9" s="70">
        <v>6000</v>
      </c>
      <c r="Y9" s="70">
        <v>6000</v>
      </c>
      <c r="Z9" s="70">
        <v>6000</v>
      </c>
      <c r="AA9" s="70">
        <v>6000</v>
      </c>
      <c r="AB9" s="71">
        <f t="shared" si="0"/>
        <v>65166.66</v>
      </c>
      <c r="AC9" s="33"/>
    </row>
    <row r="10" spans="1:29">
      <c r="A10" s="65">
        <v>5</v>
      </c>
      <c r="B10" s="66" t="s">
        <v>41</v>
      </c>
      <c r="C10" s="67" t="s">
        <v>25</v>
      </c>
      <c r="D10" s="68" t="s">
        <v>26</v>
      </c>
      <c r="E10" s="66" t="s">
        <v>15</v>
      </c>
      <c r="F10" s="66" t="s">
        <v>22</v>
      </c>
      <c r="G10" s="71">
        <v>50230</v>
      </c>
      <c r="H10" s="71">
        <v>6000</v>
      </c>
      <c r="I10" s="71">
        <v>4400</v>
      </c>
      <c r="J10" s="33">
        <v>0</v>
      </c>
      <c r="K10" s="33">
        <v>0</v>
      </c>
      <c r="L10" s="33">
        <v>0</v>
      </c>
      <c r="M10" s="33">
        <v>4400</v>
      </c>
      <c r="N10" s="34">
        <v>235972</v>
      </c>
      <c r="O10" s="34">
        <v>243253</v>
      </c>
      <c r="P10" s="70">
        <v>3500</v>
      </c>
      <c r="Q10" s="70">
        <v>3500</v>
      </c>
      <c r="R10" s="70">
        <v>3500</v>
      </c>
      <c r="S10" s="70">
        <v>4400</v>
      </c>
      <c r="T10" s="70">
        <v>0</v>
      </c>
      <c r="U10" s="70">
        <v>0</v>
      </c>
      <c r="V10" s="70">
        <v>0</v>
      </c>
      <c r="W10" s="70">
        <v>0</v>
      </c>
      <c r="X10" s="70">
        <v>0</v>
      </c>
      <c r="Y10" s="70">
        <v>0</v>
      </c>
      <c r="Z10" s="70">
        <v>0</v>
      </c>
      <c r="AA10" s="70">
        <v>0</v>
      </c>
      <c r="AB10" s="71">
        <f t="shared" si="0"/>
        <v>14900</v>
      </c>
      <c r="AC10" s="33" t="s">
        <v>58</v>
      </c>
    </row>
    <row r="11" spans="1:29">
      <c r="A11" s="65">
        <v>6</v>
      </c>
      <c r="B11" s="66" t="s">
        <v>41</v>
      </c>
      <c r="C11" s="67" t="s">
        <v>27</v>
      </c>
      <c r="D11" s="68" t="s">
        <v>28</v>
      </c>
      <c r="E11" s="66" t="s">
        <v>15</v>
      </c>
      <c r="F11" s="66" t="s">
        <v>22</v>
      </c>
      <c r="G11" s="71">
        <v>38730</v>
      </c>
      <c r="H11" s="71">
        <v>6000</v>
      </c>
      <c r="I11" s="71">
        <v>1100</v>
      </c>
      <c r="J11" s="33">
        <v>0</v>
      </c>
      <c r="K11" s="33">
        <v>0</v>
      </c>
      <c r="L11" s="33">
        <v>0</v>
      </c>
      <c r="M11" s="33">
        <v>1100</v>
      </c>
      <c r="N11" s="34">
        <v>236485</v>
      </c>
      <c r="O11" s="34">
        <v>247078</v>
      </c>
      <c r="P11" s="70">
        <v>1100</v>
      </c>
      <c r="Q11" s="70">
        <v>1100</v>
      </c>
      <c r="R11" s="70">
        <v>1100</v>
      </c>
      <c r="S11" s="70">
        <v>1100</v>
      </c>
      <c r="T11" s="70">
        <v>1100</v>
      </c>
      <c r="U11" s="70">
        <v>1100</v>
      </c>
      <c r="V11" s="70">
        <v>1100</v>
      </c>
      <c r="W11" s="70">
        <v>1100</v>
      </c>
      <c r="X11" s="70">
        <v>1100</v>
      </c>
      <c r="Y11" s="70">
        <v>1100</v>
      </c>
      <c r="Z11" s="70">
        <v>1100</v>
      </c>
      <c r="AA11" s="70">
        <v>1100</v>
      </c>
      <c r="AB11" s="71">
        <f t="shared" si="0"/>
        <v>13200</v>
      </c>
      <c r="AC11" s="33"/>
    </row>
    <row r="12" spans="1:29">
      <c r="A12" s="65">
        <v>7</v>
      </c>
      <c r="B12" s="66" t="s">
        <v>41</v>
      </c>
      <c r="C12" s="67" t="s">
        <v>29</v>
      </c>
      <c r="D12" s="68" t="s">
        <v>30</v>
      </c>
      <c r="E12" s="66" t="s">
        <v>15</v>
      </c>
      <c r="F12" s="66" t="s">
        <v>22</v>
      </c>
      <c r="G12" s="71">
        <v>30030</v>
      </c>
      <c r="H12" s="71">
        <v>5000</v>
      </c>
      <c r="I12" s="71">
        <v>2800</v>
      </c>
      <c r="J12" s="33">
        <v>0</v>
      </c>
      <c r="K12" s="33">
        <v>0</v>
      </c>
      <c r="L12" s="33">
        <v>0</v>
      </c>
      <c r="M12" s="33">
        <v>2800</v>
      </c>
      <c r="N12" s="34">
        <v>241336</v>
      </c>
      <c r="O12" s="34">
        <v>247909</v>
      </c>
      <c r="P12" s="70">
        <v>2800</v>
      </c>
      <c r="Q12" s="70">
        <v>2800</v>
      </c>
      <c r="R12" s="70">
        <v>2800</v>
      </c>
      <c r="S12" s="70">
        <v>2800</v>
      </c>
      <c r="T12" s="70">
        <v>2800</v>
      </c>
      <c r="U12" s="70">
        <v>2800</v>
      </c>
      <c r="V12" s="70">
        <v>2800</v>
      </c>
      <c r="W12" s="70">
        <v>2800</v>
      </c>
      <c r="X12" s="70">
        <v>2800</v>
      </c>
      <c r="Y12" s="70">
        <v>2800</v>
      </c>
      <c r="Z12" s="70">
        <v>2800</v>
      </c>
      <c r="AA12" s="70">
        <v>2800</v>
      </c>
      <c r="AB12" s="71">
        <f t="shared" si="0"/>
        <v>33600</v>
      </c>
      <c r="AC12" s="33"/>
    </row>
    <row r="13" spans="1:29">
      <c r="A13" s="65">
        <v>8</v>
      </c>
      <c r="B13" s="66" t="s">
        <v>41</v>
      </c>
      <c r="C13" s="67" t="s">
        <v>31</v>
      </c>
      <c r="D13" s="68" t="s">
        <v>32</v>
      </c>
      <c r="E13" s="66" t="s">
        <v>13</v>
      </c>
      <c r="F13" s="66" t="s">
        <v>14</v>
      </c>
      <c r="G13" s="71">
        <v>33910</v>
      </c>
      <c r="H13" s="71">
        <v>4000</v>
      </c>
      <c r="I13" s="71">
        <v>3700</v>
      </c>
      <c r="J13" s="33">
        <v>0</v>
      </c>
      <c r="K13" s="33">
        <v>0</v>
      </c>
      <c r="L13" s="33">
        <v>0</v>
      </c>
      <c r="M13" s="33">
        <v>3700</v>
      </c>
      <c r="N13" s="34">
        <v>237085</v>
      </c>
      <c r="O13" s="34">
        <v>248042</v>
      </c>
      <c r="P13" s="70">
        <v>3000</v>
      </c>
      <c r="Q13" s="70">
        <v>3000</v>
      </c>
      <c r="R13" s="70">
        <v>3186</v>
      </c>
      <c r="S13" s="70">
        <v>3700</v>
      </c>
      <c r="T13" s="70">
        <v>3700</v>
      </c>
      <c r="U13" s="70">
        <v>3700</v>
      </c>
      <c r="V13" s="70">
        <v>0</v>
      </c>
      <c r="W13" s="70">
        <v>0</v>
      </c>
      <c r="X13" s="70">
        <v>0</v>
      </c>
      <c r="Y13" s="70">
        <v>0</v>
      </c>
      <c r="Z13" s="70">
        <v>0</v>
      </c>
      <c r="AA13" s="70">
        <v>0</v>
      </c>
      <c r="AB13" s="71">
        <f t="shared" si="0"/>
        <v>20286</v>
      </c>
      <c r="AC13" s="33" t="s">
        <v>59</v>
      </c>
    </row>
    <row r="14" spans="1:29">
      <c r="A14" s="65">
        <v>9</v>
      </c>
      <c r="B14" s="66" t="s">
        <v>41</v>
      </c>
      <c r="C14" s="67" t="s">
        <v>33</v>
      </c>
      <c r="D14" s="68" t="s">
        <v>34</v>
      </c>
      <c r="E14" s="66" t="s">
        <v>15</v>
      </c>
      <c r="F14" s="66" t="s">
        <v>22</v>
      </c>
      <c r="G14" s="71">
        <v>29360</v>
      </c>
      <c r="H14" s="71">
        <v>5000</v>
      </c>
      <c r="I14" s="71">
        <v>3500</v>
      </c>
      <c r="J14" s="33">
        <v>3500</v>
      </c>
      <c r="K14" s="34">
        <v>241640</v>
      </c>
      <c r="L14" s="34">
        <v>242370</v>
      </c>
      <c r="M14" s="33">
        <v>0</v>
      </c>
      <c r="N14" s="33">
        <v>0</v>
      </c>
      <c r="O14" s="33">
        <v>0</v>
      </c>
      <c r="P14" s="70">
        <v>3500</v>
      </c>
      <c r="Q14" s="70">
        <v>3500</v>
      </c>
      <c r="R14" s="70">
        <v>3500</v>
      </c>
      <c r="S14" s="70">
        <v>3500</v>
      </c>
      <c r="T14" s="70">
        <v>3500</v>
      </c>
      <c r="U14" s="70">
        <v>3500</v>
      </c>
      <c r="V14" s="70">
        <v>3500</v>
      </c>
      <c r="W14" s="70">
        <v>3500</v>
      </c>
      <c r="X14" s="70">
        <v>3500</v>
      </c>
      <c r="Y14" s="70">
        <v>3500</v>
      </c>
      <c r="Z14" s="70">
        <v>3500</v>
      </c>
      <c r="AA14" s="70">
        <v>3500</v>
      </c>
      <c r="AB14" s="71">
        <f t="shared" si="0"/>
        <v>42000</v>
      </c>
      <c r="AC14" s="33"/>
    </row>
    <row r="15" spans="1:29">
      <c r="A15" s="65">
        <v>10</v>
      </c>
      <c r="B15" s="66" t="s">
        <v>41</v>
      </c>
      <c r="C15" s="67" t="s">
        <v>46</v>
      </c>
      <c r="D15" s="68" t="s">
        <v>47</v>
      </c>
      <c r="E15" s="66" t="s">
        <v>15</v>
      </c>
      <c r="F15" s="66" t="s">
        <v>48</v>
      </c>
      <c r="G15" s="71">
        <v>20058</v>
      </c>
      <c r="H15" s="71">
        <v>4000</v>
      </c>
      <c r="I15" s="71">
        <v>3000</v>
      </c>
      <c r="J15" s="33">
        <v>3000</v>
      </c>
      <c r="K15" s="34">
        <v>241281</v>
      </c>
      <c r="L15" s="34">
        <v>242010</v>
      </c>
      <c r="M15" s="33">
        <v>0</v>
      </c>
      <c r="N15" s="33">
        <v>0</v>
      </c>
      <c r="O15" s="33">
        <v>0</v>
      </c>
      <c r="P15" s="70">
        <v>3000</v>
      </c>
      <c r="Q15" s="70">
        <v>3000</v>
      </c>
      <c r="R15" s="70">
        <v>3000</v>
      </c>
      <c r="S15" s="70">
        <v>3000</v>
      </c>
      <c r="T15" s="70">
        <v>3000</v>
      </c>
      <c r="U15" s="70">
        <v>3000</v>
      </c>
      <c r="V15" s="70">
        <v>3000</v>
      </c>
      <c r="W15" s="70">
        <v>3000</v>
      </c>
      <c r="X15" s="70">
        <v>3000</v>
      </c>
      <c r="Y15" s="70">
        <v>3000</v>
      </c>
      <c r="Z15" s="70">
        <v>3000</v>
      </c>
      <c r="AA15" s="70">
        <v>3000</v>
      </c>
      <c r="AB15" s="71">
        <f t="shared" si="0"/>
        <v>36000</v>
      </c>
      <c r="AC15" s="33"/>
    </row>
    <row r="16" spans="1:29">
      <c r="A16" s="65">
        <v>11</v>
      </c>
      <c r="B16" s="66" t="s">
        <v>41</v>
      </c>
      <c r="C16" s="67" t="s">
        <v>49</v>
      </c>
      <c r="D16" s="68" t="s">
        <v>50</v>
      </c>
      <c r="E16" s="66" t="s">
        <v>13</v>
      </c>
      <c r="F16" s="66" t="s">
        <v>51</v>
      </c>
      <c r="G16" s="71">
        <v>13040</v>
      </c>
      <c r="H16" s="71">
        <v>2500</v>
      </c>
      <c r="I16" s="71">
        <v>1950</v>
      </c>
      <c r="J16" s="33">
        <v>2000</v>
      </c>
      <c r="K16" s="34">
        <v>241671</v>
      </c>
      <c r="L16" s="34">
        <v>242766</v>
      </c>
      <c r="M16" s="33">
        <v>0</v>
      </c>
      <c r="N16" s="33">
        <v>0</v>
      </c>
      <c r="O16" s="33">
        <v>0</v>
      </c>
      <c r="P16" s="70">
        <v>1950</v>
      </c>
      <c r="Q16" s="70">
        <v>1950</v>
      </c>
      <c r="R16" s="70">
        <v>1950</v>
      </c>
      <c r="S16" s="70">
        <v>0</v>
      </c>
      <c r="T16" s="70">
        <v>0</v>
      </c>
      <c r="U16" s="70">
        <v>0</v>
      </c>
      <c r="V16" s="70">
        <v>0</v>
      </c>
      <c r="W16" s="70">
        <v>0</v>
      </c>
      <c r="X16" s="70">
        <v>0</v>
      </c>
      <c r="Y16" s="70">
        <v>0</v>
      </c>
      <c r="Z16" s="70">
        <v>0</v>
      </c>
      <c r="AA16" s="70">
        <v>0</v>
      </c>
      <c r="AB16" s="71">
        <f t="shared" si="0"/>
        <v>5850</v>
      </c>
      <c r="AC16" s="33"/>
    </row>
    <row r="17" spans="1:29">
      <c r="A17" s="65">
        <v>12</v>
      </c>
      <c r="B17" s="66" t="s">
        <v>41</v>
      </c>
      <c r="C17" s="67" t="s">
        <v>52</v>
      </c>
      <c r="D17" s="68" t="s">
        <v>53</v>
      </c>
      <c r="E17" s="66" t="s">
        <v>15</v>
      </c>
      <c r="F17" s="66" t="s">
        <v>48</v>
      </c>
      <c r="G17" s="71">
        <v>20260</v>
      </c>
      <c r="H17" s="71">
        <v>4000</v>
      </c>
      <c r="I17" s="71">
        <v>3000</v>
      </c>
      <c r="J17" s="33">
        <v>3000</v>
      </c>
      <c r="K17" s="34">
        <v>241281</v>
      </c>
      <c r="L17" s="34">
        <v>242010</v>
      </c>
      <c r="M17" s="33">
        <v>0</v>
      </c>
      <c r="N17" s="33">
        <v>0</v>
      </c>
      <c r="O17" s="33">
        <v>0</v>
      </c>
      <c r="P17" s="70">
        <v>0</v>
      </c>
      <c r="Q17" s="70">
        <v>6000</v>
      </c>
      <c r="R17" s="70">
        <v>3000</v>
      </c>
      <c r="S17" s="70">
        <v>3000</v>
      </c>
      <c r="T17" s="70">
        <v>0</v>
      </c>
      <c r="U17" s="70">
        <v>6000</v>
      </c>
      <c r="V17" s="70">
        <v>3000</v>
      </c>
      <c r="W17" s="70">
        <v>3000</v>
      </c>
      <c r="X17" s="70">
        <v>3000</v>
      </c>
      <c r="Y17" s="70">
        <v>3000</v>
      </c>
      <c r="Z17" s="70">
        <v>3000</v>
      </c>
      <c r="AA17" s="70">
        <v>3000</v>
      </c>
      <c r="AB17" s="71">
        <f t="shared" si="0"/>
        <v>36000</v>
      </c>
      <c r="AC17" s="72"/>
    </row>
    <row r="18" spans="1:29">
      <c r="A18" s="65">
        <v>13</v>
      </c>
      <c r="B18" s="66" t="s">
        <v>41</v>
      </c>
      <c r="C18" s="67" t="s">
        <v>54</v>
      </c>
      <c r="D18" s="68" t="s">
        <v>55</v>
      </c>
      <c r="E18" s="66" t="s">
        <v>15</v>
      </c>
      <c r="F18" s="66" t="s">
        <v>22</v>
      </c>
      <c r="G18" s="71">
        <v>33100</v>
      </c>
      <c r="H18" s="71">
        <v>5000</v>
      </c>
      <c r="I18" s="71">
        <v>4100</v>
      </c>
      <c r="J18" s="33">
        <v>0</v>
      </c>
      <c r="K18" s="33">
        <v>0</v>
      </c>
      <c r="L18" s="33">
        <v>0</v>
      </c>
      <c r="M18" s="33">
        <v>4100</v>
      </c>
      <c r="N18" s="34">
        <v>239000</v>
      </c>
      <c r="O18" s="34">
        <v>249958</v>
      </c>
      <c r="P18" s="70">
        <v>0</v>
      </c>
      <c r="Q18" s="70">
        <v>0</v>
      </c>
      <c r="R18" s="70">
        <v>3500</v>
      </c>
      <c r="S18" s="70">
        <v>7000</v>
      </c>
      <c r="T18" s="70">
        <v>0</v>
      </c>
      <c r="U18" s="70">
        <v>8800</v>
      </c>
      <c r="V18" s="70">
        <v>4100</v>
      </c>
      <c r="W18" s="70">
        <v>4100</v>
      </c>
      <c r="X18" s="70">
        <v>4100</v>
      </c>
      <c r="Y18" s="70">
        <v>4100</v>
      </c>
      <c r="Z18" s="70">
        <v>4100</v>
      </c>
      <c r="AA18" s="70">
        <v>4100</v>
      </c>
      <c r="AB18" s="71">
        <f t="shared" si="0"/>
        <v>43900</v>
      </c>
      <c r="AC18" s="33"/>
    </row>
    <row r="19" spans="1:29">
      <c r="A19" s="65">
        <v>14</v>
      </c>
      <c r="B19" s="66" t="s">
        <v>41</v>
      </c>
      <c r="C19" s="67" t="s">
        <v>56</v>
      </c>
      <c r="D19" s="68" t="s">
        <v>57</v>
      </c>
      <c r="E19" s="66" t="s">
        <v>15</v>
      </c>
      <c r="F19" s="66" t="s">
        <v>22</v>
      </c>
      <c r="G19" s="71">
        <v>39790</v>
      </c>
      <c r="H19" s="71">
        <v>6000</v>
      </c>
      <c r="I19" s="71">
        <v>6000</v>
      </c>
      <c r="J19" s="33">
        <v>0</v>
      </c>
      <c r="K19" s="33">
        <v>0</v>
      </c>
      <c r="L19" s="33">
        <v>0</v>
      </c>
      <c r="M19" s="33">
        <v>13730</v>
      </c>
      <c r="N19" s="34">
        <v>237775</v>
      </c>
      <c r="O19" s="34">
        <v>247636</v>
      </c>
      <c r="P19" s="70">
        <v>0</v>
      </c>
      <c r="Q19" s="70">
        <v>0</v>
      </c>
      <c r="R19" s="70">
        <v>0</v>
      </c>
      <c r="S19" s="70">
        <v>0</v>
      </c>
      <c r="T19" s="70">
        <v>0</v>
      </c>
      <c r="U19" s="70">
        <v>0</v>
      </c>
      <c r="V19" s="70">
        <v>6857.14</v>
      </c>
      <c r="W19" s="70">
        <v>6000</v>
      </c>
      <c r="X19" s="70">
        <v>6000</v>
      </c>
      <c r="Y19" s="70">
        <v>6000</v>
      </c>
      <c r="Z19" s="70">
        <v>6000</v>
      </c>
      <c r="AA19" s="70">
        <v>4090.2</v>
      </c>
      <c r="AB19" s="71">
        <f t="shared" si="0"/>
        <v>34947.339999999997</v>
      </c>
      <c r="AC19" s="33"/>
    </row>
    <row r="20" spans="1:29">
      <c r="A20" s="65"/>
      <c r="B20" s="73"/>
      <c r="C20" s="67"/>
      <c r="D20" s="68"/>
      <c r="E20" s="66"/>
      <c r="F20" s="66"/>
      <c r="G20" s="74"/>
      <c r="H20" s="74"/>
      <c r="I20" s="75"/>
      <c r="J20" s="76"/>
      <c r="K20" s="76"/>
      <c r="L20" s="76"/>
      <c r="M20" s="76"/>
      <c r="N20" s="76"/>
      <c r="O20" s="76"/>
      <c r="P20" s="77"/>
      <c r="Q20" s="77"/>
      <c r="R20" s="77"/>
      <c r="S20" s="77"/>
      <c r="T20" s="77"/>
      <c r="U20" s="78"/>
      <c r="V20" s="77"/>
      <c r="W20" s="77"/>
      <c r="X20" s="77"/>
      <c r="Y20" s="77"/>
      <c r="Z20" s="77"/>
      <c r="AA20" s="77"/>
      <c r="AB20" s="75">
        <f t="shared" si="0"/>
        <v>0</v>
      </c>
      <c r="AC20" s="33"/>
    </row>
    <row r="21" spans="1:29" ht="24.75" thickBot="1">
      <c r="A21" s="79"/>
      <c r="B21" s="80"/>
      <c r="C21" s="81"/>
      <c r="D21" s="82"/>
      <c r="E21" s="83"/>
      <c r="F21" s="83"/>
      <c r="G21" s="84"/>
      <c r="H21" s="84"/>
      <c r="I21" s="18">
        <f>SUM(I6:I20)</f>
        <v>50950</v>
      </c>
      <c r="J21" s="18"/>
      <c r="K21" s="18"/>
      <c r="L21" s="18"/>
      <c r="M21" s="18"/>
      <c r="N21" s="18"/>
      <c r="O21" s="18"/>
      <c r="P21" s="18">
        <f t="shared" ref="P21:AB21" si="1">SUM(P6:P20)</f>
        <v>32350</v>
      </c>
      <c r="Q21" s="18">
        <f t="shared" si="1"/>
        <v>38350</v>
      </c>
      <c r="R21" s="18">
        <f t="shared" si="1"/>
        <v>39702.660000000003</v>
      </c>
      <c r="S21" s="18">
        <f t="shared" si="1"/>
        <v>46300</v>
      </c>
      <c r="T21" s="18">
        <f t="shared" si="1"/>
        <v>31500</v>
      </c>
      <c r="U21" s="18">
        <f t="shared" si="1"/>
        <v>46300</v>
      </c>
      <c r="V21" s="18">
        <f t="shared" si="1"/>
        <v>41757.14</v>
      </c>
      <c r="W21" s="18">
        <f t="shared" si="1"/>
        <v>40900</v>
      </c>
      <c r="X21" s="18">
        <f t="shared" si="1"/>
        <v>40900</v>
      </c>
      <c r="Y21" s="18">
        <f t="shared" si="1"/>
        <v>40900</v>
      </c>
      <c r="Z21" s="18">
        <f t="shared" si="1"/>
        <v>40900</v>
      </c>
      <c r="AA21" s="18">
        <f t="shared" si="1"/>
        <v>38990.199999999997</v>
      </c>
      <c r="AB21" s="18">
        <f t="shared" si="1"/>
        <v>478850</v>
      </c>
      <c r="AC21" s="84"/>
    </row>
    <row r="22" spans="1:29" ht="24.75" thickTop="1"/>
    <row r="23" spans="1:29">
      <c r="A23" s="55" t="s">
        <v>0</v>
      </c>
    </row>
    <row r="24" spans="1:29">
      <c r="B24" s="57" t="s">
        <v>10</v>
      </c>
    </row>
    <row r="25" spans="1:29">
      <c r="B25" s="57" t="s">
        <v>11</v>
      </c>
    </row>
    <row r="26" spans="1:29">
      <c r="B26" s="57" t="s">
        <v>43</v>
      </c>
    </row>
  </sheetData>
  <mergeCells count="17">
    <mergeCell ref="AC4:AC5"/>
    <mergeCell ref="H4:H5"/>
    <mergeCell ref="I4:I5"/>
    <mergeCell ref="J4:L4"/>
    <mergeCell ref="M4:O4"/>
    <mergeCell ref="P4:AA4"/>
    <mergeCell ref="AB4:AB5"/>
    <mergeCell ref="A1:AC1"/>
    <mergeCell ref="A2:AC2"/>
    <mergeCell ref="A3:AC3"/>
    <mergeCell ref="A4:A5"/>
    <mergeCell ref="B4:B5"/>
    <mergeCell ref="C4:C5"/>
    <mergeCell ref="D4:D5"/>
    <mergeCell ref="E4:E5"/>
    <mergeCell ref="F4:F5"/>
    <mergeCell ref="G4:G5"/>
  </mergeCells>
  <pageMargins left="0.31496062992125984" right="0.31496062992125984" top="0.74803149606299213" bottom="0.74803149606299213" header="0.31496062992125984" footer="0.31496062992125984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Q26"/>
  <sheetViews>
    <sheetView zoomScale="90" zoomScaleNormal="90" workbookViewId="0">
      <selection activeCell="M5" sqref="M5"/>
    </sheetView>
  </sheetViews>
  <sheetFormatPr defaultRowHeight="24"/>
  <cols>
    <col min="1" max="1" width="6.5" style="2" customWidth="1"/>
    <col min="2" max="2" width="10.375" style="2" customWidth="1"/>
    <col min="3" max="3" width="14" style="2" customWidth="1"/>
    <col min="4" max="4" width="11.875" style="2" customWidth="1"/>
    <col min="5" max="5" width="12.5" style="2" bestFit="1" customWidth="1"/>
    <col min="6" max="6" width="12.625" style="2" bestFit="1" customWidth="1"/>
    <col min="7" max="7" width="9.875" style="2" bestFit="1" customWidth="1"/>
    <col min="8" max="8" width="8.875" style="2" bestFit="1" customWidth="1"/>
    <col min="9" max="9" width="10.125" style="2" bestFit="1" customWidth="1"/>
    <col min="10" max="10" width="11.125" style="2" bestFit="1" customWidth="1"/>
    <col min="11" max="11" width="8.5" style="2" customWidth="1"/>
    <col min="12" max="12" width="10.25" style="2" customWidth="1"/>
    <col min="13" max="13" width="10.75" style="2" customWidth="1"/>
    <col min="14" max="14" width="9.75" style="2" customWidth="1"/>
    <col min="15" max="15" width="10.25" style="2" customWidth="1"/>
    <col min="16" max="16" width="10.75" style="2" customWidth="1"/>
    <col min="17" max="17" width="14.375" style="6" bestFit="1" customWidth="1"/>
    <col min="18" max="18" width="87.375" style="2" customWidth="1"/>
    <col min="19" max="16384" width="9" style="2"/>
  </cols>
  <sheetData>
    <row r="1" spans="1:17" s="1" customFormat="1">
      <c r="A1" s="40" t="s">
        <v>61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 s="1" customFormat="1">
      <c r="A2" s="40" t="s">
        <v>12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s="1" customFormat="1">
      <c r="A3" s="41" t="s">
        <v>42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>
      <c r="A4" s="49" t="s">
        <v>1</v>
      </c>
      <c r="B4" s="49" t="s">
        <v>2</v>
      </c>
      <c r="C4" s="50" t="s">
        <v>3</v>
      </c>
      <c r="D4" s="51" t="s">
        <v>4</v>
      </c>
      <c r="E4" s="36" t="s">
        <v>5</v>
      </c>
      <c r="F4" s="36" t="s">
        <v>6</v>
      </c>
      <c r="G4" s="36" t="s">
        <v>7</v>
      </c>
      <c r="H4" s="36" t="s">
        <v>8</v>
      </c>
      <c r="I4" s="36" t="s">
        <v>9</v>
      </c>
      <c r="J4" s="52" t="s">
        <v>60</v>
      </c>
      <c r="K4" s="45" t="s">
        <v>39</v>
      </c>
      <c r="L4" s="46"/>
      <c r="M4" s="47"/>
      <c r="N4" s="37" t="s">
        <v>40</v>
      </c>
      <c r="O4" s="38"/>
      <c r="P4" s="39"/>
      <c r="Q4" s="43" t="s">
        <v>0</v>
      </c>
    </row>
    <row r="5" spans="1:17">
      <c r="A5" s="49"/>
      <c r="B5" s="49"/>
      <c r="C5" s="50"/>
      <c r="D5" s="51"/>
      <c r="E5" s="36"/>
      <c r="F5" s="36"/>
      <c r="G5" s="36"/>
      <c r="H5" s="36"/>
      <c r="I5" s="36"/>
      <c r="J5" s="53"/>
      <c r="K5" s="4" t="s">
        <v>36</v>
      </c>
      <c r="L5" s="4" t="s">
        <v>37</v>
      </c>
      <c r="M5" s="4" t="s">
        <v>38</v>
      </c>
      <c r="N5" s="3" t="s">
        <v>36</v>
      </c>
      <c r="O5" s="3" t="s">
        <v>37</v>
      </c>
      <c r="P5" s="3" t="s">
        <v>38</v>
      </c>
      <c r="Q5" s="44"/>
    </row>
    <row r="6" spans="1:17">
      <c r="A6" s="7">
        <v>1</v>
      </c>
      <c r="B6" s="8" t="s">
        <v>41</v>
      </c>
      <c r="C6" s="9" t="s">
        <v>44</v>
      </c>
      <c r="D6" s="10" t="s">
        <v>45</v>
      </c>
      <c r="E6" s="8" t="s">
        <v>15</v>
      </c>
      <c r="F6" s="8" t="s">
        <v>16</v>
      </c>
      <c r="G6" s="11">
        <v>50400</v>
      </c>
      <c r="H6" s="11">
        <v>6000</v>
      </c>
      <c r="I6" s="11">
        <v>4400</v>
      </c>
      <c r="J6" s="11">
        <f>I6*12</f>
        <v>52800</v>
      </c>
      <c r="K6" s="31">
        <v>4400</v>
      </c>
      <c r="L6" s="32">
        <v>241701</v>
      </c>
      <c r="M6" s="32">
        <v>242066</v>
      </c>
      <c r="N6" s="31">
        <v>0</v>
      </c>
      <c r="O6" s="31">
        <v>0</v>
      </c>
      <c r="P6" s="31">
        <v>0</v>
      </c>
      <c r="Q6" s="20"/>
    </row>
    <row r="7" spans="1:17">
      <c r="A7" s="12">
        <v>2</v>
      </c>
      <c r="B7" s="13" t="s">
        <v>41</v>
      </c>
      <c r="C7" s="14" t="s">
        <v>17</v>
      </c>
      <c r="D7" s="15" t="s">
        <v>18</v>
      </c>
      <c r="E7" s="13" t="s">
        <v>13</v>
      </c>
      <c r="F7" s="13" t="s">
        <v>14</v>
      </c>
      <c r="G7" s="16">
        <v>39660</v>
      </c>
      <c r="H7" s="16">
        <v>4000</v>
      </c>
      <c r="I7" s="16">
        <v>4000</v>
      </c>
      <c r="J7" s="16">
        <f t="shared" ref="J7:J17" si="0">I7*12</f>
        <v>48000</v>
      </c>
      <c r="K7" s="33">
        <v>0</v>
      </c>
      <c r="L7" s="33">
        <v>0</v>
      </c>
      <c r="M7" s="33">
        <v>0</v>
      </c>
      <c r="N7" s="33">
        <v>10000</v>
      </c>
      <c r="O7" s="34">
        <v>236501</v>
      </c>
      <c r="P7" s="34">
        <v>246728</v>
      </c>
      <c r="Q7" s="21"/>
    </row>
    <row r="8" spans="1:17">
      <c r="A8" s="12">
        <v>3</v>
      </c>
      <c r="B8" s="13" t="s">
        <v>41</v>
      </c>
      <c r="C8" s="14" t="s">
        <v>19</v>
      </c>
      <c r="D8" s="15" t="s">
        <v>20</v>
      </c>
      <c r="E8" s="13" t="s">
        <v>15</v>
      </c>
      <c r="F8" s="13" t="s">
        <v>21</v>
      </c>
      <c r="G8" s="17">
        <v>30360</v>
      </c>
      <c r="H8" s="17">
        <v>5000</v>
      </c>
      <c r="I8" s="17">
        <v>3000</v>
      </c>
      <c r="J8" s="17">
        <f t="shared" si="0"/>
        <v>36000</v>
      </c>
      <c r="K8" s="33">
        <v>0</v>
      </c>
      <c r="L8" s="33">
        <v>0</v>
      </c>
      <c r="M8" s="33">
        <v>0</v>
      </c>
      <c r="N8" s="33">
        <v>5800</v>
      </c>
      <c r="O8" s="34">
        <v>237347</v>
      </c>
      <c r="P8" s="34">
        <v>248304</v>
      </c>
      <c r="Q8" s="21"/>
    </row>
    <row r="9" spans="1:17">
      <c r="A9" s="12">
        <v>4</v>
      </c>
      <c r="B9" s="13" t="s">
        <v>41</v>
      </c>
      <c r="C9" s="14" t="s">
        <v>23</v>
      </c>
      <c r="D9" s="15" t="s">
        <v>24</v>
      </c>
      <c r="E9" s="13" t="s">
        <v>15</v>
      </c>
      <c r="F9" s="13" t="s">
        <v>22</v>
      </c>
      <c r="G9" s="17">
        <v>41920</v>
      </c>
      <c r="H9" s="17">
        <v>6000</v>
      </c>
      <c r="I9" s="17">
        <v>6000</v>
      </c>
      <c r="J9" s="17">
        <f t="shared" si="0"/>
        <v>72000</v>
      </c>
      <c r="K9" s="33">
        <v>0</v>
      </c>
      <c r="L9" s="33">
        <v>0</v>
      </c>
      <c r="M9" s="33">
        <v>0</v>
      </c>
      <c r="N9" s="33">
        <v>6200</v>
      </c>
      <c r="O9" s="34">
        <v>237225</v>
      </c>
      <c r="P9" s="34">
        <v>248182</v>
      </c>
      <c r="Q9" s="21"/>
    </row>
    <row r="10" spans="1:17">
      <c r="A10" s="12">
        <v>5</v>
      </c>
      <c r="B10" s="13" t="s">
        <v>41</v>
      </c>
      <c r="C10" s="14" t="s">
        <v>27</v>
      </c>
      <c r="D10" s="15" t="s">
        <v>28</v>
      </c>
      <c r="E10" s="13" t="s">
        <v>15</v>
      </c>
      <c r="F10" s="13" t="s">
        <v>22</v>
      </c>
      <c r="G10" s="17">
        <v>38730</v>
      </c>
      <c r="H10" s="17">
        <v>6000</v>
      </c>
      <c r="I10" s="17">
        <v>1100</v>
      </c>
      <c r="J10" s="17">
        <f t="shared" si="0"/>
        <v>13200</v>
      </c>
      <c r="K10" s="33">
        <v>0</v>
      </c>
      <c r="L10" s="33">
        <v>0</v>
      </c>
      <c r="M10" s="33">
        <v>0</v>
      </c>
      <c r="N10" s="33">
        <v>1100</v>
      </c>
      <c r="O10" s="34">
        <v>236485</v>
      </c>
      <c r="P10" s="34">
        <v>247078</v>
      </c>
      <c r="Q10" s="21"/>
    </row>
    <row r="11" spans="1:17">
      <c r="A11" s="12">
        <v>6</v>
      </c>
      <c r="B11" s="13" t="s">
        <v>41</v>
      </c>
      <c r="C11" s="14" t="s">
        <v>29</v>
      </c>
      <c r="D11" s="15" t="s">
        <v>30</v>
      </c>
      <c r="E11" s="13" t="s">
        <v>15</v>
      </c>
      <c r="F11" s="13" t="s">
        <v>22</v>
      </c>
      <c r="G11" s="17">
        <v>30030</v>
      </c>
      <c r="H11" s="17">
        <v>5000</v>
      </c>
      <c r="I11" s="17">
        <v>2800</v>
      </c>
      <c r="J11" s="17">
        <f t="shared" si="0"/>
        <v>33600</v>
      </c>
      <c r="K11" s="33">
        <v>0</v>
      </c>
      <c r="L11" s="33">
        <v>0</v>
      </c>
      <c r="M11" s="33">
        <v>0</v>
      </c>
      <c r="N11" s="33">
        <v>2800</v>
      </c>
      <c r="O11" s="34">
        <v>241336</v>
      </c>
      <c r="P11" s="34">
        <v>247909</v>
      </c>
      <c r="Q11" s="21"/>
    </row>
    <row r="12" spans="1:17">
      <c r="A12" s="12">
        <v>7</v>
      </c>
      <c r="B12" s="13" t="s">
        <v>41</v>
      </c>
      <c r="C12" s="14" t="s">
        <v>33</v>
      </c>
      <c r="D12" s="15" t="s">
        <v>34</v>
      </c>
      <c r="E12" s="13" t="s">
        <v>15</v>
      </c>
      <c r="F12" s="13" t="s">
        <v>22</v>
      </c>
      <c r="G12" s="17">
        <v>29360</v>
      </c>
      <c r="H12" s="17">
        <v>5000</v>
      </c>
      <c r="I12" s="17">
        <v>3500</v>
      </c>
      <c r="J12" s="17">
        <f t="shared" si="0"/>
        <v>42000</v>
      </c>
      <c r="K12" s="33">
        <v>3500</v>
      </c>
      <c r="L12" s="34">
        <v>241640</v>
      </c>
      <c r="M12" s="34">
        <v>242370</v>
      </c>
      <c r="N12" s="33">
        <v>0</v>
      </c>
      <c r="O12" s="33">
        <v>0</v>
      </c>
      <c r="P12" s="33">
        <v>0</v>
      </c>
      <c r="Q12" s="21"/>
    </row>
    <row r="13" spans="1:17">
      <c r="A13" s="12">
        <v>8</v>
      </c>
      <c r="B13" s="13" t="s">
        <v>41</v>
      </c>
      <c r="C13" s="14" t="s">
        <v>46</v>
      </c>
      <c r="D13" s="15" t="s">
        <v>47</v>
      </c>
      <c r="E13" s="13" t="s">
        <v>15</v>
      </c>
      <c r="F13" s="13" t="s">
        <v>48</v>
      </c>
      <c r="G13" s="17">
        <v>20058</v>
      </c>
      <c r="H13" s="17">
        <v>4000</v>
      </c>
      <c r="I13" s="17">
        <v>3000</v>
      </c>
      <c r="J13" s="17">
        <f t="shared" si="0"/>
        <v>36000</v>
      </c>
      <c r="K13" s="33">
        <v>3000</v>
      </c>
      <c r="L13" s="34">
        <v>241281</v>
      </c>
      <c r="M13" s="34">
        <v>242010</v>
      </c>
      <c r="N13" s="33">
        <v>0</v>
      </c>
      <c r="O13" s="33">
        <v>0</v>
      </c>
      <c r="P13" s="33">
        <v>0</v>
      </c>
      <c r="Q13" s="21"/>
    </row>
    <row r="14" spans="1:17">
      <c r="A14" s="12">
        <v>9</v>
      </c>
      <c r="B14" s="13" t="s">
        <v>41</v>
      </c>
      <c r="C14" s="14" t="s">
        <v>49</v>
      </c>
      <c r="D14" s="15" t="s">
        <v>50</v>
      </c>
      <c r="E14" s="13" t="s">
        <v>13</v>
      </c>
      <c r="F14" s="13" t="s">
        <v>51</v>
      </c>
      <c r="G14" s="17">
        <v>13040</v>
      </c>
      <c r="H14" s="17">
        <v>2500</v>
      </c>
      <c r="I14" s="17">
        <v>1950</v>
      </c>
      <c r="J14" s="17">
        <f t="shared" si="0"/>
        <v>23400</v>
      </c>
      <c r="K14" s="33">
        <v>2000</v>
      </c>
      <c r="L14" s="34">
        <v>241671</v>
      </c>
      <c r="M14" s="34">
        <v>242766</v>
      </c>
      <c r="N14" s="33">
        <v>0</v>
      </c>
      <c r="O14" s="33">
        <v>0</v>
      </c>
      <c r="P14" s="33">
        <v>0</v>
      </c>
      <c r="Q14" s="21"/>
    </row>
    <row r="15" spans="1:17">
      <c r="A15" s="12">
        <v>10</v>
      </c>
      <c r="B15" s="13" t="s">
        <v>41</v>
      </c>
      <c r="C15" s="14" t="s">
        <v>52</v>
      </c>
      <c r="D15" s="15" t="s">
        <v>53</v>
      </c>
      <c r="E15" s="13" t="s">
        <v>15</v>
      </c>
      <c r="F15" s="13" t="s">
        <v>48</v>
      </c>
      <c r="G15" s="17">
        <v>20260</v>
      </c>
      <c r="H15" s="17">
        <v>4000</v>
      </c>
      <c r="I15" s="17">
        <v>3000</v>
      </c>
      <c r="J15" s="17">
        <f t="shared" si="0"/>
        <v>36000</v>
      </c>
      <c r="K15" s="33">
        <v>3000</v>
      </c>
      <c r="L15" s="34">
        <v>241281</v>
      </c>
      <c r="M15" s="34">
        <v>242010</v>
      </c>
      <c r="N15" s="33">
        <v>0</v>
      </c>
      <c r="O15" s="33">
        <v>0</v>
      </c>
      <c r="P15" s="33">
        <v>0</v>
      </c>
      <c r="Q15" s="21"/>
    </row>
    <row r="16" spans="1:17">
      <c r="A16" s="12">
        <v>11</v>
      </c>
      <c r="B16" s="13" t="s">
        <v>41</v>
      </c>
      <c r="C16" s="14" t="s">
        <v>54</v>
      </c>
      <c r="D16" s="15" t="s">
        <v>55</v>
      </c>
      <c r="E16" s="13" t="s">
        <v>15</v>
      </c>
      <c r="F16" s="13" t="s">
        <v>22</v>
      </c>
      <c r="G16" s="17">
        <v>33100</v>
      </c>
      <c r="H16" s="17">
        <v>5000</v>
      </c>
      <c r="I16" s="17">
        <v>4100</v>
      </c>
      <c r="J16" s="17">
        <f t="shared" si="0"/>
        <v>49200</v>
      </c>
      <c r="K16" s="33">
        <v>0</v>
      </c>
      <c r="L16" s="33">
        <v>0</v>
      </c>
      <c r="M16" s="33">
        <v>0</v>
      </c>
      <c r="N16" s="33">
        <v>4100</v>
      </c>
      <c r="O16" s="34">
        <v>239000</v>
      </c>
      <c r="P16" s="34">
        <v>249958</v>
      </c>
      <c r="Q16" s="21"/>
    </row>
    <row r="17" spans="1:17">
      <c r="A17" s="12">
        <v>12</v>
      </c>
      <c r="B17" s="13" t="s">
        <v>41</v>
      </c>
      <c r="C17" s="14" t="s">
        <v>56</v>
      </c>
      <c r="D17" s="15" t="s">
        <v>57</v>
      </c>
      <c r="E17" s="13" t="s">
        <v>15</v>
      </c>
      <c r="F17" s="13" t="s">
        <v>22</v>
      </c>
      <c r="G17" s="17">
        <v>39790</v>
      </c>
      <c r="H17" s="17">
        <v>6000</v>
      </c>
      <c r="I17" s="17">
        <v>6000</v>
      </c>
      <c r="J17" s="17">
        <f t="shared" si="0"/>
        <v>72000</v>
      </c>
      <c r="K17" s="33">
        <v>0</v>
      </c>
      <c r="L17" s="33">
        <v>0</v>
      </c>
      <c r="M17" s="33">
        <v>0</v>
      </c>
      <c r="N17" s="33">
        <v>13730</v>
      </c>
      <c r="O17" s="34">
        <v>237775</v>
      </c>
      <c r="P17" s="34">
        <v>247636</v>
      </c>
      <c r="Q17" s="22"/>
    </row>
    <row r="18" spans="1:17">
      <c r="A18" s="12"/>
      <c r="B18" s="13"/>
      <c r="C18" s="14"/>
      <c r="D18" s="15"/>
      <c r="E18" s="13"/>
      <c r="F18" s="13"/>
      <c r="G18" s="17"/>
      <c r="H18" s="17"/>
      <c r="I18" s="17"/>
      <c r="J18" s="17"/>
      <c r="K18" s="33"/>
      <c r="L18" s="33"/>
      <c r="M18" s="33"/>
      <c r="N18" s="33"/>
      <c r="O18" s="34"/>
      <c r="P18" s="34"/>
      <c r="Q18" s="21"/>
    </row>
    <row r="19" spans="1:17">
      <c r="A19" s="12"/>
      <c r="B19" s="13"/>
      <c r="C19" s="14"/>
      <c r="D19" s="15"/>
      <c r="E19" s="13"/>
      <c r="F19" s="13"/>
      <c r="G19" s="17"/>
      <c r="H19" s="17"/>
      <c r="I19" s="17"/>
      <c r="J19" s="17"/>
      <c r="K19" s="33"/>
      <c r="L19" s="33"/>
      <c r="M19" s="33"/>
      <c r="N19" s="33"/>
      <c r="O19" s="34"/>
      <c r="P19" s="34"/>
      <c r="Q19" s="21"/>
    </row>
    <row r="20" spans="1:17">
      <c r="A20" s="12"/>
      <c r="B20" s="24"/>
      <c r="C20" s="14"/>
      <c r="D20" s="15"/>
      <c r="E20" s="13"/>
      <c r="F20" s="13"/>
      <c r="G20" s="25"/>
      <c r="H20" s="25"/>
      <c r="I20" s="19"/>
      <c r="J20" s="19"/>
      <c r="K20" s="35"/>
      <c r="L20" s="35"/>
      <c r="M20" s="35"/>
      <c r="N20" s="35"/>
      <c r="O20" s="35"/>
      <c r="P20" s="35"/>
      <c r="Q20" s="21"/>
    </row>
    <row r="21" spans="1:17" ht="24.75" thickBot="1">
      <c r="A21" s="26"/>
      <c r="B21" s="27"/>
      <c r="C21" s="28"/>
      <c r="D21" s="29"/>
      <c r="E21" s="30"/>
      <c r="F21" s="30"/>
      <c r="G21" s="23"/>
      <c r="H21" s="23"/>
      <c r="I21" s="18">
        <f>SUM(I6:I20)</f>
        <v>42850</v>
      </c>
      <c r="J21" s="18">
        <f>SUM(J6:J20)</f>
        <v>514200</v>
      </c>
      <c r="K21" s="18"/>
      <c r="L21" s="18"/>
      <c r="M21" s="18"/>
      <c r="N21" s="18"/>
      <c r="O21" s="18"/>
      <c r="P21" s="18"/>
      <c r="Q21" s="23"/>
    </row>
    <row r="22" spans="1:17" ht="24.75" thickTop="1"/>
    <row r="23" spans="1:17">
      <c r="A23" s="1" t="s">
        <v>0</v>
      </c>
    </row>
    <row r="24" spans="1:17">
      <c r="B24" s="2" t="s">
        <v>10</v>
      </c>
    </row>
    <row r="25" spans="1:17">
      <c r="B25" s="2" t="s">
        <v>11</v>
      </c>
    </row>
    <row r="26" spans="1:17">
      <c r="B26" s="2" t="s">
        <v>43</v>
      </c>
    </row>
  </sheetData>
  <mergeCells count="16">
    <mergeCell ref="I4:I5"/>
    <mergeCell ref="J4:J5"/>
    <mergeCell ref="Q4:Q5"/>
    <mergeCell ref="A1:Q1"/>
    <mergeCell ref="A2:Q2"/>
    <mergeCell ref="A3:Q3"/>
    <mergeCell ref="K4:M4"/>
    <mergeCell ref="N4:P4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18" right="0.17" top="0.74803149606299213" bottom="0.74803149606299213" header="0.31496062992125984" footer="0.31496062992125984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รายงานค่าเช่าบ้าน ปี 63 </vt:lpstr>
      <vt:lpstr>ขอค่าเช่าบ้าน ปี 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DLA</dc:creator>
  <cp:lastModifiedBy>User01</cp:lastModifiedBy>
  <cp:lastPrinted>2019-09-06T12:53:25Z</cp:lastPrinted>
  <dcterms:created xsi:type="dcterms:W3CDTF">2015-08-05T04:24:54Z</dcterms:created>
  <dcterms:modified xsi:type="dcterms:W3CDTF">2020-09-14T08:26:36Z</dcterms:modified>
</cp:coreProperties>
</file>