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6E9381CB-555B-41CC-825F-DBAB1EFAF07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  <c r="C81" i="1"/>
  <c r="J80" i="1"/>
  <c r="I80" i="1"/>
  <c r="H80" i="1"/>
  <c r="L80" i="1" s="1"/>
  <c r="K79" i="1"/>
  <c r="J79" i="1"/>
  <c r="I79" i="1"/>
  <c r="H79" i="1"/>
  <c r="L79" i="1" s="1"/>
  <c r="I78" i="1"/>
  <c r="H78" i="1"/>
  <c r="K78" i="1" s="1"/>
  <c r="I77" i="1"/>
  <c r="H77" i="1"/>
  <c r="L77" i="1" s="1"/>
  <c r="J76" i="1"/>
  <c r="I76" i="1"/>
  <c r="H76" i="1"/>
  <c r="L76" i="1" s="1"/>
  <c r="K75" i="1"/>
  <c r="J75" i="1"/>
  <c r="I75" i="1"/>
  <c r="H75" i="1"/>
  <c r="L75" i="1" s="1"/>
  <c r="I74" i="1"/>
  <c r="H74" i="1"/>
  <c r="K74" i="1" s="1"/>
  <c r="I73" i="1"/>
  <c r="H73" i="1"/>
  <c r="L73" i="1" s="1"/>
  <c r="J72" i="1"/>
  <c r="I72" i="1"/>
  <c r="H72" i="1"/>
  <c r="L72" i="1" s="1"/>
  <c r="K71" i="1"/>
  <c r="J71" i="1"/>
  <c r="I71" i="1"/>
  <c r="H71" i="1"/>
  <c r="L71" i="1" s="1"/>
  <c r="I70" i="1"/>
  <c r="H70" i="1"/>
  <c r="K70" i="1" s="1"/>
  <c r="I69" i="1"/>
  <c r="H69" i="1"/>
  <c r="L69" i="1" s="1"/>
  <c r="J68" i="1"/>
  <c r="I68" i="1"/>
  <c r="H68" i="1"/>
  <c r="L68" i="1" s="1"/>
  <c r="K67" i="1"/>
  <c r="J67" i="1"/>
  <c r="I67" i="1"/>
  <c r="H67" i="1"/>
  <c r="L67" i="1" s="1"/>
  <c r="I66" i="1"/>
  <c r="H66" i="1"/>
  <c r="K66" i="1" s="1"/>
  <c r="I65" i="1"/>
  <c r="H65" i="1"/>
  <c r="L65" i="1" s="1"/>
  <c r="J64" i="1"/>
  <c r="I64" i="1"/>
  <c r="H64" i="1"/>
  <c r="L64" i="1" s="1"/>
  <c r="K63" i="1"/>
  <c r="J63" i="1"/>
  <c r="I63" i="1"/>
  <c r="H63" i="1"/>
  <c r="L63" i="1" s="1"/>
  <c r="I62" i="1"/>
  <c r="H62" i="1"/>
  <c r="K62" i="1" s="1"/>
  <c r="I61" i="1"/>
  <c r="H61" i="1"/>
  <c r="L61" i="1" s="1"/>
  <c r="J60" i="1"/>
  <c r="I60" i="1"/>
  <c r="H60" i="1"/>
  <c r="L60" i="1" s="1"/>
  <c r="K59" i="1"/>
  <c r="J59" i="1"/>
  <c r="I59" i="1"/>
  <c r="H59" i="1"/>
  <c r="L59" i="1" s="1"/>
  <c r="I58" i="1"/>
  <c r="H58" i="1"/>
  <c r="K58" i="1" s="1"/>
  <c r="I57" i="1"/>
  <c r="H57" i="1"/>
  <c r="L57" i="1" s="1"/>
  <c r="J56" i="1"/>
  <c r="I56" i="1"/>
  <c r="H56" i="1"/>
  <c r="L56" i="1" s="1"/>
  <c r="K55" i="1"/>
  <c r="J55" i="1"/>
  <c r="I55" i="1"/>
  <c r="H55" i="1"/>
  <c r="L55" i="1" s="1"/>
  <c r="I54" i="1"/>
  <c r="H54" i="1"/>
  <c r="K54" i="1" s="1"/>
  <c r="I53" i="1"/>
  <c r="H53" i="1"/>
  <c r="L53" i="1" s="1"/>
  <c r="J52" i="1"/>
  <c r="I52" i="1"/>
  <c r="H52" i="1"/>
  <c r="L52" i="1" s="1"/>
  <c r="K51" i="1"/>
  <c r="J51" i="1"/>
  <c r="I51" i="1"/>
  <c r="H51" i="1"/>
  <c r="L51" i="1" s="1"/>
  <c r="I50" i="1"/>
  <c r="H50" i="1"/>
  <c r="K50" i="1" s="1"/>
  <c r="L49" i="1"/>
  <c r="K49" i="1"/>
  <c r="J49" i="1"/>
  <c r="I49" i="1"/>
  <c r="I48" i="1"/>
  <c r="H48" i="1"/>
  <c r="L48" i="1" s="1"/>
  <c r="J47" i="1"/>
  <c r="I47" i="1"/>
  <c r="H47" i="1"/>
  <c r="L47" i="1" s="1"/>
  <c r="K46" i="1"/>
  <c r="J46" i="1"/>
  <c r="I46" i="1"/>
  <c r="H46" i="1"/>
  <c r="L46" i="1" s="1"/>
  <c r="I45" i="1"/>
  <c r="H45" i="1"/>
  <c r="K45" i="1" s="1"/>
  <c r="I44" i="1"/>
  <c r="H44" i="1"/>
  <c r="L44" i="1" s="1"/>
  <c r="J43" i="1"/>
  <c r="I43" i="1"/>
  <c r="H43" i="1"/>
  <c r="L43" i="1" s="1"/>
  <c r="K42" i="1"/>
  <c r="J42" i="1"/>
  <c r="I42" i="1"/>
  <c r="H42" i="1"/>
  <c r="L42" i="1" s="1"/>
  <c r="I41" i="1"/>
  <c r="H41" i="1"/>
  <c r="K41" i="1" s="1"/>
  <c r="I40" i="1"/>
  <c r="H40" i="1"/>
  <c r="L40" i="1" s="1"/>
  <c r="L39" i="1"/>
  <c r="K39" i="1"/>
  <c r="J39" i="1"/>
  <c r="I39" i="1"/>
  <c r="J38" i="1"/>
  <c r="I38" i="1"/>
  <c r="H38" i="1"/>
  <c r="L38" i="1" s="1"/>
  <c r="K37" i="1"/>
  <c r="J37" i="1"/>
  <c r="I37" i="1"/>
  <c r="H37" i="1"/>
  <c r="L37" i="1" s="1"/>
  <c r="I36" i="1"/>
  <c r="H36" i="1"/>
  <c r="K36" i="1" s="1"/>
  <c r="I35" i="1"/>
  <c r="H35" i="1"/>
  <c r="L35" i="1" s="1"/>
  <c r="J34" i="1"/>
  <c r="I34" i="1"/>
  <c r="H34" i="1"/>
  <c r="L34" i="1" s="1"/>
  <c r="L33" i="1"/>
  <c r="K33" i="1"/>
  <c r="J33" i="1"/>
  <c r="I33" i="1"/>
  <c r="K32" i="1"/>
  <c r="J32" i="1"/>
  <c r="I32" i="1"/>
  <c r="H32" i="1"/>
  <c r="L32" i="1" s="1"/>
  <c r="I31" i="1"/>
  <c r="H31" i="1"/>
  <c r="K31" i="1" s="1"/>
  <c r="I30" i="1"/>
  <c r="H30" i="1"/>
  <c r="L30" i="1" s="1"/>
  <c r="J29" i="1"/>
  <c r="I29" i="1"/>
  <c r="H29" i="1"/>
  <c r="L29" i="1" s="1"/>
  <c r="K28" i="1"/>
  <c r="J28" i="1"/>
  <c r="I28" i="1"/>
  <c r="H28" i="1"/>
  <c r="L28" i="1" s="1"/>
  <c r="I27" i="1"/>
  <c r="H27" i="1"/>
  <c r="K27" i="1" s="1"/>
  <c r="I26" i="1"/>
  <c r="H26" i="1"/>
  <c r="L26" i="1" s="1"/>
  <c r="J25" i="1"/>
  <c r="I25" i="1"/>
  <c r="H25" i="1"/>
  <c r="L25" i="1" s="1"/>
  <c r="K24" i="1"/>
  <c r="J24" i="1"/>
  <c r="I24" i="1"/>
  <c r="H24" i="1"/>
  <c r="L24" i="1" s="1"/>
  <c r="I23" i="1"/>
  <c r="H23" i="1"/>
  <c r="K23" i="1" s="1"/>
  <c r="I22" i="1"/>
  <c r="H22" i="1"/>
  <c r="L22" i="1" s="1"/>
  <c r="J21" i="1"/>
  <c r="I21" i="1"/>
  <c r="H21" i="1"/>
  <c r="L21" i="1" s="1"/>
  <c r="K20" i="1"/>
  <c r="J20" i="1"/>
  <c r="I20" i="1"/>
  <c r="H20" i="1"/>
  <c r="L20" i="1" s="1"/>
  <c r="I19" i="1"/>
  <c r="H19" i="1"/>
  <c r="K19" i="1" s="1"/>
  <c r="I18" i="1"/>
  <c r="H18" i="1"/>
  <c r="L18" i="1" s="1"/>
  <c r="L17" i="1"/>
  <c r="K17" i="1"/>
  <c r="J17" i="1"/>
  <c r="I17" i="1"/>
  <c r="J16" i="1"/>
  <c r="I16" i="1"/>
  <c r="H16" i="1"/>
  <c r="L16" i="1" s="1"/>
  <c r="K15" i="1"/>
  <c r="J15" i="1"/>
  <c r="I15" i="1"/>
  <c r="H15" i="1"/>
  <c r="L15" i="1" s="1"/>
  <c r="I14" i="1"/>
  <c r="H14" i="1"/>
  <c r="K14" i="1" s="1"/>
  <c r="I13" i="1"/>
  <c r="H13" i="1"/>
  <c r="L13" i="1" s="1"/>
  <c r="L12" i="1"/>
  <c r="K12" i="1"/>
  <c r="J12" i="1"/>
  <c r="I12" i="1"/>
  <c r="J11" i="1"/>
  <c r="I11" i="1"/>
  <c r="H11" i="1"/>
  <c r="L11" i="1" s="1"/>
  <c r="K10" i="1"/>
  <c r="J10" i="1"/>
  <c r="I10" i="1"/>
  <c r="H10" i="1"/>
  <c r="L10" i="1" s="1"/>
  <c r="I9" i="1"/>
  <c r="H9" i="1"/>
  <c r="K9" i="1" s="1"/>
  <c r="I8" i="1"/>
  <c r="H8" i="1"/>
  <c r="L8" i="1" s="1"/>
  <c r="J7" i="1"/>
  <c r="I7" i="1"/>
  <c r="H7" i="1"/>
  <c r="L7" i="1" s="1"/>
  <c r="K6" i="1"/>
  <c r="J6" i="1"/>
  <c r="I6" i="1"/>
  <c r="H6" i="1"/>
  <c r="L6" i="1" s="1"/>
  <c r="I5" i="1"/>
  <c r="I81" i="1" s="1"/>
  <c r="H5" i="1"/>
  <c r="K5" i="1" s="1"/>
  <c r="L19" i="1" l="1"/>
  <c r="L31" i="1"/>
  <c r="L36" i="1"/>
  <c r="L45" i="1"/>
  <c r="L50" i="1"/>
  <c r="L70" i="1"/>
  <c r="L74" i="1"/>
  <c r="L78" i="1"/>
  <c r="K7" i="1"/>
  <c r="J8" i="1"/>
  <c r="K11" i="1"/>
  <c r="J13" i="1"/>
  <c r="K16" i="1"/>
  <c r="J18" i="1"/>
  <c r="K21" i="1"/>
  <c r="J22" i="1"/>
  <c r="K25" i="1"/>
  <c r="J26" i="1"/>
  <c r="K29" i="1"/>
  <c r="J30" i="1"/>
  <c r="K34" i="1"/>
  <c r="J35" i="1"/>
  <c r="K38" i="1"/>
  <c r="J40" i="1"/>
  <c r="K43" i="1"/>
  <c r="J44" i="1"/>
  <c r="K47" i="1"/>
  <c r="J48" i="1"/>
  <c r="K52" i="1"/>
  <c r="J53" i="1"/>
  <c r="K56" i="1"/>
  <c r="J57" i="1"/>
  <c r="K60" i="1"/>
  <c r="J61" i="1"/>
  <c r="K64" i="1"/>
  <c r="J65" i="1"/>
  <c r="K68" i="1"/>
  <c r="J69" i="1"/>
  <c r="K72" i="1"/>
  <c r="J73" i="1"/>
  <c r="K76" i="1"/>
  <c r="J77" i="1"/>
  <c r="K80" i="1"/>
  <c r="L5" i="1"/>
  <c r="L14" i="1"/>
  <c r="L54" i="1"/>
  <c r="L58" i="1"/>
  <c r="L62" i="1"/>
  <c r="L66" i="1"/>
  <c r="H81" i="1"/>
  <c r="K81" i="1" s="1"/>
  <c r="J5" i="1"/>
  <c r="K8" i="1"/>
  <c r="J9" i="1"/>
  <c r="K13" i="1"/>
  <c r="J14" i="1"/>
  <c r="K18" i="1"/>
  <c r="J19" i="1"/>
  <c r="K22" i="1"/>
  <c r="J23" i="1"/>
  <c r="K26" i="1"/>
  <c r="J27" i="1"/>
  <c r="K30" i="1"/>
  <c r="J31" i="1"/>
  <c r="K35" i="1"/>
  <c r="J36" i="1"/>
  <c r="K40" i="1"/>
  <c r="J41" i="1"/>
  <c r="K44" i="1"/>
  <c r="J45" i="1"/>
  <c r="K48" i="1"/>
  <c r="J50" i="1"/>
  <c r="K53" i="1"/>
  <c r="J54" i="1"/>
  <c r="K57" i="1"/>
  <c r="J58" i="1"/>
  <c r="K61" i="1"/>
  <c r="J62" i="1"/>
  <c r="K65" i="1"/>
  <c r="J66" i="1"/>
  <c r="K69" i="1"/>
  <c r="J70" i="1"/>
  <c r="K73" i="1"/>
  <c r="J74" i="1"/>
  <c r="K77" i="1"/>
  <c r="J78" i="1"/>
  <c r="L9" i="1"/>
  <c r="L23" i="1"/>
  <c r="L27" i="1"/>
  <c r="L41" i="1"/>
  <c r="J81" i="1" l="1"/>
  <c r="L81" i="1"/>
</calcChain>
</file>

<file path=xl/sharedStrings.xml><?xml version="1.0" encoding="utf-8"?>
<sst xmlns="http://schemas.openxmlformats.org/spreadsheetml/2006/main" count="94" uniqueCount="91">
  <si>
    <t xml:space="preserve">   การสำรวจข้อมูลขององค์กรปกครองส่วนท้องถิ่นที่ได้รับการจัดสรรงบประมาณเงินอุดหนุนเฉพาะกิจ      
เงินอุดหนุนสำหรับสนับสนุนงบประมาณโครงการส่งเสริมการเรียนรู้เด็กปฐมวัย ท้องถิ่นไทย ผ่านการเล่น 
ประจำปีงบประมาณ พ.ศ. 2562
</t>
  </si>
  <si>
    <t>ลำดับ</t>
  </si>
  <si>
    <t>จังหวัด</t>
  </si>
  <si>
    <t>จำนวน อปท. 
ในจังหวัดทั้งหมด
(แห่ง)</t>
  </si>
  <si>
    <t>สนามเด็กเล่นสร้างปัญญา
ในปี พ.ศ. 2561</t>
  </si>
  <si>
    <t>สนามเด็กเล่นสร้างปัญญา
ในปี พ.ศ. 2562</t>
  </si>
  <si>
    <t>ผลการดำเนินการ เป็นไปตามเป้าหมาย
(มีสนามเด็กเบ่นสร้างปัญญา อย่างน้อย 1 แห่ง)</t>
  </si>
  <si>
    <t>คิดเป็นร้อยละ</t>
  </si>
  <si>
    <t>จำนวนสนามเด็กเล่นสร้างปัญญาทั้งจังหวัด
(แห่ง)</t>
  </si>
  <si>
    <t>อปท.
(แห่ง)</t>
  </si>
  <si>
    <t>ศพด.
(แห่ง)</t>
  </si>
  <si>
    <t>จำนวน อปท.
ที่ดำเนินการได้
(แห่ง)</t>
  </si>
  <si>
    <t>จำนวน อปท. 
ที่ไม่สามารถดำเนินการได้ 
(แห่ง)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</si>
  <si>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</si>
  <si>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</si>
  <si>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</si>
  <si>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</si>
  <si>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</si>
  <si>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</si>
  <si>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</si>
  <si>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</si>
  <si>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</si>
  <si>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</si>
  <si>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</si>
  <si>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</si>
  <si>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</si>
  <si>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</si>
  <si>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</si>
  <si>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</si>
  <si>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</si>
  <si>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</si>
  <si>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</si>
  <si>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</si>
  <si>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</si>
  <si>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</si>
  <si>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</si>
  <si>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</si>
  <si>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</si>
  <si>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</si>
  <si>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</si>
  <si>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</si>
  <si>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</si>
  <si>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</si>
  <si>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</si>
  <si>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</si>
  <si>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</si>
  <si>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</si>
  <si>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</si>
  <si>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</si>
  <si>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</si>
  <si>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</si>
  <si>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</si>
  <si>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</si>
  <si>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</si>
  <si>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</si>
  <si>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</si>
  <si>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</si>
  <si>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</si>
  <si>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</si>
  <si>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</si>
  <si>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</si>
  <si>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</si>
  <si>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</si>
  <si>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</si>
  <si>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</si>
  <si>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</si>
  <si>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</si>
  <si>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</si>
  <si>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</si>
  <si>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</si>
  <si>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</si>
  <si>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</si>
  <si>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</si>
  <si>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</si>
  <si>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</si>
  <si>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</si>
  <si>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</si>
  <si>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</si>
  <si>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</si>
  <si>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</si>
  <si>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</si>
  <si>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</si>
  <si>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</si>
  <si>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</si>
  <si>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</si>
  <si>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</si>
  <si>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</si>
  <si>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</si>
  <si>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</si>
  <si>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</si>
  <si>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 xml:space="preserve">ข้อมูล ณ วันที่ 20 กันยายน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</si>
</sst>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4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vertical="top"/>
    </xf>
    <xf numFmtId="0" fontId="8" fillId="0" borderId="2" xfId="2" applyFont="1" applyFill="1" applyBorder="1" applyAlignment="1">
      <alignment horizontal="center" vertical="top"/>
    </xf>
    <xf numFmtId="2" fontId="8" fillId="0" borderId="2" xfId="2" applyNumberFormat="1" applyFont="1" applyFill="1" applyBorder="1" applyAlignment="1">
      <alignment horizontal="center" vertical="top"/>
    </xf>
    <xf numFmtId="0" fontId="4" fillId="0" borderId="0" xfId="2" applyFont="1" applyFill="1" applyAlignment="1">
      <alignment vertical="top"/>
    </xf>
    <xf numFmtId="164" fontId="9" fillId="2" borderId="2" xfId="3" applyNumberFormat="1" applyFont="1" applyFill="1" applyBorder="1" applyAlignment="1">
      <alignment horizontal="center" vertical="center"/>
    </xf>
    <xf numFmtId="165" fontId="9" fillId="2" borderId="2" xfId="3" applyNumberFormat="1" applyFont="1" applyFill="1" applyBorder="1" applyAlignment="1">
      <alignment horizontal="center" vertical="center"/>
    </xf>
    <xf numFmtId="165" fontId="2" fillId="2" borderId="2" xfId="3" applyNumberFormat="1" applyFont="1" applyFill="1" applyBorder="1" applyAlignment="1">
      <alignment horizontal="center" vertical="center"/>
    </xf>
    <xf numFmtId="2" fontId="2" fillId="2" borderId="2" xfId="2" applyNumberFormat="1" applyFont="1" applyFill="1" applyBorder="1" applyAlignment="1">
      <alignment horizontal="center" vertical="center"/>
    </xf>
    <xf numFmtId="2" fontId="4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9" fontId="9" fillId="0" borderId="0" xfId="1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</cellXfs>
  <cellStyles count="4">
    <cellStyle name="จุลภาค 2" xfId="3" xr:uid="{77EB87E6-1B06-4098-9CC4-98EDFE1AEDA7}"/>
    <cellStyle name="ปกติ" xfId="0" builtinId="0"/>
    <cellStyle name="ปกติ 2" xfId="2" xr:uid="{67A0B759-C6DE-43DF-ADF6-95BA3A56DD67}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workbookViewId="0">
      <selection activeCell="A2" sqref="A2:A4"/>
    </sheetView>
  </sheetViews>
  <sheetFormatPr defaultColWidth="9" defaultRowHeight="21" x14ac:dyDescent="0.25"/>
  <cols>
    <col min="1" max="1" width="6.42578125" style="2" customWidth="1"/>
    <col min="2" max="2" width="16" style="2" customWidth="1"/>
    <col min="3" max="3" width="12.5703125" style="2" customWidth="1"/>
    <col min="4" max="7" width="8.85546875" style="2" hidden="1" customWidth="1"/>
    <col min="8" max="8" width="14.5703125" style="2" customWidth="1"/>
    <col min="9" max="9" width="15.5703125" style="2" hidden="1" customWidth="1"/>
    <col min="10" max="10" width="20.42578125" style="2" customWidth="1"/>
    <col min="11" max="11" width="12.28515625" style="2" customWidth="1"/>
    <col min="12" max="12" width="16.42578125" style="32" customWidth="1"/>
    <col min="13" max="16384" width="9" style="2"/>
  </cols>
  <sheetData>
    <row r="1" spans="1:12" ht="69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ht="50.25" customHeight="1" x14ac:dyDescent="0.25">
      <c r="A2" s="3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5"/>
      <c r="H2" s="6" t="s">
        <v>6</v>
      </c>
      <c r="I2" s="7"/>
      <c r="J2" s="8"/>
      <c r="K2" s="9" t="s">
        <v>7</v>
      </c>
      <c r="L2" s="9" t="s">
        <v>8</v>
      </c>
    </row>
    <row r="3" spans="1:12" s="10" customFormat="1" ht="14.25" customHeight="1" x14ac:dyDescent="0.25">
      <c r="A3" s="3"/>
      <c r="B3" s="4"/>
      <c r="C3" s="4"/>
      <c r="D3" s="4" t="s">
        <v>9</v>
      </c>
      <c r="E3" s="4" t="s">
        <v>10</v>
      </c>
      <c r="F3" s="4" t="s">
        <v>9</v>
      </c>
      <c r="G3" s="4" t="s">
        <v>10</v>
      </c>
      <c r="H3" s="4" t="s">
        <v>11</v>
      </c>
      <c r="I3" s="4" t="s">
        <v>10</v>
      </c>
      <c r="J3" s="11" t="s">
        <v>12</v>
      </c>
      <c r="K3" s="12"/>
      <c r="L3" s="13"/>
    </row>
    <row r="4" spans="1:12" s="10" customFormat="1" ht="44.25" customHeight="1" x14ac:dyDescent="0.25">
      <c r="A4" s="3"/>
      <c r="B4" s="4"/>
      <c r="C4" s="4"/>
      <c r="D4" s="4"/>
      <c r="E4" s="4"/>
      <c r="F4" s="4"/>
      <c r="G4" s="4"/>
      <c r="H4" s="4"/>
      <c r="I4" s="4"/>
      <c r="J4" s="11"/>
      <c r="K4" s="14"/>
      <c r="L4" s="15"/>
    </row>
    <row r="5" spans="1:12" ht="20.100000000000001" customHeight="1" x14ac:dyDescent="0.25">
      <c r="A5" s="16">
        <v>1</v>
      </c>
      <c r="B5" s="17" t="s">
        <v>13</v>
      </c>
      <c r="C5" s="16">
        <v>62</v>
      </c>
      <c r="D5" s="16">
        <v>2</v>
      </c>
      <c r="E5" s="16">
        <v>2</v>
      </c>
      <c r="F5" s="16">
        <v>0</v>
      </c>
      <c r="G5" s="16">
        <v>0</v>
      </c>
      <c r="H5" s="18">
        <f>SUM(D5+F5)</f>
        <v>2</v>
      </c>
      <c r="I5" s="18">
        <f>SUM(E5+G5)</f>
        <v>2</v>
      </c>
      <c r="J5" s="18">
        <f>SUM(C5-H5)</f>
        <v>60</v>
      </c>
      <c r="K5" s="19">
        <f t="shared" ref="K5:K68" si="0">SUM((H5*100)/C5)</f>
        <v>3.225806451612903</v>
      </c>
      <c r="L5" s="16">
        <f>SUM(H5)</f>
        <v>2</v>
      </c>
    </row>
    <row r="6" spans="1:12" ht="20.100000000000001" customHeight="1" x14ac:dyDescent="0.25">
      <c r="A6" s="16">
        <v>2</v>
      </c>
      <c r="B6" s="17" t="s">
        <v>14</v>
      </c>
      <c r="C6" s="16">
        <v>122</v>
      </c>
      <c r="D6" s="16">
        <v>9</v>
      </c>
      <c r="E6" s="16">
        <v>9</v>
      </c>
      <c r="F6" s="16">
        <v>5</v>
      </c>
      <c r="G6" s="16">
        <v>5</v>
      </c>
      <c r="H6" s="18">
        <f t="shared" ref="H6:I69" si="1">SUM(D6+F6)</f>
        <v>14</v>
      </c>
      <c r="I6" s="18">
        <f t="shared" si="1"/>
        <v>14</v>
      </c>
      <c r="J6" s="18">
        <f t="shared" ref="J6:J69" si="2">SUM(C6-H6)</f>
        <v>108</v>
      </c>
      <c r="K6" s="19">
        <f t="shared" si="0"/>
        <v>11.475409836065573</v>
      </c>
      <c r="L6" s="16">
        <f t="shared" ref="L6:L69" si="3">SUM(H6)</f>
        <v>14</v>
      </c>
    </row>
    <row r="7" spans="1:12" ht="20.100000000000001" customHeight="1" x14ac:dyDescent="0.25">
      <c r="A7" s="16">
        <v>3</v>
      </c>
      <c r="B7" s="17" t="s">
        <v>15</v>
      </c>
      <c r="C7" s="16">
        <v>151</v>
      </c>
      <c r="D7" s="16">
        <v>1</v>
      </c>
      <c r="E7" s="16">
        <v>1</v>
      </c>
      <c r="F7" s="16">
        <v>1</v>
      </c>
      <c r="G7" s="16">
        <v>1</v>
      </c>
      <c r="H7" s="18">
        <f t="shared" si="1"/>
        <v>2</v>
      </c>
      <c r="I7" s="18">
        <f t="shared" si="1"/>
        <v>2</v>
      </c>
      <c r="J7" s="18">
        <f t="shared" si="2"/>
        <v>149</v>
      </c>
      <c r="K7" s="19">
        <f t="shared" si="0"/>
        <v>1.3245033112582782</v>
      </c>
      <c r="L7" s="16">
        <f t="shared" si="3"/>
        <v>2</v>
      </c>
    </row>
    <row r="8" spans="1:12" ht="20.100000000000001" customHeight="1" x14ac:dyDescent="0.25">
      <c r="A8" s="16">
        <v>4</v>
      </c>
      <c r="B8" s="17" t="s">
        <v>16</v>
      </c>
      <c r="C8" s="16">
        <v>90</v>
      </c>
      <c r="D8" s="16">
        <v>9</v>
      </c>
      <c r="E8" s="16">
        <v>9</v>
      </c>
      <c r="F8" s="16">
        <v>74</v>
      </c>
      <c r="G8" s="16">
        <v>87</v>
      </c>
      <c r="H8" s="18">
        <f t="shared" si="1"/>
        <v>83</v>
      </c>
      <c r="I8" s="18">
        <f t="shared" si="1"/>
        <v>96</v>
      </c>
      <c r="J8" s="18">
        <f t="shared" si="2"/>
        <v>7</v>
      </c>
      <c r="K8" s="19">
        <f t="shared" si="0"/>
        <v>92.222222222222229</v>
      </c>
      <c r="L8" s="16">
        <f t="shared" si="3"/>
        <v>83</v>
      </c>
    </row>
    <row r="9" spans="1:12" ht="20.100000000000001" customHeight="1" x14ac:dyDescent="0.25">
      <c r="A9" s="16">
        <v>5</v>
      </c>
      <c r="B9" s="17" t="s">
        <v>17</v>
      </c>
      <c r="C9" s="16">
        <v>225</v>
      </c>
      <c r="D9" s="16">
        <v>10</v>
      </c>
      <c r="E9" s="16">
        <v>10</v>
      </c>
      <c r="F9" s="16">
        <v>99</v>
      </c>
      <c r="G9" s="16">
        <v>145</v>
      </c>
      <c r="H9" s="18">
        <f t="shared" si="1"/>
        <v>109</v>
      </c>
      <c r="I9" s="18">
        <f t="shared" si="1"/>
        <v>155</v>
      </c>
      <c r="J9" s="18">
        <f t="shared" si="2"/>
        <v>116</v>
      </c>
      <c r="K9" s="19">
        <f t="shared" si="0"/>
        <v>48.444444444444443</v>
      </c>
      <c r="L9" s="16">
        <f t="shared" si="3"/>
        <v>109</v>
      </c>
    </row>
    <row r="10" spans="1:12" ht="20.100000000000001" customHeight="1" x14ac:dyDescent="0.25">
      <c r="A10" s="16">
        <v>6</v>
      </c>
      <c r="B10" s="17" t="s">
        <v>18</v>
      </c>
      <c r="C10" s="16">
        <v>82</v>
      </c>
      <c r="D10" s="16">
        <v>1</v>
      </c>
      <c r="E10" s="16">
        <v>1</v>
      </c>
      <c r="F10" s="16">
        <v>22</v>
      </c>
      <c r="G10" s="16">
        <v>24</v>
      </c>
      <c r="H10" s="18">
        <f t="shared" si="1"/>
        <v>23</v>
      </c>
      <c r="I10" s="18">
        <f t="shared" si="1"/>
        <v>25</v>
      </c>
      <c r="J10" s="18">
        <f t="shared" si="2"/>
        <v>59</v>
      </c>
      <c r="K10" s="19">
        <f t="shared" si="0"/>
        <v>28.048780487804876</v>
      </c>
      <c r="L10" s="16">
        <f t="shared" si="3"/>
        <v>23</v>
      </c>
    </row>
    <row r="11" spans="1:12" ht="20.100000000000001" customHeight="1" x14ac:dyDescent="0.25">
      <c r="A11" s="16">
        <v>7</v>
      </c>
      <c r="B11" s="17" t="s">
        <v>19</v>
      </c>
      <c r="C11" s="16">
        <v>109</v>
      </c>
      <c r="D11" s="16">
        <v>2</v>
      </c>
      <c r="E11" s="16">
        <v>2</v>
      </c>
      <c r="F11" s="16">
        <v>8</v>
      </c>
      <c r="G11" s="16">
        <v>8</v>
      </c>
      <c r="H11" s="18">
        <f t="shared" si="1"/>
        <v>10</v>
      </c>
      <c r="I11" s="18">
        <f t="shared" si="1"/>
        <v>10</v>
      </c>
      <c r="J11" s="18">
        <f t="shared" si="2"/>
        <v>99</v>
      </c>
      <c r="K11" s="19">
        <f t="shared" si="0"/>
        <v>9.1743119266055047</v>
      </c>
      <c r="L11" s="16">
        <f t="shared" si="3"/>
        <v>10</v>
      </c>
    </row>
    <row r="12" spans="1:12" ht="20.100000000000001" customHeight="1" x14ac:dyDescent="0.25">
      <c r="A12" s="16">
        <v>8</v>
      </c>
      <c r="B12" s="17" t="s">
        <v>20</v>
      </c>
      <c r="C12" s="16">
        <v>98</v>
      </c>
      <c r="D12" s="16">
        <v>4</v>
      </c>
      <c r="E12" s="16">
        <v>4</v>
      </c>
      <c r="F12" s="16">
        <v>3</v>
      </c>
      <c r="G12" s="16">
        <v>3</v>
      </c>
      <c r="H12" s="18">
        <v>4</v>
      </c>
      <c r="I12" s="18">
        <f t="shared" si="1"/>
        <v>7</v>
      </c>
      <c r="J12" s="18">
        <f t="shared" si="2"/>
        <v>94</v>
      </c>
      <c r="K12" s="19">
        <f t="shared" si="0"/>
        <v>4.0816326530612246</v>
      </c>
      <c r="L12" s="16">
        <f t="shared" si="3"/>
        <v>4</v>
      </c>
    </row>
    <row r="13" spans="1:12" ht="20.100000000000001" customHeight="1" x14ac:dyDescent="0.25">
      <c r="A13" s="16">
        <v>9</v>
      </c>
      <c r="B13" s="17" t="s">
        <v>21</v>
      </c>
      <c r="C13" s="16">
        <v>60</v>
      </c>
      <c r="D13" s="16">
        <v>0</v>
      </c>
      <c r="E13" s="16">
        <v>0</v>
      </c>
      <c r="F13" s="16">
        <v>15</v>
      </c>
      <c r="G13" s="16">
        <v>15</v>
      </c>
      <c r="H13" s="18">
        <f t="shared" si="1"/>
        <v>15</v>
      </c>
      <c r="I13" s="18">
        <f t="shared" si="1"/>
        <v>15</v>
      </c>
      <c r="J13" s="18">
        <f t="shared" si="2"/>
        <v>45</v>
      </c>
      <c r="K13" s="19">
        <f t="shared" si="0"/>
        <v>25</v>
      </c>
      <c r="L13" s="16">
        <f t="shared" si="3"/>
        <v>15</v>
      </c>
    </row>
    <row r="14" spans="1:12" ht="20.100000000000001" customHeight="1" x14ac:dyDescent="0.25">
      <c r="A14" s="16">
        <v>10</v>
      </c>
      <c r="B14" s="17" t="s">
        <v>22</v>
      </c>
      <c r="C14" s="16">
        <v>143</v>
      </c>
      <c r="D14" s="16">
        <v>2</v>
      </c>
      <c r="E14" s="16">
        <v>2</v>
      </c>
      <c r="F14" s="16">
        <v>0</v>
      </c>
      <c r="G14" s="16">
        <v>0</v>
      </c>
      <c r="H14" s="18">
        <f t="shared" si="1"/>
        <v>2</v>
      </c>
      <c r="I14" s="18">
        <f t="shared" si="1"/>
        <v>2</v>
      </c>
      <c r="J14" s="18">
        <f t="shared" si="2"/>
        <v>141</v>
      </c>
      <c r="K14" s="19">
        <f t="shared" si="0"/>
        <v>1.3986013986013985</v>
      </c>
      <c r="L14" s="16">
        <f t="shared" si="3"/>
        <v>2</v>
      </c>
    </row>
    <row r="15" spans="1:12" ht="20.100000000000001" customHeight="1" x14ac:dyDescent="0.25">
      <c r="A15" s="16">
        <v>11</v>
      </c>
      <c r="B15" s="17" t="s">
        <v>23</v>
      </c>
      <c r="C15" s="16">
        <v>79</v>
      </c>
      <c r="D15" s="16">
        <v>5</v>
      </c>
      <c r="E15" s="16">
        <v>5</v>
      </c>
      <c r="F15" s="16">
        <v>51</v>
      </c>
      <c r="G15" s="16">
        <v>54</v>
      </c>
      <c r="H15" s="18">
        <f t="shared" si="1"/>
        <v>56</v>
      </c>
      <c r="I15" s="18">
        <f t="shared" si="1"/>
        <v>59</v>
      </c>
      <c r="J15" s="18">
        <f t="shared" si="2"/>
        <v>23</v>
      </c>
      <c r="K15" s="19">
        <f t="shared" si="0"/>
        <v>70.886075949367083</v>
      </c>
      <c r="L15" s="16">
        <f t="shared" si="3"/>
        <v>56</v>
      </c>
    </row>
    <row r="16" spans="1:12" ht="20.100000000000001" customHeight="1" x14ac:dyDescent="0.25">
      <c r="A16" s="16">
        <v>12</v>
      </c>
      <c r="B16" s="17" t="s">
        <v>24</v>
      </c>
      <c r="C16" s="16">
        <v>144</v>
      </c>
      <c r="D16" s="16">
        <v>13</v>
      </c>
      <c r="E16" s="16">
        <v>13</v>
      </c>
      <c r="F16" s="16">
        <v>130</v>
      </c>
      <c r="G16" s="16">
        <v>179</v>
      </c>
      <c r="H16" s="18">
        <f t="shared" si="1"/>
        <v>143</v>
      </c>
      <c r="I16" s="18">
        <f t="shared" si="1"/>
        <v>192</v>
      </c>
      <c r="J16" s="18">
        <f t="shared" si="2"/>
        <v>1</v>
      </c>
      <c r="K16" s="19">
        <f t="shared" si="0"/>
        <v>99.305555555555557</v>
      </c>
      <c r="L16" s="16">
        <f t="shared" si="3"/>
        <v>143</v>
      </c>
    </row>
    <row r="17" spans="1:12" ht="20.100000000000001" customHeight="1" x14ac:dyDescent="0.25">
      <c r="A17" s="16">
        <v>13</v>
      </c>
      <c r="B17" s="17" t="s">
        <v>25</v>
      </c>
      <c r="C17" s="16">
        <v>211</v>
      </c>
      <c r="D17" s="16">
        <v>10</v>
      </c>
      <c r="E17" s="16">
        <v>10</v>
      </c>
      <c r="F17" s="16">
        <v>26</v>
      </c>
      <c r="G17" s="16">
        <v>36</v>
      </c>
      <c r="H17" s="18">
        <v>54</v>
      </c>
      <c r="I17" s="18">
        <f t="shared" si="1"/>
        <v>46</v>
      </c>
      <c r="J17" s="18">
        <f t="shared" si="2"/>
        <v>157</v>
      </c>
      <c r="K17" s="19">
        <f t="shared" si="0"/>
        <v>25.592417061611375</v>
      </c>
      <c r="L17" s="16">
        <f t="shared" si="3"/>
        <v>54</v>
      </c>
    </row>
    <row r="18" spans="1:12" ht="20.100000000000001" customHeight="1" x14ac:dyDescent="0.25">
      <c r="A18" s="16">
        <v>14</v>
      </c>
      <c r="B18" s="17" t="s">
        <v>26</v>
      </c>
      <c r="C18" s="16">
        <v>100</v>
      </c>
      <c r="D18" s="16">
        <v>14</v>
      </c>
      <c r="E18" s="16">
        <v>14</v>
      </c>
      <c r="F18" s="16">
        <v>12</v>
      </c>
      <c r="G18" s="16">
        <v>12</v>
      </c>
      <c r="H18" s="18">
        <f t="shared" si="1"/>
        <v>26</v>
      </c>
      <c r="I18" s="18">
        <f t="shared" si="1"/>
        <v>26</v>
      </c>
      <c r="J18" s="18">
        <f t="shared" si="2"/>
        <v>74</v>
      </c>
      <c r="K18" s="19">
        <f t="shared" si="0"/>
        <v>26</v>
      </c>
      <c r="L18" s="16">
        <f t="shared" si="3"/>
        <v>26</v>
      </c>
    </row>
    <row r="19" spans="1:12" ht="20.100000000000001" customHeight="1" x14ac:dyDescent="0.25">
      <c r="A19" s="16">
        <v>15</v>
      </c>
      <c r="B19" s="17" t="s">
        <v>27</v>
      </c>
      <c r="C19" s="16">
        <v>44</v>
      </c>
      <c r="D19" s="16">
        <v>4</v>
      </c>
      <c r="E19" s="16">
        <v>4</v>
      </c>
      <c r="F19" s="16">
        <v>10</v>
      </c>
      <c r="G19" s="16">
        <v>10</v>
      </c>
      <c r="H19" s="18">
        <f t="shared" si="1"/>
        <v>14</v>
      </c>
      <c r="I19" s="18">
        <f t="shared" si="1"/>
        <v>14</v>
      </c>
      <c r="J19" s="18">
        <f t="shared" si="2"/>
        <v>30</v>
      </c>
      <c r="K19" s="19">
        <f t="shared" si="0"/>
        <v>31.818181818181817</v>
      </c>
      <c r="L19" s="16">
        <f t="shared" si="3"/>
        <v>14</v>
      </c>
    </row>
    <row r="20" spans="1:12" ht="20.100000000000001" customHeight="1" x14ac:dyDescent="0.25">
      <c r="A20" s="16">
        <v>16</v>
      </c>
      <c r="B20" s="17" t="s">
        <v>28</v>
      </c>
      <c r="C20" s="16">
        <v>69</v>
      </c>
      <c r="D20" s="16">
        <v>7</v>
      </c>
      <c r="E20" s="16">
        <v>7</v>
      </c>
      <c r="F20" s="16">
        <v>3</v>
      </c>
      <c r="G20" s="16">
        <v>3</v>
      </c>
      <c r="H20" s="18">
        <f t="shared" si="1"/>
        <v>10</v>
      </c>
      <c r="I20" s="18">
        <f t="shared" si="1"/>
        <v>10</v>
      </c>
      <c r="J20" s="18">
        <f t="shared" si="2"/>
        <v>59</v>
      </c>
      <c r="K20" s="19">
        <f t="shared" si="0"/>
        <v>14.492753623188406</v>
      </c>
      <c r="L20" s="16">
        <f t="shared" si="3"/>
        <v>10</v>
      </c>
    </row>
    <row r="21" spans="1:12" ht="20.100000000000001" customHeight="1" x14ac:dyDescent="0.25">
      <c r="A21" s="16">
        <v>17</v>
      </c>
      <c r="B21" s="17" t="s">
        <v>29</v>
      </c>
      <c r="C21" s="16">
        <v>46</v>
      </c>
      <c r="D21" s="16">
        <v>0</v>
      </c>
      <c r="E21" s="16">
        <v>0</v>
      </c>
      <c r="F21" s="16">
        <v>3</v>
      </c>
      <c r="G21" s="16">
        <v>3</v>
      </c>
      <c r="H21" s="18">
        <f t="shared" si="1"/>
        <v>3</v>
      </c>
      <c r="I21" s="18">
        <f t="shared" si="1"/>
        <v>3</v>
      </c>
      <c r="J21" s="18">
        <f t="shared" si="2"/>
        <v>43</v>
      </c>
      <c r="K21" s="19">
        <f t="shared" si="0"/>
        <v>6.5217391304347823</v>
      </c>
      <c r="L21" s="16">
        <f t="shared" si="3"/>
        <v>3</v>
      </c>
    </row>
    <row r="22" spans="1:12" ht="20.100000000000001" customHeight="1" x14ac:dyDescent="0.25">
      <c r="A22" s="16">
        <v>18</v>
      </c>
      <c r="B22" s="17" t="s">
        <v>30</v>
      </c>
      <c r="C22" s="16">
        <v>117</v>
      </c>
      <c r="D22" s="16">
        <v>3</v>
      </c>
      <c r="E22" s="16">
        <v>3</v>
      </c>
      <c r="F22" s="16">
        <v>16</v>
      </c>
      <c r="G22" s="16">
        <v>16</v>
      </c>
      <c r="H22" s="18">
        <f t="shared" si="1"/>
        <v>19</v>
      </c>
      <c r="I22" s="18">
        <f t="shared" si="1"/>
        <v>19</v>
      </c>
      <c r="J22" s="18">
        <f t="shared" si="2"/>
        <v>98</v>
      </c>
      <c r="K22" s="19">
        <f t="shared" si="0"/>
        <v>16.239316239316238</v>
      </c>
      <c r="L22" s="16">
        <f t="shared" si="3"/>
        <v>19</v>
      </c>
    </row>
    <row r="23" spans="1:12" ht="20.100000000000001" customHeight="1" x14ac:dyDescent="0.25">
      <c r="A23" s="16">
        <v>19</v>
      </c>
      <c r="B23" s="17" t="s">
        <v>31</v>
      </c>
      <c r="C23" s="16">
        <v>104</v>
      </c>
      <c r="D23" s="16">
        <v>5</v>
      </c>
      <c r="E23" s="16">
        <v>5</v>
      </c>
      <c r="F23" s="16">
        <v>73</v>
      </c>
      <c r="G23" s="16">
        <v>84</v>
      </c>
      <c r="H23" s="18">
        <f t="shared" si="1"/>
        <v>78</v>
      </c>
      <c r="I23" s="18">
        <f t="shared" si="1"/>
        <v>89</v>
      </c>
      <c r="J23" s="18">
        <f t="shared" si="2"/>
        <v>26</v>
      </c>
      <c r="K23" s="19">
        <f t="shared" si="0"/>
        <v>75</v>
      </c>
      <c r="L23" s="16">
        <f t="shared" si="3"/>
        <v>78</v>
      </c>
    </row>
    <row r="24" spans="1:12" ht="20.100000000000001" customHeight="1" x14ac:dyDescent="0.25">
      <c r="A24" s="16">
        <v>20</v>
      </c>
      <c r="B24" s="17" t="s">
        <v>32</v>
      </c>
      <c r="C24" s="16">
        <v>334</v>
      </c>
      <c r="D24" s="16">
        <v>15</v>
      </c>
      <c r="E24" s="16">
        <v>15</v>
      </c>
      <c r="F24" s="16">
        <v>6</v>
      </c>
      <c r="G24" s="16">
        <v>6</v>
      </c>
      <c r="H24" s="18">
        <f t="shared" si="1"/>
        <v>21</v>
      </c>
      <c r="I24" s="18">
        <f t="shared" si="1"/>
        <v>21</v>
      </c>
      <c r="J24" s="18">
        <f t="shared" si="2"/>
        <v>313</v>
      </c>
      <c r="K24" s="19">
        <f t="shared" si="0"/>
        <v>6.2874251497005984</v>
      </c>
      <c r="L24" s="16">
        <f t="shared" si="3"/>
        <v>21</v>
      </c>
    </row>
    <row r="25" spans="1:12" ht="20.100000000000001" customHeight="1" x14ac:dyDescent="0.25">
      <c r="A25" s="16">
        <v>21</v>
      </c>
      <c r="B25" s="17" t="s">
        <v>33</v>
      </c>
      <c r="C25" s="16">
        <v>185</v>
      </c>
      <c r="D25" s="16">
        <v>15</v>
      </c>
      <c r="E25" s="16">
        <v>15</v>
      </c>
      <c r="F25" s="16">
        <v>11</v>
      </c>
      <c r="G25" s="16">
        <v>11</v>
      </c>
      <c r="H25" s="18">
        <f t="shared" si="1"/>
        <v>26</v>
      </c>
      <c r="I25" s="18">
        <f t="shared" si="1"/>
        <v>26</v>
      </c>
      <c r="J25" s="18">
        <f t="shared" si="2"/>
        <v>159</v>
      </c>
      <c r="K25" s="19">
        <f t="shared" si="0"/>
        <v>14.054054054054054</v>
      </c>
      <c r="L25" s="16">
        <f t="shared" si="3"/>
        <v>26</v>
      </c>
    </row>
    <row r="26" spans="1:12" ht="20.100000000000001" customHeight="1" x14ac:dyDescent="0.25">
      <c r="A26" s="16">
        <v>22</v>
      </c>
      <c r="B26" s="17" t="s">
        <v>34</v>
      </c>
      <c r="C26" s="16">
        <v>143</v>
      </c>
      <c r="D26" s="16">
        <v>7</v>
      </c>
      <c r="E26" s="16">
        <v>7</v>
      </c>
      <c r="F26" s="16">
        <v>85</v>
      </c>
      <c r="G26" s="16">
        <v>88</v>
      </c>
      <c r="H26" s="18">
        <f t="shared" si="1"/>
        <v>92</v>
      </c>
      <c r="I26" s="18">
        <f t="shared" si="1"/>
        <v>95</v>
      </c>
      <c r="J26" s="18">
        <f t="shared" si="2"/>
        <v>51</v>
      </c>
      <c r="K26" s="19">
        <f t="shared" si="0"/>
        <v>64.335664335664333</v>
      </c>
      <c r="L26" s="16">
        <f t="shared" si="3"/>
        <v>92</v>
      </c>
    </row>
    <row r="27" spans="1:12" s="24" customFormat="1" ht="20.100000000000001" customHeight="1" x14ac:dyDescent="0.25">
      <c r="A27" s="20">
        <v>23</v>
      </c>
      <c r="B27" s="21" t="s">
        <v>35</v>
      </c>
      <c r="C27" s="20">
        <v>46</v>
      </c>
      <c r="D27" s="20">
        <v>0</v>
      </c>
      <c r="E27" s="20">
        <v>0</v>
      </c>
      <c r="F27" s="20">
        <v>1</v>
      </c>
      <c r="G27" s="20">
        <v>1</v>
      </c>
      <c r="H27" s="22">
        <f t="shared" si="1"/>
        <v>1</v>
      </c>
      <c r="I27" s="22">
        <f t="shared" si="1"/>
        <v>1</v>
      </c>
      <c r="J27" s="22">
        <f t="shared" si="2"/>
        <v>45</v>
      </c>
      <c r="K27" s="23">
        <f t="shared" si="0"/>
        <v>2.1739130434782608</v>
      </c>
      <c r="L27" s="16">
        <f t="shared" si="3"/>
        <v>1</v>
      </c>
    </row>
    <row r="28" spans="1:12" ht="20.100000000000001" customHeight="1" x14ac:dyDescent="0.25">
      <c r="A28" s="16">
        <v>24</v>
      </c>
      <c r="B28" s="17" t="s">
        <v>36</v>
      </c>
      <c r="C28" s="16">
        <v>89</v>
      </c>
      <c r="D28" s="16">
        <v>1</v>
      </c>
      <c r="E28" s="16">
        <v>1</v>
      </c>
      <c r="F28" s="16">
        <v>3</v>
      </c>
      <c r="G28" s="16">
        <v>3</v>
      </c>
      <c r="H28" s="18">
        <f t="shared" si="1"/>
        <v>4</v>
      </c>
      <c r="I28" s="18">
        <f t="shared" si="1"/>
        <v>4</v>
      </c>
      <c r="J28" s="18">
        <f t="shared" si="2"/>
        <v>85</v>
      </c>
      <c r="K28" s="19">
        <f t="shared" si="0"/>
        <v>4.4943820224719104</v>
      </c>
      <c r="L28" s="16">
        <f t="shared" si="3"/>
        <v>4</v>
      </c>
    </row>
    <row r="29" spans="1:12" ht="20.100000000000001" customHeight="1" x14ac:dyDescent="0.25">
      <c r="A29" s="16">
        <v>25</v>
      </c>
      <c r="B29" s="17" t="s">
        <v>37</v>
      </c>
      <c r="C29" s="16">
        <v>100</v>
      </c>
      <c r="D29" s="16">
        <v>1</v>
      </c>
      <c r="E29" s="16">
        <v>1</v>
      </c>
      <c r="F29" s="16">
        <v>8</v>
      </c>
      <c r="G29" s="16">
        <v>9</v>
      </c>
      <c r="H29" s="18">
        <f t="shared" si="1"/>
        <v>9</v>
      </c>
      <c r="I29" s="18">
        <f t="shared" si="1"/>
        <v>10</v>
      </c>
      <c r="J29" s="18">
        <f t="shared" si="2"/>
        <v>91</v>
      </c>
      <c r="K29" s="19">
        <f t="shared" si="0"/>
        <v>9</v>
      </c>
      <c r="L29" s="16">
        <f t="shared" si="3"/>
        <v>9</v>
      </c>
    </row>
    <row r="30" spans="1:12" ht="20.100000000000001" customHeight="1" x14ac:dyDescent="0.25">
      <c r="A30" s="16">
        <v>26</v>
      </c>
      <c r="B30" s="21" t="s">
        <v>38</v>
      </c>
      <c r="C30" s="20">
        <v>60</v>
      </c>
      <c r="D30" s="20">
        <v>8</v>
      </c>
      <c r="E30" s="20">
        <v>8</v>
      </c>
      <c r="F30" s="20">
        <v>25</v>
      </c>
      <c r="G30" s="20">
        <v>25</v>
      </c>
      <c r="H30" s="18">
        <f t="shared" si="1"/>
        <v>33</v>
      </c>
      <c r="I30" s="18">
        <f t="shared" si="1"/>
        <v>33</v>
      </c>
      <c r="J30" s="18">
        <f t="shared" si="2"/>
        <v>27</v>
      </c>
      <c r="K30" s="19">
        <f t="shared" si="0"/>
        <v>55</v>
      </c>
      <c r="L30" s="16">
        <f t="shared" si="3"/>
        <v>33</v>
      </c>
    </row>
    <row r="31" spans="1:12" ht="20.100000000000001" customHeight="1" x14ac:dyDescent="0.25">
      <c r="A31" s="20">
        <v>27</v>
      </c>
      <c r="B31" s="17" t="s">
        <v>39</v>
      </c>
      <c r="C31" s="16">
        <v>209</v>
      </c>
      <c r="D31" s="16">
        <v>11</v>
      </c>
      <c r="E31" s="16">
        <v>11</v>
      </c>
      <c r="F31" s="16">
        <v>0</v>
      </c>
      <c r="G31" s="16">
        <v>0</v>
      </c>
      <c r="H31" s="18">
        <f t="shared" si="1"/>
        <v>11</v>
      </c>
      <c r="I31" s="18">
        <f t="shared" si="1"/>
        <v>11</v>
      </c>
      <c r="J31" s="18">
        <f t="shared" si="2"/>
        <v>198</v>
      </c>
      <c r="K31" s="19">
        <f t="shared" si="0"/>
        <v>5.2631578947368425</v>
      </c>
      <c r="L31" s="16">
        <f t="shared" si="3"/>
        <v>11</v>
      </c>
    </row>
    <row r="32" spans="1:12" ht="20.100000000000001" customHeight="1" x14ac:dyDescent="0.25">
      <c r="A32" s="16">
        <v>28</v>
      </c>
      <c r="B32" s="17" t="s">
        <v>40</v>
      </c>
      <c r="C32" s="16">
        <v>65</v>
      </c>
      <c r="D32" s="16">
        <v>2</v>
      </c>
      <c r="E32" s="16">
        <v>2</v>
      </c>
      <c r="F32" s="16">
        <v>45</v>
      </c>
      <c r="G32" s="16">
        <v>45</v>
      </c>
      <c r="H32" s="18">
        <f t="shared" si="1"/>
        <v>47</v>
      </c>
      <c r="I32" s="18">
        <f t="shared" si="1"/>
        <v>47</v>
      </c>
      <c r="J32" s="18">
        <f t="shared" si="2"/>
        <v>18</v>
      </c>
      <c r="K32" s="19">
        <f t="shared" si="0"/>
        <v>72.307692307692307</v>
      </c>
      <c r="L32" s="16">
        <f t="shared" si="3"/>
        <v>47</v>
      </c>
    </row>
    <row r="33" spans="1:12" ht="20.100000000000001" customHeight="1" x14ac:dyDescent="0.25">
      <c r="A33" s="16">
        <v>29</v>
      </c>
      <c r="B33" s="17" t="s">
        <v>41</v>
      </c>
      <c r="C33" s="16">
        <v>61</v>
      </c>
      <c r="D33" s="16">
        <v>3</v>
      </c>
      <c r="E33" s="16">
        <v>3</v>
      </c>
      <c r="F33" s="16">
        <v>1</v>
      </c>
      <c r="G33" s="16">
        <v>1</v>
      </c>
      <c r="H33" s="18">
        <v>13</v>
      </c>
      <c r="I33" s="18">
        <f t="shared" si="1"/>
        <v>4</v>
      </c>
      <c r="J33" s="18">
        <f t="shared" si="2"/>
        <v>48</v>
      </c>
      <c r="K33" s="19">
        <f t="shared" si="0"/>
        <v>21.311475409836067</v>
      </c>
      <c r="L33" s="16">
        <f t="shared" si="3"/>
        <v>13</v>
      </c>
    </row>
    <row r="34" spans="1:12" ht="20.100000000000001" customHeight="1" x14ac:dyDescent="0.25">
      <c r="A34" s="16">
        <v>30</v>
      </c>
      <c r="B34" s="17" t="s">
        <v>42</v>
      </c>
      <c r="C34" s="16">
        <v>70</v>
      </c>
      <c r="D34" s="16">
        <v>3</v>
      </c>
      <c r="E34" s="16">
        <v>3</v>
      </c>
      <c r="F34" s="16">
        <v>0</v>
      </c>
      <c r="G34" s="16">
        <v>0</v>
      </c>
      <c r="H34" s="18">
        <f t="shared" si="1"/>
        <v>3</v>
      </c>
      <c r="I34" s="18">
        <f t="shared" si="1"/>
        <v>3</v>
      </c>
      <c r="J34" s="18">
        <f t="shared" si="2"/>
        <v>67</v>
      </c>
      <c r="K34" s="19">
        <f t="shared" si="0"/>
        <v>4.2857142857142856</v>
      </c>
      <c r="L34" s="16">
        <f t="shared" si="3"/>
        <v>3</v>
      </c>
    </row>
    <row r="35" spans="1:12" ht="20.100000000000001" customHeight="1" x14ac:dyDescent="0.25">
      <c r="A35" s="16">
        <v>31</v>
      </c>
      <c r="B35" s="17" t="s">
        <v>43</v>
      </c>
      <c r="C35" s="16">
        <v>114</v>
      </c>
      <c r="D35" s="16">
        <v>1</v>
      </c>
      <c r="E35" s="16">
        <v>1</v>
      </c>
      <c r="F35" s="16">
        <v>33</v>
      </c>
      <c r="G35" s="16">
        <v>38</v>
      </c>
      <c r="H35" s="18">
        <f t="shared" si="1"/>
        <v>34</v>
      </c>
      <c r="I35" s="18">
        <f t="shared" si="1"/>
        <v>39</v>
      </c>
      <c r="J35" s="18">
        <f t="shared" si="2"/>
        <v>80</v>
      </c>
      <c r="K35" s="19">
        <f t="shared" si="0"/>
        <v>29.82456140350877</v>
      </c>
      <c r="L35" s="16">
        <f t="shared" si="3"/>
        <v>34</v>
      </c>
    </row>
    <row r="36" spans="1:12" ht="20.100000000000001" customHeight="1" x14ac:dyDescent="0.25">
      <c r="A36" s="16">
        <v>32</v>
      </c>
      <c r="B36" s="17" t="s">
        <v>44</v>
      </c>
      <c r="C36" s="16">
        <v>158</v>
      </c>
      <c r="D36" s="16">
        <v>2</v>
      </c>
      <c r="E36" s="16">
        <v>2</v>
      </c>
      <c r="F36" s="16">
        <v>22</v>
      </c>
      <c r="G36" s="16">
        <v>25</v>
      </c>
      <c r="H36" s="18">
        <f t="shared" si="1"/>
        <v>24</v>
      </c>
      <c r="I36" s="18">
        <f t="shared" si="1"/>
        <v>27</v>
      </c>
      <c r="J36" s="18">
        <f t="shared" si="2"/>
        <v>134</v>
      </c>
      <c r="K36" s="19">
        <f t="shared" si="0"/>
        <v>15.189873417721518</v>
      </c>
      <c r="L36" s="16">
        <f t="shared" si="3"/>
        <v>24</v>
      </c>
    </row>
    <row r="37" spans="1:12" ht="20.100000000000001" customHeight="1" x14ac:dyDescent="0.25">
      <c r="A37" s="16">
        <v>33</v>
      </c>
      <c r="B37" s="17" t="s">
        <v>45</v>
      </c>
      <c r="C37" s="16">
        <v>72</v>
      </c>
      <c r="D37" s="16">
        <v>3</v>
      </c>
      <c r="E37" s="16">
        <v>3</v>
      </c>
      <c r="F37" s="16">
        <v>3</v>
      </c>
      <c r="G37" s="16">
        <v>3</v>
      </c>
      <c r="H37" s="18">
        <f t="shared" si="1"/>
        <v>6</v>
      </c>
      <c r="I37" s="18">
        <f t="shared" si="1"/>
        <v>6</v>
      </c>
      <c r="J37" s="18">
        <f t="shared" si="2"/>
        <v>66</v>
      </c>
      <c r="K37" s="19">
        <f t="shared" si="0"/>
        <v>8.3333333333333339</v>
      </c>
      <c r="L37" s="16">
        <f t="shared" si="3"/>
        <v>6</v>
      </c>
    </row>
    <row r="38" spans="1:12" ht="20.100000000000001" customHeight="1" x14ac:dyDescent="0.25">
      <c r="A38" s="16">
        <v>34</v>
      </c>
      <c r="B38" s="17" t="s">
        <v>46</v>
      </c>
      <c r="C38" s="16">
        <v>52</v>
      </c>
      <c r="D38" s="16">
        <v>2</v>
      </c>
      <c r="E38" s="16">
        <v>2</v>
      </c>
      <c r="F38" s="16">
        <v>8</v>
      </c>
      <c r="G38" s="16">
        <v>8</v>
      </c>
      <c r="H38" s="18">
        <f t="shared" si="1"/>
        <v>10</v>
      </c>
      <c r="I38" s="18">
        <f t="shared" si="1"/>
        <v>10</v>
      </c>
      <c r="J38" s="18">
        <f t="shared" si="2"/>
        <v>42</v>
      </c>
      <c r="K38" s="19">
        <f t="shared" si="0"/>
        <v>19.23076923076923</v>
      </c>
      <c r="L38" s="16">
        <f t="shared" si="3"/>
        <v>10</v>
      </c>
    </row>
    <row r="39" spans="1:12" ht="20.100000000000001" customHeight="1" x14ac:dyDescent="0.25">
      <c r="A39" s="16">
        <v>35</v>
      </c>
      <c r="B39" s="17" t="s">
        <v>47</v>
      </c>
      <c r="C39" s="16">
        <v>74</v>
      </c>
      <c r="D39" s="16">
        <v>5</v>
      </c>
      <c r="E39" s="16">
        <v>5</v>
      </c>
      <c r="F39" s="16">
        <v>1</v>
      </c>
      <c r="G39" s="16">
        <v>1</v>
      </c>
      <c r="H39" s="18">
        <v>44</v>
      </c>
      <c r="I39" s="18">
        <f t="shared" si="1"/>
        <v>6</v>
      </c>
      <c r="J39" s="18">
        <f t="shared" si="2"/>
        <v>30</v>
      </c>
      <c r="K39" s="19">
        <f t="shared" si="0"/>
        <v>59.45945945945946</v>
      </c>
      <c r="L39" s="16">
        <f t="shared" si="3"/>
        <v>44</v>
      </c>
    </row>
    <row r="40" spans="1:12" ht="20.100000000000001" customHeight="1" x14ac:dyDescent="0.25">
      <c r="A40" s="16">
        <v>36</v>
      </c>
      <c r="B40" s="17" t="s">
        <v>48</v>
      </c>
      <c r="C40" s="16">
        <v>102</v>
      </c>
      <c r="D40" s="16">
        <v>6</v>
      </c>
      <c r="E40" s="16">
        <v>6</v>
      </c>
      <c r="F40" s="16">
        <v>1</v>
      </c>
      <c r="G40" s="16">
        <v>1</v>
      </c>
      <c r="H40" s="18">
        <f t="shared" si="1"/>
        <v>7</v>
      </c>
      <c r="I40" s="18">
        <f t="shared" si="1"/>
        <v>7</v>
      </c>
      <c r="J40" s="18">
        <f t="shared" si="2"/>
        <v>95</v>
      </c>
      <c r="K40" s="19">
        <f t="shared" si="0"/>
        <v>6.8627450980392153</v>
      </c>
      <c r="L40" s="16">
        <f t="shared" si="3"/>
        <v>7</v>
      </c>
    </row>
    <row r="41" spans="1:12" ht="20.100000000000001" customHeight="1" x14ac:dyDescent="0.25">
      <c r="A41" s="16">
        <v>37</v>
      </c>
      <c r="B41" s="17" t="s">
        <v>49</v>
      </c>
      <c r="C41" s="16">
        <v>103</v>
      </c>
      <c r="D41" s="16">
        <v>8</v>
      </c>
      <c r="E41" s="16">
        <v>8</v>
      </c>
      <c r="F41" s="16">
        <v>19</v>
      </c>
      <c r="G41" s="16">
        <v>20</v>
      </c>
      <c r="H41" s="18">
        <f t="shared" si="1"/>
        <v>27</v>
      </c>
      <c r="I41" s="18">
        <f t="shared" si="1"/>
        <v>28</v>
      </c>
      <c r="J41" s="18">
        <f t="shared" si="2"/>
        <v>76</v>
      </c>
      <c r="K41" s="19">
        <f t="shared" si="0"/>
        <v>26.21359223300971</v>
      </c>
      <c r="L41" s="16">
        <f t="shared" si="3"/>
        <v>27</v>
      </c>
    </row>
    <row r="42" spans="1:12" ht="20.100000000000001" customHeight="1" x14ac:dyDescent="0.25">
      <c r="A42" s="16">
        <v>38</v>
      </c>
      <c r="B42" s="17" t="s">
        <v>50</v>
      </c>
      <c r="C42" s="16">
        <v>85</v>
      </c>
      <c r="D42" s="16">
        <v>4</v>
      </c>
      <c r="E42" s="16">
        <v>4</v>
      </c>
      <c r="F42" s="16">
        <v>0</v>
      </c>
      <c r="G42" s="16">
        <v>0</v>
      </c>
      <c r="H42" s="18">
        <f t="shared" si="1"/>
        <v>4</v>
      </c>
      <c r="I42" s="18">
        <f t="shared" si="1"/>
        <v>4</v>
      </c>
      <c r="J42" s="18">
        <f t="shared" si="2"/>
        <v>81</v>
      </c>
      <c r="K42" s="19">
        <f t="shared" si="0"/>
        <v>4.7058823529411766</v>
      </c>
      <c r="L42" s="16">
        <f t="shared" si="3"/>
        <v>4</v>
      </c>
    </row>
    <row r="43" spans="1:12" ht="20.100000000000001" customHeight="1" x14ac:dyDescent="0.25">
      <c r="A43" s="16">
        <v>39</v>
      </c>
      <c r="B43" s="17" t="s">
        <v>51</v>
      </c>
      <c r="C43" s="16">
        <v>128</v>
      </c>
      <c r="D43" s="16">
        <v>6</v>
      </c>
      <c r="E43" s="16">
        <v>6</v>
      </c>
      <c r="F43" s="16">
        <v>2</v>
      </c>
      <c r="G43" s="16">
        <v>2</v>
      </c>
      <c r="H43" s="18">
        <f t="shared" si="1"/>
        <v>8</v>
      </c>
      <c r="I43" s="18">
        <f t="shared" si="1"/>
        <v>8</v>
      </c>
      <c r="J43" s="18">
        <f t="shared" si="2"/>
        <v>120</v>
      </c>
      <c r="K43" s="19">
        <f t="shared" si="0"/>
        <v>6.25</v>
      </c>
      <c r="L43" s="16">
        <f t="shared" si="3"/>
        <v>8</v>
      </c>
    </row>
    <row r="44" spans="1:12" ht="20.100000000000001" customHeight="1" x14ac:dyDescent="0.25">
      <c r="A44" s="16">
        <v>40</v>
      </c>
      <c r="B44" s="17" t="s">
        <v>52</v>
      </c>
      <c r="C44" s="16">
        <v>84</v>
      </c>
      <c r="D44" s="16">
        <v>7</v>
      </c>
      <c r="E44" s="16">
        <v>7</v>
      </c>
      <c r="F44" s="16">
        <v>0</v>
      </c>
      <c r="G44" s="16">
        <v>0</v>
      </c>
      <c r="H44" s="18">
        <f t="shared" si="1"/>
        <v>7</v>
      </c>
      <c r="I44" s="18">
        <f t="shared" si="1"/>
        <v>7</v>
      </c>
      <c r="J44" s="18">
        <f t="shared" si="2"/>
        <v>77</v>
      </c>
      <c r="K44" s="19">
        <f t="shared" si="0"/>
        <v>8.3333333333333339</v>
      </c>
      <c r="L44" s="16">
        <f t="shared" si="3"/>
        <v>7</v>
      </c>
    </row>
    <row r="45" spans="1:12" ht="20.100000000000001" customHeight="1" x14ac:dyDescent="0.25">
      <c r="A45" s="16">
        <v>41</v>
      </c>
      <c r="B45" s="17" t="s">
        <v>53</v>
      </c>
      <c r="C45" s="16">
        <v>19</v>
      </c>
      <c r="D45" s="16">
        <v>0</v>
      </c>
      <c r="E45" s="16">
        <v>0</v>
      </c>
      <c r="F45" s="16">
        <v>3</v>
      </c>
      <c r="G45" s="16">
        <v>3</v>
      </c>
      <c r="H45" s="18">
        <f t="shared" si="1"/>
        <v>3</v>
      </c>
      <c r="I45" s="18">
        <f t="shared" si="1"/>
        <v>3</v>
      </c>
      <c r="J45" s="18">
        <f t="shared" si="2"/>
        <v>16</v>
      </c>
      <c r="K45" s="19">
        <f t="shared" si="0"/>
        <v>15.789473684210526</v>
      </c>
      <c r="L45" s="16">
        <f t="shared" si="3"/>
        <v>3</v>
      </c>
    </row>
    <row r="46" spans="1:12" ht="20.100000000000001" customHeight="1" x14ac:dyDescent="0.25">
      <c r="A46" s="16">
        <v>42</v>
      </c>
      <c r="B46" s="17" t="s">
        <v>54</v>
      </c>
      <c r="C46" s="16">
        <v>143</v>
      </c>
      <c r="D46" s="16">
        <v>1</v>
      </c>
      <c r="E46" s="16">
        <v>1</v>
      </c>
      <c r="F46" s="16">
        <v>128</v>
      </c>
      <c r="G46" s="16">
        <v>222</v>
      </c>
      <c r="H46" s="18">
        <f t="shared" si="1"/>
        <v>129</v>
      </c>
      <c r="I46" s="18">
        <f t="shared" si="1"/>
        <v>223</v>
      </c>
      <c r="J46" s="18">
        <f t="shared" si="2"/>
        <v>14</v>
      </c>
      <c r="K46" s="19">
        <f t="shared" si="0"/>
        <v>90.209790209790214</v>
      </c>
      <c r="L46" s="16">
        <f t="shared" si="3"/>
        <v>129</v>
      </c>
    </row>
    <row r="47" spans="1:12" ht="20.100000000000001" customHeight="1" x14ac:dyDescent="0.25">
      <c r="A47" s="16">
        <v>43</v>
      </c>
      <c r="B47" s="17" t="s">
        <v>55</v>
      </c>
      <c r="C47" s="16">
        <v>55</v>
      </c>
      <c r="D47" s="16">
        <v>3</v>
      </c>
      <c r="E47" s="16">
        <v>3</v>
      </c>
      <c r="F47" s="16">
        <v>51</v>
      </c>
      <c r="G47" s="16">
        <v>69</v>
      </c>
      <c r="H47" s="18">
        <f t="shared" si="1"/>
        <v>54</v>
      </c>
      <c r="I47" s="18">
        <f t="shared" si="1"/>
        <v>72</v>
      </c>
      <c r="J47" s="18">
        <f t="shared" si="2"/>
        <v>1</v>
      </c>
      <c r="K47" s="19">
        <f t="shared" si="0"/>
        <v>98.181818181818187</v>
      </c>
      <c r="L47" s="16">
        <f t="shared" si="3"/>
        <v>54</v>
      </c>
    </row>
    <row r="48" spans="1:12" ht="20.100000000000001" customHeight="1" x14ac:dyDescent="0.25">
      <c r="A48" s="16">
        <v>44</v>
      </c>
      <c r="B48" s="17" t="s">
        <v>56</v>
      </c>
      <c r="C48" s="16">
        <v>50</v>
      </c>
      <c r="D48" s="16">
        <v>1</v>
      </c>
      <c r="E48" s="16">
        <v>1</v>
      </c>
      <c r="F48" s="16">
        <v>29</v>
      </c>
      <c r="G48" s="16">
        <v>34</v>
      </c>
      <c r="H48" s="18">
        <f t="shared" si="1"/>
        <v>30</v>
      </c>
      <c r="I48" s="18">
        <f t="shared" si="1"/>
        <v>35</v>
      </c>
      <c r="J48" s="18">
        <f t="shared" si="2"/>
        <v>20</v>
      </c>
      <c r="K48" s="19">
        <f t="shared" si="0"/>
        <v>60</v>
      </c>
      <c r="L48" s="16">
        <f t="shared" si="3"/>
        <v>30</v>
      </c>
    </row>
    <row r="49" spans="1:12" ht="20.100000000000001" customHeight="1" x14ac:dyDescent="0.25">
      <c r="A49" s="16">
        <v>45</v>
      </c>
      <c r="B49" s="17" t="s">
        <v>57</v>
      </c>
      <c r="C49" s="16">
        <v>88</v>
      </c>
      <c r="D49" s="16">
        <v>5</v>
      </c>
      <c r="E49" s="16">
        <v>5</v>
      </c>
      <c r="F49" s="16">
        <v>29</v>
      </c>
      <c r="G49" s="16">
        <v>63</v>
      </c>
      <c r="H49" s="18">
        <v>73</v>
      </c>
      <c r="I49" s="18">
        <f t="shared" si="1"/>
        <v>68</v>
      </c>
      <c r="J49" s="18">
        <f t="shared" si="2"/>
        <v>15</v>
      </c>
      <c r="K49" s="19">
        <f t="shared" si="0"/>
        <v>82.954545454545453</v>
      </c>
      <c r="L49" s="16">
        <f t="shared" si="3"/>
        <v>73</v>
      </c>
    </row>
    <row r="50" spans="1:12" ht="20.100000000000001" customHeight="1" x14ac:dyDescent="0.25">
      <c r="A50" s="16">
        <v>46</v>
      </c>
      <c r="B50" s="17" t="s">
        <v>58</v>
      </c>
      <c r="C50" s="16">
        <v>64</v>
      </c>
      <c r="D50" s="16">
        <v>5</v>
      </c>
      <c r="E50" s="16">
        <v>5</v>
      </c>
      <c r="F50" s="16">
        <v>57</v>
      </c>
      <c r="G50" s="16">
        <v>64</v>
      </c>
      <c r="H50" s="18">
        <f t="shared" si="1"/>
        <v>62</v>
      </c>
      <c r="I50" s="18">
        <f t="shared" si="1"/>
        <v>69</v>
      </c>
      <c r="J50" s="18">
        <f t="shared" si="2"/>
        <v>2</v>
      </c>
      <c r="K50" s="19">
        <f t="shared" si="0"/>
        <v>96.875</v>
      </c>
      <c r="L50" s="16">
        <f t="shared" si="3"/>
        <v>62</v>
      </c>
    </row>
    <row r="51" spans="1:12" ht="20.100000000000001" customHeight="1" x14ac:dyDescent="0.25">
      <c r="A51" s="16">
        <v>47</v>
      </c>
      <c r="B51" s="17" t="s">
        <v>59</v>
      </c>
      <c r="C51" s="16">
        <v>203</v>
      </c>
      <c r="D51" s="16">
        <v>6</v>
      </c>
      <c r="E51" s="16">
        <v>6</v>
      </c>
      <c r="F51" s="16">
        <v>159</v>
      </c>
      <c r="G51" s="16">
        <v>159</v>
      </c>
      <c r="H51" s="18">
        <f t="shared" si="1"/>
        <v>165</v>
      </c>
      <c r="I51" s="18">
        <f t="shared" si="1"/>
        <v>165</v>
      </c>
      <c r="J51" s="18">
        <f t="shared" si="2"/>
        <v>38</v>
      </c>
      <c r="K51" s="19">
        <f t="shared" si="0"/>
        <v>81.2807881773399</v>
      </c>
      <c r="L51" s="16">
        <f t="shared" si="3"/>
        <v>165</v>
      </c>
    </row>
    <row r="52" spans="1:12" ht="20.100000000000001" customHeight="1" x14ac:dyDescent="0.25">
      <c r="A52" s="16">
        <v>48</v>
      </c>
      <c r="B52" s="17" t="s">
        <v>60</v>
      </c>
      <c r="C52" s="16">
        <v>31</v>
      </c>
      <c r="D52" s="16">
        <v>1</v>
      </c>
      <c r="E52" s="16">
        <v>1</v>
      </c>
      <c r="F52" s="16">
        <v>8</v>
      </c>
      <c r="G52" s="16">
        <v>8</v>
      </c>
      <c r="H52" s="18">
        <f t="shared" si="1"/>
        <v>9</v>
      </c>
      <c r="I52" s="18">
        <f t="shared" si="1"/>
        <v>9</v>
      </c>
      <c r="J52" s="18">
        <f t="shared" si="2"/>
        <v>22</v>
      </c>
      <c r="K52" s="19">
        <f t="shared" si="0"/>
        <v>29.032258064516128</v>
      </c>
      <c r="L52" s="16">
        <f t="shared" si="3"/>
        <v>9</v>
      </c>
    </row>
    <row r="53" spans="1:12" ht="20.100000000000001" customHeight="1" x14ac:dyDescent="0.25">
      <c r="A53" s="16">
        <v>49</v>
      </c>
      <c r="B53" s="17" t="s">
        <v>61</v>
      </c>
      <c r="C53" s="16">
        <v>68</v>
      </c>
      <c r="D53" s="16">
        <v>7</v>
      </c>
      <c r="E53" s="16">
        <v>7</v>
      </c>
      <c r="F53" s="16">
        <v>1</v>
      </c>
      <c r="G53" s="16">
        <v>1</v>
      </c>
      <c r="H53" s="18">
        <f t="shared" si="1"/>
        <v>8</v>
      </c>
      <c r="I53" s="18">
        <f t="shared" si="1"/>
        <v>8</v>
      </c>
      <c r="J53" s="18">
        <f t="shared" si="2"/>
        <v>60</v>
      </c>
      <c r="K53" s="19">
        <f t="shared" si="0"/>
        <v>11.764705882352942</v>
      </c>
      <c r="L53" s="16">
        <f t="shared" si="3"/>
        <v>8</v>
      </c>
    </row>
    <row r="54" spans="1:12" ht="20.100000000000001" customHeight="1" x14ac:dyDescent="0.25">
      <c r="A54" s="16">
        <v>50</v>
      </c>
      <c r="B54" s="17" t="s">
        <v>62</v>
      </c>
      <c r="C54" s="16">
        <v>112</v>
      </c>
      <c r="D54" s="16">
        <v>1</v>
      </c>
      <c r="E54" s="16">
        <v>1</v>
      </c>
      <c r="F54" s="16">
        <v>2</v>
      </c>
      <c r="G54" s="16">
        <v>2</v>
      </c>
      <c r="H54" s="18">
        <f t="shared" si="1"/>
        <v>3</v>
      </c>
      <c r="I54" s="18">
        <f t="shared" si="1"/>
        <v>3</v>
      </c>
      <c r="J54" s="18">
        <f t="shared" si="2"/>
        <v>109</v>
      </c>
      <c r="K54" s="19">
        <f t="shared" si="0"/>
        <v>2.6785714285714284</v>
      </c>
      <c r="L54" s="16">
        <f t="shared" si="3"/>
        <v>3</v>
      </c>
    </row>
    <row r="55" spans="1:12" ht="20.100000000000001" customHeight="1" x14ac:dyDescent="0.25">
      <c r="A55" s="16">
        <v>51</v>
      </c>
      <c r="B55" s="17" t="s">
        <v>63</v>
      </c>
      <c r="C55" s="16">
        <v>126</v>
      </c>
      <c r="D55" s="16">
        <v>13</v>
      </c>
      <c r="E55" s="16">
        <v>13</v>
      </c>
      <c r="F55" s="16">
        <v>49</v>
      </c>
      <c r="G55" s="16">
        <v>59</v>
      </c>
      <c r="H55" s="18">
        <f t="shared" si="1"/>
        <v>62</v>
      </c>
      <c r="I55" s="18">
        <f t="shared" si="1"/>
        <v>72</v>
      </c>
      <c r="J55" s="18">
        <f t="shared" si="2"/>
        <v>64</v>
      </c>
      <c r="K55" s="19">
        <f t="shared" si="0"/>
        <v>49.206349206349209</v>
      </c>
      <c r="L55" s="16">
        <f t="shared" si="3"/>
        <v>62</v>
      </c>
    </row>
    <row r="56" spans="1:12" ht="20.100000000000001" customHeight="1" x14ac:dyDescent="0.25">
      <c r="A56" s="16">
        <v>52</v>
      </c>
      <c r="B56" s="17" t="s">
        <v>64</v>
      </c>
      <c r="C56" s="16">
        <v>103</v>
      </c>
      <c r="D56" s="16">
        <v>2</v>
      </c>
      <c r="E56" s="16">
        <v>2</v>
      </c>
      <c r="F56" s="16">
        <v>101</v>
      </c>
      <c r="G56" s="16">
        <v>101</v>
      </c>
      <c r="H56" s="18">
        <f t="shared" si="1"/>
        <v>103</v>
      </c>
      <c r="I56" s="18">
        <f t="shared" si="1"/>
        <v>103</v>
      </c>
      <c r="J56" s="18">
        <f t="shared" si="2"/>
        <v>0</v>
      </c>
      <c r="K56" s="19">
        <f t="shared" si="0"/>
        <v>100</v>
      </c>
      <c r="L56" s="16">
        <f t="shared" si="3"/>
        <v>103</v>
      </c>
    </row>
    <row r="57" spans="1:12" ht="20.100000000000001" customHeight="1" x14ac:dyDescent="0.25">
      <c r="A57" s="16">
        <v>53</v>
      </c>
      <c r="B57" s="17" t="s">
        <v>65</v>
      </c>
      <c r="C57" s="16">
        <v>58</v>
      </c>
      <c r="D57" s="16">
        <v>7</v>
      </c>
      <c r="E57" s="16">
        <v>7</v>
      </c>
      <c r="F57" s="16">
        <v>13</v>
      </c>
      <c r="G57" s="16">
        <v>17</v>
      </c>
      <c r="H57" s="18">
        <f t="shared" si="1"/>
        <v>20</v>
      </c>
      <c r="I57" s="18">
        <f t="shared" si="1"/>
        <v>24</v>
      </c>
      <c r="J57" s="18">
        <f t="shared" si="2"/>
        <v>38</v>
      </c>
      <c r="K57" s="19">
        <f t="shared" si="0"/>
        <v>34.482758620689658</v>
      </c>
      <c r="L57" s="16">
        <f t="shared" si="3"/>
        <v>20</v>
      </c>
    </row>
    <row r="58" spans="1:12" ht="20.100000000000001" customHeight="1" x14ac:dyDescent="0.25">
      <c r="A58" s="16">
        <v>54</v>
      </c>
      <c r="B58" s="17" t="s">
        <v>66</v>
      </c>
      <c r="C58" s="16">
        <v>101</v>
      </c>
      <c r="D58" s="16">
        <v>3</v>
      </c>
      <c r="E58" s="16">
        <v>3</v>
      </c>
      <c r="F58" s="16">
        <v>0</v>
      </c>
      <c r="G58" s="16">
        <v>0</v>
      </c>
      <c r="H58" s="18">
        <f t="shared" si="1"/>
        <v>3</v>
      </c>
      <c r="I58" s="18">
        <f t="shared" si="1"/>
        <v>3</v>
      </c>
      <c r="J58" s="18">
        <f t="shared" si="2"/>
        <v>98</v>
      </c>
      <c r="K58" s="19">
        <f t="shared" si="0"/>
        <v>2.9702970297029703</v>
      </c>
      <c r="L58" s="16">
        <f t="shared" si="3"/>
        <v>3</v>
      </c>
    </row>
    <row r="59" spans="1:12" ht="20.100000000000001" customHeight="1" x14ac:dyDescent="0.25">
      <c r="A59" s="16">
        <v>55</v>
      </c>
      <c r="B59" s="17" t="s">
        <v>67</v>
      </c>
      <c r="C59" s="16">
        <v>217</v>
      </c>
      <c r="D59" s="16">
        <v>3</v>
      </c>
      <c r="E59" s="16">
        <v>3</v>
      </c>
      <c r="F59" s="16">
        <v>165</v>
      </c>
      <c r="G59" s="16">
        <v>206</v>
      </c>
      <c r="H59" s="18">
        <f t="shared" si="1"/>
        <v>168</v>
      </c>
      <c r="I59" s="18">
        <f t="shared" si="1"/>
        <v>209</v>
      </c>
      <c r="J59" s="18">
        <f t="shared" si="2"/>
        <v>49</v>
      </c>
      <c r="K59" s="19">
        <f t="shared" si="0"/>
        <v>77.41935483870968</v>
      </c>
      <c r="L59" s="16">
        <f t="shared" si="3"/>
        <v>168</v>
      </c>
    </row>
    <row r="60" spans="1:12" ht="20.100000000000001" customHeight="1" x14ac:dyDescent="0.25">
      <c r="A60" s="16">
        <v>56</v>
      </c>
      <c r="B60" s="17" t="s">
        <v>68</v>
      </c>
      <c r="C60" s="16">
        <v>141</v>
      </c>
      <c r="D60" s="16">
        <v>1</v>
      </c>
      <c r="E60" s="16">
        <v>1</v>
      </c>
      <c r="F60" s="16">
        <v>1</v>
      </c>
      <c r="G60" s="16">
        <v>1</v>
      </c>
      <c r="H60" s="18">
        <f t="shared" si="1"/>
        <v>2</v>
      </c>
      <c r="I60" s="18">
        <f t="shared" si="1"/>
        <v>2</v>
      </c>
      <c r="J60" s="18">
        <f t="shared" si="2"/>
        <v>139</v>
      </c>
      <c r="K60" s="19">
        <f t="shared" si="0"/>
        <v>1.4184397163120568</v>
      </c>
      <c r="L60" s="16">
        <f t="shared" si="3"/>
        <v>2</v>
      </c>
    </row>
    <row r="61" spans="1:12" ht="20.100000000000001" customHeight="1" x14ac:dyDescent="0.25">
      <c r="A61" s="16">
        <v>57</v>
      </c>
      <c r="B61" s="17" t="s">
        <v>69</v>
      </c>
      <c r="C61" s="16">
        <v>141</v>
      </c>
      <c r="D61" s="16">
        <v>11</v>
      </c>
      <c r="E61" s="16">
        <v>11</v>
      </c>
      <c r="F61" s="16">
        <v>21</v>
      </c>
      <c r="G61" s="16">
        <v>28</v>
      </c>
      <c r="H61" s="18">
        <f t="shared" si="1"/>
        <v>32</v>
      </c>
      <c r="I61" s="18">
        <f t="shared" si="1"/>
        <v>39</v>
      </c>
      <c r="J61" s="18">
        <f t="shared" si="2"/>
        <v>109</v>
      </c>
      <c r="K61" s="19">
        <f t="shared" si="0"/>
        <v>22.695035460992909</v>
      </c>
      <c r="L61" s="16">
        <f t="shared" si="3"/>
        <v>32</v>
      </c>
    </row>
    <row r="62" spans="1:12" ht="20.100000000000001" customHeight="1" x14ac:dyDescent="0.25">
      <c r="A62" s="16">
        <v>58</v>
      </c>
      <c r="B62" s="17" t="s">
        <v>70</v>
      </c>
      <c r="C62" s="16">
        <v>42</v>
      </c>
      <c r="D62" s="16">
        <v>1</v>
      </c>
      <c r="E62" s="16">
        <v>1</v>
      </c>
      <c r="F62" s="16">
        <v>41</v>
      </c>
      <c r="G62" s="16">
        <v>48</v>
      </c>
      <c r="H62" s="18">
        <f t="shared" si="1"/>
        <v>42</v>
      </c>
      <c r="I62" s="18">
        <f t="shared" si="1"/>
        <v>49</v>
      </c>
      <c r="J62" s="18">
        <f t="shared" si="2"/>
        <v>0</v>
      </c>
      <c r="K62" s="19">
        <f t="shared" si="0"/>
        <v>100</v>
      </c>
      <c r="L62" s="16">
        <f t="shared" si="3"/>
        <v>42</v>
      </c>
    </row>
    <row r="63" spans="1:12" ht="20.100000000000001" customHeight="1" x14ac:dyDescent="0.25">
      <c r="A63" s="16">
        <v>59</v>
      </c>
      <c r="B63" s="17" t="s">
        <v>71</v>
      </c>
      <c r="C63" s="16">
        <v>49</v>
      </c>
      <c r="D63" s="16">
        <v>1</v>
      </c>
      <c r="E63" s="16">
        <v>1</v>
      </c>
      <c r="F63" s="16">
        <v>22</v>
      </c>
      <c r="G63" s="16">
        <v>36</v>
      </c>
      <c r="H63" s="18">
        <f t="shared" si="1"/>
        <v>23</v>
      </c>
      <c r="I63" s="18">
        <f t="shared" si="1"/>
        <v>37</v>
      </c>
      <c r="J63" s="18">
        <f t="shared" si="2"/>
        <v>26</v>
      </c>
      <c r="K63" s="19">
        <f t="shared" si="0"/>
        <v>46.938775510204081</v>
      </c>
      <c r="L63" s="16">
        <f t="shared" si="3"/>
        <v>23</v>
      </c>
    </row>
    <row r="64" spans="1:12" ht="20.100000000000001" customHeight="1" x14ac:dyDescent="0.25">
      <c r="A64" s="20">
        <v>60</v>
      </c>
      <c r="B64" s="21" t="s">
        <v>72</v>
      </c>
      <c r="C64" s="20">
        <v>36</v>
      </c>
      <c r="D64" s="20">
        <v>1</v>
      </c>
      <c r="E64" s="20">
        <v>1</v>
      </c>
      <c r="F64" s="20">
        <v>2</v>
      </c>
      <c r="G64" s="20">
        <v>2</v>
      </c>
      <c r="H64" s="18">
        <f t="shared" si="1"/>
        <v>3</v>
      </c>
      <c r="I64" s="18">
        <f t="shared" si="1"/>
        <v>3</v>
      </c>
      <c r="J64" s="18">
        <f t="shared" si="2"/>
        <v>33</v>
      </c>
      <c r="K64" s="19">
        <f t="shared" si="0"/>
        <v>8.3333333333333339</v>
      </c>
      <c r="L64" s="16">
        <f t="shared" si="3"/>
        <v>3</v>
      </c>
    </row>
    <row r="65" spans="1:12" ht="20.100000000000001" customHeight="1" x14ac:dyDescent="0.25">
      <c r="A65" s="16">
        <v>61</v>
      </c>
      <c r="B65" s="17" t="s">
        <v>73</v>
      </c>
      <c r="C65" s="16">
        <v>38</v>
      </c>
      <c r="D65" s="16">
        <v>3</v>
      </c>
      <c r="E65" s="16">
        <v>3</v>
      </c>
      <c r="F65" s="16">
        <v>0</v>
      </c>
      <c r="G65" s="16">
        <v>0</v>
      </c>
      <c r="H65" s="18">
        <f t="shared" si="1"/>
        <v>3</v>
      </c>
      <c r="I65" s="18">
        <f t="shared" si="1"/>
        <v>3</v>
      </c>
      <c r="J65" s="18">
        <f t="shared" si="2"/>
        <v>35</v>
      </c>
      <c r="K65" s="19">
        <f t="shared" si="0"/>
        <v>7.8947368421052628</v>
      </c>
      <c r="L65" s="16">
        <f t="shared" si="3"/>
        <v>3</v>
      </c>
    </row>
    <row r="66" spans="1:12" ht="20.100000000000001" customHeight="1" x14ac:dyDescent="0.25">
      <c r="A66" s="16">
        <v>62</v>
      </c>
      <c r="B66" s="17" t="s">
        <v>74</v>
      </c>
      <c r="C66" s="16">
        <v>66</v>
      </c>
      <c r="D66" s="16">
        <v>6</v>
      </c>
      <c r="E66" s="16">
        <v>6</v>
      </c>
      <c r="F66" s="16">
        <v>7</v>
      </c>
      <c r="G66" s="16">
        <v>10</v>
      </c>
      <c r="H66" s="18">
        <f t="shared" si="1"/>
        <v>13</v>
      </c>
      <c r="I66" s="18">
        <f t="shared" si="1"/>
        <v>16</v>
      </c>
      <c r="J66" s="18">
        <f t="shared" si="2"/>
        <v>53</v>
      </c>
      <c r="K66" s="19">
        <f t="shared" si="0"/>
        <v>19.696969696969695</v>
      </c>
      <c r="L66" s="16">
        <f t="shared" si="3"/>
        <v>13</v>
      </c>
    </row>
    <row r="67" spans="1:12" ht="20.100000000000001" customHeight="1" x14ac:dyDescent="0.25">
      <c r="A67" s="16">
        <v>63</v>
      </c>
      <c r="B67" s="17" t="s">
        <v>75</v>
      </c>
      <c r="C67" s="16">
        <v>109</v>
      </c>
      <c r="D67" s="16">
        <v>7</v>
      </c>
      <c r="E67" s="16">
        <v>8</v>
      </c>
      <c r="F67" s="16">
        <v>102</v>
      </c>
      <c r="G67" s="16">
        <v>113</v>
      </c>
      <c r="H67" s="18">
        <f t="shared" si="1"/>
        <v>109</v>
      </c>
      <c r="I67" s="18">
        <f t="shared" si="1"/>
        <v>121</v>
      </c>
      <c r="J67" s="18">
        <f t="shared" si="2"/>
        <v>0</v>
      </c>
      <c r="K67" s="19">
        <f t="shared" si="0"/>
        <v>100</v>
      </c>
      <c r="L67" s="16">
        <f t="shared" si="3"/>
        <v>109</v>
      </c>
    </row>
    <row r="68" spans="1:12" ht="20.100000000000001" customHeight="1" x14ac:dyDescent="0.25">
      <c r="A68" s="16">
        <v>64</v>
      </c>
      <c r="B68" s="17" t="s">
        <v>76</v>
      </c>
      <c r="C68" s="16">
        <v>42</v>
      </c>
      <c r="D68" s="16">
        <v>3</v>
      </c>
      <c r="E68" s="16">
        <v>3</v>
      </c>
      <c r="F68" s="16">
        <v>4</v>
      </c>
      <c r="G68" s="16">
        <v>4</v>
      </c>
      <c r="H68" s="18">
        <f t="shared" si="1"/>
        <v>7</v>
      </c>
      <c r="I68" s="18">
        <f t="shared" si="1"/>
        <v>7</v>
      </c>
      <c r="J68" s="18">
        <f t="shared" si="2"/>
        <v>35</v>
      </c>
      <c r="K68" s="19">
        <f t="shared" si="0"/>
        <v>16.666666666666668</v>
      </c>
      <c r="L68" s="16">
        <f t="shared" si="3"/>
        <v>7</v>
      </c>
    </row>
    <row r="69" spans="1:12" ht="20.100000000000001" customHeight="1" x14ac:dyDescent="0.25">
      <c r="A69" s="16">
        <v>65</v>
      </c>
      <c r="B69" s="17" t="s">
        <v>77</v>
      </c>
      <c r="C69" s="16">
        <v>91</v>
      </c>
      <c r="D69" s="16">
        <v>2</v>
      </c>
      <c r="E69" s="16">
        <v>2</v>
      </c>
      <c r="F69" s="16">
        <v>14</v>
      </c>
      <c r="G69" s="16">
        <v>14</v>
      </c>
      <c r="H69" s="18">
        <f t="shared" si="1"/>
        <v>16</v>
      </c>
      <c r="I69" s="18">
        <f t="shared" si="1"/>
        <v>16</v>
      </c>
      <c r="J69" s="18">
        <f t="shared" si="2"/>
        <v>75</v>
      </c>
      <c r="K69" s="19">
        <f t="shared" ref="K69:K79" si="4">SUM((H69*100)/C69)</f>
        <v>17.582417582417584</v>
      </c>
      <c r="L69" s="16">
        <f t="shared" si="3"/>
        <v>16</v>
      </c>
    </row>
    <row r="70" spans="1:12" ht="20.100000000000001" customHeight="1" x14ac:dyDescent="0.25">
      <c r="A70" s="16">
        <v>66</v>
      </c>
      <c r="B70" s="17" t="s">
        <v>78</v>
      </c>
      <c r="C70" s="16">
        <v>127</v>
      </c>
      <c r="D70" s="16">
        <v>2</v>
      </c>
      <c r="E70" s="16">
        <v>2</v>
      </c>
      <c r="F70" s="16">
        <v>74</v>
      </c>
      <c r="G70" s="16">
        <v>104</v>
      </c>
      <c r="H70" s="18">
        <f t="shared" ref="H70:I80" si="5">SUM(D70+F70)</f>
        <v>76</v>
      </c>
      <c r="I70" s="18">
        <f t="shared" si="5"/>
        <v>106</v>
      </c>
      <c r="J70" s="18">
        <f t="shared" ref="J70:J80" si="6">SUM(C70-H70)</f>
        <v>51</v>
      </c>
      <c r="K70" s="19">
        <f t="shared" si="4"/>
        <v>59.84251968503937</v>
      </c>
      <c r="L70" s="16">
        <f t="shared" ref="L70:L80" si="7">SUM(H70)</f>
        <v>76</v>
      </c>
    </row>
    <row r="71" spans="1:12" ht="20.100000000000001" customHeight="1" x14ac:dyDescent="0.25">
      <c r="A71" s="16">
        <v>67</v>
      </c>
      <c r="B71" s="17" t="s">
        <v>79</v>
      </c>
      <c r="C71" s="16">
        <v>138</v>
      </c>
      <c r="D71" s="16">
        <v>4</v>
      </c>
      <c r="E71" s="16">
        <v>4</v>
      </c>
      <c r="F71" s="16">
        <v>6</v>
      </c>
      <c r="G71" s="16">
        <v>7</v>
      </c>
      <c r="H71" s="18">
        <f t="shared" si="5"/>
        <v>10</v>
      </c>
      <c r="I71" s="18">
        <f t="shared" si="5"/>
        <v>11</v>
      </c>
      <c r="J71" s="18">
        <f t="shared" si="6"/>
        <v>128</v>
      </c>
      <c r="K71" s="19">
        <f t="shared" si="4"/>
        <v>7.2463768115942031</v>
      </c>
      <c r="L71" s="16">
        <f t="shared" si="7"/>
        <v>10</v>
      </c>
    </row>
    <row r="72" spans="1:12" ht="20.100000000000001" customHeight="1" x14ac:dyDescent="0.25">
      <c r="A72" s="16">
        <v>68</v>
      </c>
      <c r="B72" s="17" t="s">
        <v>80</v>
      </c>
      <c r="C72" s="16">
        <v>173</v>
      </c>
      <c r="D72" s="16">
        <v>3</v>
      </c>
      <c r="E72" s="16">
        <v>3</v>
      </c>
      <c r="F72" s="16">
        <v>21</v>
      </c>
      <c r="G72" s="16">
        <v>25</v>
      </c>
      <c r="H72" s="18">
        <f t="shared" si="5"/>
        <v>24</v>
      </c>
      <c r="I72" s="18">
        <f t="shared" si="5"/>
        <v>28</v>
      </c>
      <c r="J72" s="18">
        <f t="shared" si="6"/>
        <v>149</v>
      </c>
      <c r="K72" s="19">
        <f t="shared" si="4"/>
        <v>13.872832369942197</v>
      </c>
      <c r="L72" s="16">
        <f t="shared" si="7"/>
        <v>24</v>
      </c>
    </row>
    <row r="73" spans="1:12" ht="20.100000000000001" customHeight="1" x14ac:dyDescent="0.25">
      <c r="A73" s="16">
        <v>69</v>
      </c>
      <c r="B73" s="17" t="s">
        <v>81</v>
      </c>
      <c r="C73" s="16">
        <v>68</v>
      </c>
      <c r="D73" s="16">
        <v>0</v>
      </c>
      <c r="E73" s="16">
        <v>0</v>
      </c>
      <c r="F73" s="16">
        <v>63</v>
      </c>
      <c r="G73" s="16">
        <v>70</v>
      </c>
      <c r="H73" s="18">
        <f t="shared" si="5"/>
        <v>63</v>
      </c>
      <c r="I73" s="18">
        <f t="shared" si="5"/>
        <v>70</v>
      </c>
      <c r="J73" s="18">
        <f t="shared" si="6"/>
        <v>5</v>
      </c>
      <c r="K73" s="19">
        <f t="shared" si="4"/>
        <v>92.647058823529406</v>
      </c>
      <c r="L73" s="16">
        <f t="shared" si="7"/>
        <v>63</v>
      </c>
    </row>
    <row r="74" spans="1:12" ht="20.100000000000001" customHeight="1" x14ac:dyDescent="0.25">
      <c r="A74" s="16">
        <v>70</v>
      </c>
      <c r="B74" s="17" t="s">
        <v>82</v>
      </c>
      <c r="C74" s="16">
        <v>68</v>
      </c>
      <c r="D74" s="16">
        <v>7</v>
      </c>
      <c r="E74" s="16">
        <v>7</v>
      </c>
      <c r="F74" s="16">
        <v>2</v>
      </c>
      <c r="G74" s="16">
        <v>2</v>
      </c>
      <c r="H74" s="18">
        <f t="shared" si="5"/>
        <v>9</v>
      </c>
      <c r="I74" s="18">
        <f t="shared" si="5"/>
        <v>9</v>
      </c>
      <c r="J74" s="18">
        <f t="shared" si="6"/>
        <v>59</v>
      </c>
      <c r="K74" s="19">
        <f t="shared" si="4"/>
        <v>13.235294117647058</v>
      </c>
      <c r="L74" s="16">
        <f t="shared" si="7"/>
        <v>9</v>
      </c>
    </row>
    <row r="75" spans="1:12" ht="20.100000000000001" customHeight="1" x14ac:dyDescent="0.25">
      <c r="A75" s="16">
        <v>71</v>
      </c>
      <c r="B75" s="17" t="s">
        <v>83</v>
      </c>
      <c r="C75" s="16">
        <v>65</v>
      </c>
      <c r="D75" s="16">
        <v>5</v>
      </c>
      <c r="E75" s="16">
        <v>5</v>
      </c>
      <c r="F75" s="16">
        <v>6</v>
      </c>
      <c r="G75" s="16">
        <v>7</v>
      </c>
      <c r="H75" s="18">
        <f t="shared" si="5"/>
        <v>11</v>
      </c>
      <c r="I75" s="18">
        <f t="shared" si="5"/>
        <v>12</v>
      </c>
      <c r="J75" s="18">
        <f t="shared" si="6"/>
        <v>54</v>
      </c>
      <c r="K75" s="19">
        <f t="shared" si="4"/>
        <v>16.923076923076923</v>
      </c>
      <c r="L75" s="16">
        <f t="shared" si="7"/>
        <v>11</v>
      </c>
    </row>
    <row r="76" spans="1:12" ht="20.100000000000001" customHeight="1" x14ac:dyDescent="0.25">
      <c r="A76" s="16">
        <v>72</v>
      </c>
      <c r="B76" s="17" t="s">
        <v>84</v>
      </c>
      <c r="C76" s="16">
        <v>64</v>
      </c>
      <c r="D76" s="16">
        <v>2</v>
      </c>
      <c r="E76" s="16">
        <v>2</v>
      </c>
      <c r="F76" s="16">
        <v>37</v>
      </c>
      <c r="G76" s="16">
        <v>78</v>
      </c>
      <c r="H76" s="18">
        <f t="shared" si="5"/>
        <v>39</v>
      </c>
      <c r="I76" s="18">
        <f t="shared" si="5"/>
        <v>80</v>
      </c>
      <c r="J76" s="18">
        <f t="shared" si="6"/>
        <v>25</v>
      </c>
      <c r="K76" s="19">
        <f t="shared" si="4"/>
        <v>60.9375</v>
      </c>
      <c r="L76" s="16">
        <f t="shared" si="7"/>
        <v>39</v>
      </c>
    </row>
    <row r="77" spans="1:12" ht="20.100000000000001" customHeight="1" x14ac:dyDescent="0.25">
      <c r="A77" s="16">
        <v>73</v>
      </c>
      <c r="B77" s="17" t="s">
        <v>85</v>
      </c>
      <c r="C77" s="16">
        <v>181</v>
      </c>
      <c r="D77" s="16">
        <v>16</v>
      </c>
      <c r="E77" s="16">
        <v>17</v>
      </c>
      <c r="F77" s="16">
        <v>0</v>
      </c>
      <c r="G77" s="16">
        <v>0</v>
      </c>
      <c r="H77" s="18">
        <f t="shared" si="5"/>
        <v>16</v>
      </c>
      <c r="I77" s="18">
        <f t="shared" si="5"/>
        <v>17</v>
      </c>
      <c r="J77" s="18">
        <f t="shared" si="6"/>
        <v>165</v>
      </c>
      <c r="K77" s="19">
        <f t="shared" si="4"/>
        <v>8.8397790055248624</v>
      </c>
      <c r="L77" s="16">
        <f t="shared" si="7"/>
        <v>16</v>
      </c>
    </row>
    <row r="78" spans="1:12" ht="20.100000000000001" customHeight="1" x14ac:dyDescent="0.25">
      <c r="A78" s="16">
        <v>74</v>
      </c>
      <c r="B78" s="17" t="s">
        <v>86</v>
      </c>
      <c r="C78" s="16">
        <v>80</v>
      </c>
      <c r="D78" s="16">
        <v>6</v>
      </c>
      <c r="E78" s="16">
        <v>6</v>
      </c>
      <c r="F78" s="16">
        <v>65</v>
      </c>
      <c r="G78" s="16">
        <v>65</v>
      </c>
      <c r="H78" s="18">
        <f t="shared" si="5"/>
        <v>71</v>
      </c>
      <c r="I78" s="18">
        <f t="shared" si="5"/>
        <v>71</v>
      </c>
      <c r="J78" s="18">
        <f t="shared" si="6"/>
        <v>9</v>
      </c>
      <c r="K78" s="19">
        <f t="shared" si="4"/>
        <v>88.75</v>
      </c>
      <c r="L78" s="16">
        <f t="shared" si="7"/>
        <v>71</v>
      </c>
    </row>
    <row r="79" spans="1:12" ht="20.100000000000001" customHeight="1" x14ac:dyDescent="0.25">
      <c r="A79" s="16">
        <v>75</v>
      </c>
      <c r="B79" s="17" t="s">
        <v>87</v>
      </c>
      <c r="C79" s="16">
        <v>64</v>
      </c>
      <c r="D79" s="16">
        <v>6</v>
      </c>
      <c r="E79" s="16">
        <v>6</v>
      </c>
      <c r="F79" s="16">
        <v>39</v>
      </c>
      <c r="G79" s="16">
        <v>63</v>
      </c>
      <c r="H79" s="18">
        <f t="shared" si="5"/>
        <v>45</v>
      </c>
      <c r="I79" s="18">
        <f t="shared" si="5"/>
        <v>69</v>
      </c>
      <c r="J79" s="18">
        <f t="shared" si="6"/>
        <v>19</v>
      </c>
      <c r="K79" s="19">
        <f t="shared" si="4"/>
        <v>70.3125</v>
      </c>
      <c r="L79" s="16">
        <f t="shared" si="7"/>
        <v>45</v>
      </c>
    </row>
    <row r="80" spans="1:12" ht="20.100000000000001" customHeight="1" x14ac:dyDescent="0.25">
      <c r="A80" s="16">
        <v>76</v>
      </c>
      <c r="B80" s="17" t="s">
        <v>88</v>
      </c>
      <c r="C80" s="16">
        <v>239</v>
      </c>
      <c r="D80" s="16">
        <v>8</v>
      </c>
      <c r="E80" s="16">
        <v>8</v>
      </c>
      <c r="F80" s="16">
        <v>149</v>
      </c>
      <c r="G80" s="16">
        <v>201</v>
      </c>
      <c r="H80" s="18">
        <f t="shared" si="5"/>
        <v>157</v>
      </c>
      <c r="I80" s="18">
        <f t="shared" si="5"/>
        <v>209</v>
      </c>
      <c r="J80" s="18">
        <f t="shared" si="6"/>
        <v>82</v>
      </c>
      <c r="K80" s="19">
        <f>SUM((H80*100)/C80)</f>
        <v>65.690376569037653</v>
      </c>
      <c r="L80" s="16">
        <f t="shared" si="7"/>
        <v>157</v>
      </c>
    </row>
    <row r="81" spans="1:12" ht="20.100000000000001" customHeight="1" x14ac:dyDescent="0.25">
      <c r="A81" s="25" t="s">
        <v>89</v>
      </c>
      <c r="B81" s="25"/>
      <c r="C81" s="26">
        <f t="shared" ref="C81:I81" si="8">SUM(C5:C80)</f>
        <v>7850</v>
      </c>
      <c r="D81" s="27">
        <f t="shared" si="8"/>
        <v>364</v>
      </c>
      <c r="E81" s="27">
        <f t="shared" si="8"/>
        <v>366</v>
      </c>
      <c r="F81" s="27">
        <f>SUM(F5:F80)</f>
        <v>2296</v>
      </c>
      <c r="G81" s="27">
        <f>SUM(G5:G80)</f>
        <v>2858</v>
      </c>
      <c r="H81" s="27">
        <f t="shared" si="8"/>
        <v>2761</v>
      </c>
      <c r="I81" s="27">
        <f t="shared" si="8"/>
        <v>3224</v>
      </c>
      <c r="J81" s="27">
        <f>SUM(J5:J80)</f>
        <v>5089</v>
      </c>
      <c r="K81" s="28">
        <f>SUM((H81*100)/C81)</f>
        <v>35.171974522292992</v>
      </c>
      <c r="L81" s="27">
        <f>SUM(L5:L80)</f>
        <v>2761</v>
      </c>
    </row>
    <row r="82" spans="1:12" ht="21" customHeight="1" x14ac:dyDescent="0.25">
      <c r="C82" s="29"/>
      <c r="E82" s="30"/>
      <c r="G82" s="30"/>
      <c r="J82" s="31" t="s">
        <v>90</v>
      </c>
      <c r="K82" s="31"/>
      <c r="L82" s="31"/>
    </row>
    <row r="83" spans="1:12" ht="21" customHeight="1" x14ac:dyDescent="0.25">
      <c r="C83" s="29"/>
      <c r="E83" s="30"/>
      <c r="G83" s="30"/>
      <c r="J83" s="30"/>
      <c r="K83" s="30"/>
      <c r="L83" s="30"/>
    </row>
  </sheetData>
  <mergeCells count="18">
    <mergeCell ref="A81:B81"/>
    <mergeCell ref="J82:L82"/>
    <mergeCell ref="E3:E4"/>
    <mergeCell ref="F3:F4"/>
    <mergeCell ref="G3:G4"/>
    <mergeCell ref="H3:H4"/>
    <mergeCell ref="I3:I4"/>
    <mergeCell ref="J3:J4"/>
    <mergeCell ref="A1:L1"/>
    <mergeCell ref="A2:A4"/>
    <mergeCell ref="B2:B4"/>
    <mergeCell ref="C2:C4"/>
    <mergeCell ref="D2:E2"/>
    <mergeCell ref="F2:G2"/>
    <mergeCell ref="H2:J2"/>
    <mergeCell ref="K2:K4"/>
    <mergeCell ref="L2:L4"/>
    <mergeCell ref="D3:D4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2020-03-24T04:09:54Z</dcterms:modified>
</cp:coreProperties>
</file>