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875" windowHeight="7470" activeTab="1"/>
  </bookViews>
  <sheets>
    <sheet name="จัดสรร" sheetId="1" r:id="rId1"/>
    <sheet name="เลขที่หนังสอ" sheetId="2" r:id="rId2"/>
  </sheets>
  <definedNames>
    <definedName name="_xlnm.Print_Area" localSheetId="0">จัดสรร!$A$1:$F$29</definedName>
    <definedName name="_xlnm.Print_Titles" localSheetId="0">จัดสรร!$1:$10</definedName>
  </definedNames>
  <calcPr calcId="145621"/>
</workbook>
</file>

<file path=xl/calcChain.xml><?xml version="1.0" encoding="utf-8"?>
<calcChain xmlns="http://schemas.openxmlformats.org/spreadsheetml/2006/main">
  <c r="D10" i="2" l="1"/>
  <c r="C10" i="2"/>
  <c r="F29" i="1"/>
  <c r="E29" i="1"/>
  <c r="F25" i="1"/>
  <c r="E25" i="1"/>
  <c r="F19" i="1"/>
  <c r="E19" i="1"/>
  <c r="F16" i="1"/>
  <c r="E16" i="1"/>
  <c r="E30" i="1" s="1"/>
  <c r="F13" i="1"/>
  <c r="F30" i="1" s="1"/>
  <c r="E13" i="1"/>
  <c r="E33" i="1" l="1"/>
</calcChain>
</file>

<file path=xl/sharedStrings.xml><?xml version="1.0" encoding="utf-8"?>
<sst xmlns="http://schemas.openxmlformats.org/spreadsheetml/2006/main" count="82" uniqueCount="66">
  <si>
    <t>แบบรายละเอียดประกอบการโอนเงินจัดสรรงบประมาณรายจ่ายประจำปีงบประมาณ พ.ศ. 2563</t>
  </si>
  <si>
    <t>(ตามหลักเกณฑ์และเงื่อนไขการใช้งบประมาณรายจ่ายประจำปีงบประมาณ พ.ศ. 2562 ไปพลางก่อน)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</si>
  <si>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</si>
  <si>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การจัดการศึกษาขององค์กรปกครองส่วนท้องถิ่นในพื้นที่จังหวัดชายแดนภาคใต้  </t>
  </si>
  <si>
    <t xml:space="preserve">ไตรมาสที่ 1 (เดือนตุลาคม - ธันวาคม 2562) รหัสแหล่งของเงิน 6311410 </t>
  </si>
  <si>
    <t>ตามหนังสือกรมส่งเสริมการปกครองท้องถิ่น ด่วนที่สุด ที่ มท 0808.2/19342-19346  ลงวันที่   18   ตุลาคม  2562        เลขที่ใบจัดสรร  398-402/2563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</si>
  <si>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</si>
  <si>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</si>
  <si>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</si>
  <si>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</si>
  <si>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การจัดการศึกษาขององค์กรปกครองส่วนท้องถิ่นในพื้นที่จังหวัดชายแดนภาคใต้</t>
  </si>
  <si>
    <t>(ค่าตอบแทนและสวัสดิการครู)</t>
  </si>
  <si>
    <t>(ค่าใช้จ่ายในการดำเนินงาน)</t>
  </si>
  <si>
    <t xml:space="preserve">รหัสงบประมาณ 1500858002500011 </t>
  </si>
  <si>
    <t xml:space="preserve">รหัสงบประมาณ 1500858002500026 </t>
  </si>
  <si>
    <t>รหัสกิจกรรมหลัก 15008XXXXN2211</t>
  </si>
  <si>
    <t>รหัสกิจกรรมหลัก 15008XXXXN2209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</si>
  <si>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</si>
  <si>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</si>
  <si>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</si>
  <si>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</si>
  <si>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</si>
  <si>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นราธิวาส ผลรวม</t>
  </si>
  <si>
    <t>ปัตตานี</t>
  </si>
  <si>
    <t>เมืองปัตตานี</t>
  </si>
  <si>
    <t>ทม.ปัตตานี</t>
  </si>
  <si>
    <t>สายบุรี</t>
  </si>
  <si>
    <t>ทม.ตะลุบัน</t>
  </si>
  <si>
    <t>ปัตตานี ผลรวม</t>
  </si>
  <si>
    <t>ยะลา</t>
  </si>
  <si>
    <t>เมืองยะลา</t>
  </si>
  <si>
    <t>ทน.ยะลา</t>
  </si>
  <si>
    <t>เบตง</t>
  </si>
  <si>
    <t>ทม.เบตง</t>
  </si>
  <si>
    <t>ยะลา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</si>
  <si>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</si>
  <si>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</si>
  <si>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</si>
  <si>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</si>
  <si>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</si>
  <si>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สะเดา</t>
  </si>
  <si>
    <t>ทม.สะเดา</t>
  </si>
  <si>
    <t>ทต.ปริก</t>
  </si>
  <si>
    <t>ทต.พะตง</t>
  </si>
  <si>
    <t>สงขลา ผลรวม</t>
  </si>
  <si>
    <t>สตูล</t>
  </si>
  <si>
    <t>เมืองสตูล</t>
  </si>
  <si>
    <t>ทม.สตูล</t>
  </si>
  <si>
    <t>ทต.คลองขุด</t>
  </si>
  <si>
    <t>ควนโดน</t>
  </si>
  <si>
    <t>ทต.ควนโดน</t>
  </si>
  <si>
    <t>สตูล ผลรวม</t>
  </si>
  <si>
    <t>ผลรวมทั้งหมด</t>
  </si>
  <si>
    <t>การโอนเงินจัดสรรงบประมาณรายจ่ายประจำปีงบประมาณ พ.ศ. 2563</t>
  </si>
  <si>
    <t xml:space="preserve">เงินอุดหนุนสำหรับสนับสนุนการจัดการศึกษาขององค์กรปกครองส่วนท้องถิ่นในพื้นที่จังหวัดชายแดนภาคใต้  </t>
  </si>
  <si>
    <t>ว ด ป</t>
  </si>
  <si>
    <t>เลขที่หนังสือ</t>
  </si>
  <si>
    <t>เลขที่ใบจัดสรร</t>
  </si>
  <si>
    <t>ค่าตอบแทนและสวัสดิการครู</t>
  </si>
  <si>
    <t>ค่าใช้จ่ายในการดำเนินงาน</t>
  </si>
  <si>
    <t xml:space="preserve">นราธิวาส </t>
  </si>
  <si>
    <t xml:space="preserve">ปัตตานี </t>
  </si>
  <si>
    <t xml:space="preserve">ยะลา </t>
  </si>
  <si>
    <t xml:space="preserve">สงขลา </t>
  </si>
  <si>
    <t xml:space="preserve">สตูล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</si>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</sst>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[$-107041E]d\ mmm\ yy;@"/>
  </numFmts>
  <fonts count="26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3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8" applyNumberFormat="0" applyAlignment="0" applyProtection="0"/>
    <xf numFmtId="0" fontId="10" fillId="23" borderId="9" applyNumberFormat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8" applyNumberFormat="0" applyAlignment="0" applyProtection="0"/>
    <xf numFmtId="0" fontId="17" fillId="0" borderId="13" applyNumberFormat="0" applyFill="0" applyAlignment="0" applyProtection="0"/>
    <xf numFmtId="0" fontId="18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5" borderId="14" applyNumberFormat="0" applyFont="0" applyAlignment="0" applyProtection="0"/>
    <xf numFmtId="0" fontId="19" fillId="22" borderId="15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43" fontId="2" fillId="0" borderId="3" xfId="5" applyFont="1" applyBorder="1" applyAlignment="1">
      <alignment horizontal="center" vertical="center" wrapText="1"/>
    </xf>
    <xf numFmtId="43" fontId="2" fillId="3" borderId="3" xfId="5" applyFont="1" applyFill="1" applyBorder="1" applyAlignment="1" applyProtection="1">
      <alignment horizontal="center" vertical="center" wrapText="1" shrinkToFit="1"/>
      <protection locked="0"/>
    </xf>
    <xf numFmtId="43" fontId="2" fillId="0" borderId="4" xfId="5" applyFont="1" applyBorder="1" applyAlignment="1">
      <alignment horizontal="center" vertical="center" wrapText="1"/>
    </xf>
    <xf numFmtId="43" fontId="2" fillId="3" borderId="4" xfId="5" applyFont="1" applyFill="1" applyBorder="1" applyAlignment="1" applyProtection="1">
      <alignment horizontal="center" vertical="center" wrapText="1" shrinkToFit="1"/>
      <protection locked="0"/>
    </xf>
    <xf numFmtId="43" fontId="2" fillId="0" borderId="4" xfId="5" applyFont="1" applyBorder="1" applyAlignment="1">
      <alignment horizontal="center" vertical="center"/>
    </xf>
    <xf numFmtId="43" fontId="2" fillId="0" borderId="5" xfId="5" applyFont="1" applyBorder="1" applyAlignment="1">
      <alignment horizontal="center" vertical="center"/>
    </xf>
    <xf numFmtId="43" fontId="2" fillId="3" borderId="5" xfId="5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187" fontId="6" fillId="0" borderId="6" xfId="1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187" fontId="6" fillId="0" borderId="7" xfId="1" applyFont="1" applyBorder="1"/>
    <xf numFmtId="0" fontId="5" fillId="0" borderId="7" xfId="0" applyFont="1" applyBorder="1"/>
    <xf numFmtId="187" fontId="6" fillId="0" borderId="7" xfId="0" applyNumberFormat="1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187" fontId="6" fillId="0" borderId="0" xfId="1" applyFont="1" applyBorder="1"/>
    <xf numFmtId="187" fontId="6" fillId="0" borderId="0" xfId="0" applyNumberFormat="1" applyFont="1" applyBorder="1"/>
    <xf numFmtId="187" fontId="0" fillId="0" borderId="0" xfId="1" applyFont="1"/>
    <xf numFmtId="187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0" fontId="5" fillId="0" borderId="17" xfId="0" applyFont="1" applyBorder="1" applyAlignment="1">
      <alignment horizontal="center"/>
    </xf>
    <xf numFmtId="0" fontId="6" fillId="0" borderId="19" xfId="0" applyFont="1" applyBorder="1"/>
    <xf numFmtId="187" fontId="6" fillId="0" borderId="19" xfId="1" applyFont="1" applyBorder="1"/>
    <xf numFmtId="188" fontId="6" fillId="0" borderId="19" xfId="1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/>
    <xf numFmtId="187" fontId="6" fillId="0" borderId="20" xfId="1" applyFont="1" applyBorder="1"/>
    <xf numFmtId="187" fontId="6" fillId="0" borderId="20" xfId="0" applyNumberFormat="1" applyFont="1" applyBorder="1"/>
    <xf numFmtId="188" fontId="6" fillId="0" borderId="4" xfId="1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87" fontId="5" fillId="0" borderId="17" xfId="0" applyNumberFormat="1" applyFont="1" applyBorder="1"/>
    <xf numFmtId="188" fontId="5" fillId="0" borderId="17" xfId="0" applyNumberFormat="1" applyFont="1" applyBorder="1"/>
    <xf numFmtId="0" fontId="0" fillId="0" borderId="17" xfId="0" applyBorder="1"/>
    <xf numFmtId="0" fontId="5" fillId="0" borderId="2" xfId="0" applyFont="1" applyBorder="1" applyAlignment="1">
      <alignment horizontal="center" vertical="center"/>
    </xf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83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5"/>
    <cellStyle name="Comma 2 2" xfId="33"/>
    <cellStyle name="Comma 3" xfId="34"/>
    <cellStyle name="Comma 4" xfId="3"/>
    <cellStyle name="Comma 5" xfId="35"/>
    <cellStyle name="Excel Built-in Normal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2_ฉก_8. สนามกีฬา_56" xfId="48"/>
    <cellStyle name="Normal 3" xfId="49"/>
    <cellStyle name="Normal 3 2" xfId="50"/>
    <cellStyle name="Normal 3_Sheet1" xfId="51"/>
    <cellStyle name="Normal 4" xfId="52"/>
    <cellStyle name="Normal 5" xfId="53"/>
    <cellStyle name="Normal 6" xfId="2"/>
    <cellStyle name="Note 2" xfId="54"/>
    <cellStyle name="Output 2" xfId="55"/>
    <cellStyle name="Percent 2" xfId="56"/>
    <cellStyle name="Title 2" xfId="57"/>
    <cellStyle name="Total 2" xfId="58"/>
    <cellStyle name="Warning Text 2" xfId="59"/>
    <cellStyle name="เครื่องหมายจุลภาค 2" xfId="60"/>
    <cellStyle name="เครื่องหมายจุลภาค 3" xfId="61"/>
    <cellStyle name="เครื่องหมายจุลภาค 3 2" xfId="62"/>
    <cellStyle name="เครื่องหมายจุลภาค 3 2 2" xfId="63"/>
    <cellStyle name="เครื่องหมายจุลภาค 3 2 2 2" xfId="64"/>
    <cellStyle name="เครื่องหมายจุลภาค 3 3" xfId="65"/>
    <cellStyle name="เครื่องหมายจุลภาค 3_ศักยภาพ" xfId="66"/>
    <cellStyle name="เครื่องหมายจุลภาค 4" xfId="67"/>
    <cellStyle name="เครื่องหมายจุลภาค 5" xfId="68"/>
    <cellStyle name="เครื่องหมายจุลภาค 6" xfId="69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0"/>
    <cellStyle name="ปกติ 2" xfId="71"/>
    <cellStyle name="ปกติ 2 2" xfId="72"/>
    <cellStyle name="ปกติ 2_กกถ.ส่งข้อมูลรายหัวปี 58" xfId="73"/>
    <cellStyle name="ปกติ 3" xfId="74"/>
    <cellStyle name="ปกติ 3 2" xfId="75"/>
    <cellStyle name="ปกติ 3_แบบฟอร์ม_สรุปงบหน้า_ข้อบัญญัติ" xfId="76"/>
    <cellStyle name="ปกติ 4" xfId="77"/>
    <cellStyle name="ปกติ 4 2" xfId="78"/>
    <cellStyle name="ปกติ 4_ศักยภาพ" xfId="79"/>
    <cellStyle name="ปกติ 5" xfId="80"/>
    <cellStyle name="ปกติ_Book2" xfId="81"/>
    <cellStyle name="ปกติ_ทั่วไป งวดที่ 1+2" xfId="4"/>
    <cellStyle name="เปอร์เซ็นต์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="83" zoomScaleNormal="100" zoomScaleSheetLayoutView="83" workbookViewId="0">
      <selection activeCell="A6" sqref="A6:F6"/>
    </sheetView>
  </sheetViews>
  <sheetFormatPr defaultRowHeight="15" outlineLevelRow="2" x14ac:dyDescent="0.2"/>
  <cols>
    <col min="1" max="1" width="8.88671875" style="23"/>
    <col min="2" max="2" width="14.109375" customWidth="1"/>
    <col min="3" max="3" width="15.109375" customWidth="1"/>
    <col min="4" max="4" width="19.109375" customWidth="1"/>
    <col min="5" max="5" width="29.44140625" style="21" customWidth="1"/>
    <col min="6" max="6" width="28.33203125" customWidth="1"/>
  </cols>
  <sheetData>
    <row r="1" spans="1:6" ht="21" x14ac:dyDescent="0.35">
      <c r="A1" s="39" t="s">
        <v>0</v>
      </c>
      <c r="B1" s="39"/>
      <c r="C1" s="39"/>
      <c r="D1" s="39"/>
      <c r="E1" s="39"/>
      <c r="F1" s="39"/>
    </row>
    <row r="2" spans="1:6" ht="21" outlineLevel="1" x14ac:dyDescent="0.35">
      <c r="A2" s="39" t="s">
        <v>1</v>
      </c>
      <c r="B2" s="39"/>
      <c r="C2" s="39"/>
      <c r="D2" s="39"/>
      <c r="E2" s="39"/>
      <c r="F2" s="39"/>
    </row>
    <row r="3" spans="1:6" ht="21" outlineLevel="1" x14ac:dyDescent="0.35">
      <c r="A3" s="40" t="s">
        <v>2</v>
      </c>
      <c r="B3" s="40"/>
      <c r="C3" s="40"/>
      <c r="D3" s="40"/>
      <c r="E3" s="40"/>
      <c r="F3" s="40"/>
    </row>
    <row r="4" spans="1:6" ht="21" outlineLevel="1" x14ac:dyDescent="0.2">
      <c r="A4" s="41" t="s">
        <v>3</v>
      </c>
      <c r="B4" s="41"/>
      <c r="C4" s="41"/>
      <c r="D4" s="41"/>
      <c r="E4" s="41"/>
      <c r="F4" s="41"/>
    </row>
    <row r="5" spans="1:6" ht="21" outlineLevel="1" x14ac:dyDescent="0.35">
      <c r="A5" s="42" t="s">
        <v>4</v>
      </c>
      <c r="B5" s="42"/>
      <c r="C5" s="42"/>
      <c r="D5" s="42"/>
      <c r="E5" s="42"/>
      <c r="F5" s="42"/>
    </row>
    <row r="6" spans="1:6" ht="21" outlineLevel="1" x14ac:dyDescent="0.35">
      <c r="A6" s="43" t="s">
        <v>5</v>
      </c>
      <c r="B6" s="43"/>
      <c r="C6" s="43"/>
      <c r="D6" s="43"/>
      <c r="E6" s="43"/>
      <c r="F6" s="43"/>
    </row>
    <row r="7" spans="1:6" ht="45.75" customHeight="1" outlineLevel="2" x14ac:dyDescent="0.2">
      <c r="A7" s="38" t="s">
        <v>6</v>
      </c>
      <c r="B7" s="38" t="s">
        <v>7</v>
      </c>
      <c r="C7" s="38" t="s">
        <v>8</v>
      </c>
      <c r="D7" s="38" t="s">
        <v>9</v>
      </c>
      <c r="E7" s="1" t="s">
        <v>10</v>
      </c>
      <c r="F7" s="2" t="s">
        <v>10</v>
      </c>
    </row>
    <row r="8" spans="1:6" ht="22.5" customHeight="1" outlineLevel="2" x14ac:dyDescent="0.2">
      <c r="A8" s="38"/>
      <c r="B8" s="38"/>
      <c r="C8" s="38"/>
      <c r="D8" s="38"/>
      <c r="E8" s="3" t="s">
        <v>11</v>
      </c>
      <c r="F8" s="4" t="s">
        <v>12</v>
      </c>
    </row>
    <row r="9" spans="1:6" ht="21" outlineLevel="2" x14ac:dyDescent="0.2">
      <c r="A9" s="38"/>
      <c r="B9" s="38"/>
      <c r="C9" s="38"/>
      <c r="D9" s="38"/>
      <c r="E9" s="5" t="s">
        <v>13</v>
      </c>
      <c r="F9" s="5" t="s">
        <v>14</v>
      </c>
    </row>
    <row r="10" spans="1:6" ht="21" outlineLevel="2" x14ac:dyDescent="0.2">
      <c r="A10" s="38"/>
      <c r="B10" s="38"/>
      <c r="C10" s="38"/>
      <c r="D10" s="38"/>
      <c r="E10" s="6" t="s">
        <v>15</v>
      </c>
      <c r="F10" s="7" t="s">
        <v>16</v>
      </c>
    </row>
    <row r="11" spans="1:6" ht="21" outlineLevel="2" x14ac:dyDescent="0.35">
      <c r="A11" s="8">
        <v>1</v>
      </c>
      <c r="B11" s="9" t="s">
        <v>17</v>
      </c>
      <c r="C11" s="9" t="s">
        <v>18</v>
      </c>
      <c r="D11" s="9" t="s">
        <v>19</v>
      </c>
      <c r="E11" s="10">
        <v>7763180</v>
      </c>
      <c r="F11" s="10">
        <v>2849300</v>
      </c>
    </row>
    <row r="12" spans="1:6" ht="21" outlineLevel="2" x14ac:dyDescent="0.35">
      <c r="A12" s="11">
        <v>2</v>
      </c>
      <c r="B12" s="12" t="s">
        <v>17</v>
      </c>
      <c r="C12" s="12" t="s">
        <v>20</v>
      </c>
      <c r="D12" s="12" t="s">
        <v>21</v>
      </c>
      <c r="E12" s="13">
        <v>5116920</v>
      </c>
      <c r="F12" s="13">
        <v>1457500</v>
      </c>
    </row>
    <row r="13" spans="1:6" ht="21" outlineLevel="1" x14ac:dyDescent="0.35">
      <c r="A13" s="11"/>
      <c r="B13" s="14" t="s">
        <v>22</v>
      </c>
      <c r="C13" s="12"/>
      <c r="D13" s="12"/>
      <c r="E13" s="13">
        <f>SUBTOTAL(9,E11:E12)</f>
        <v>12880100</v>
      </c>
      <c r="F13" s="13">
        <f>SUBTOTAL(9,F11:F12)</f>
        <v>4306800</v>
      </c>
    </row>
    <row r="14" spans="1:6" ht="21" outlineLevel="2" x14ac:dyDescent="0.35">
      <c r="A14" s="11">
        <v>1</v>
      </c>
      <c r="B14" s="12" t="s">
        <v>23</v>
      </c>
      <c r="C14" s="12" t="s">
        <v>24</v>
      </c>
      <c r="D14" s="12" t="s">
        <v>25</v>
      </c>
      <c r="E14" s="13">
        <v>3695040</v>
      </c>
      <c r="F14" s="13">
        <v>880000</v>
      </c>
    </row>
    <row r="15" spans="1:6" ht="21" outlineLevel="2" x14ac:dyDescent="0.35">
      <c r="A15" s="11">
        <v>2</v>
      </c>
      <c r="B15" s="12" t="s">
        <v>23</v>
      </c>
      <c r="C15" s="12" t="s">
        <v>26</v>
      </c>
      <c r="D15" s="12" t="s">
        <v>27</v>
      </c>
      <c r="E15" s="13">
        <v>4043880</v>
      </c>
      <c r="F15" s="13">
        <v>1100000</v>
      </c>
    </row>
    <row r="16" spans="1:6" ht="21" outlineLevel="1" x14ac:dyDescent="0.35">
      <c r="A16" s="11"/>
      <c r="B16" s="14" t="s">
        <v>28</v>
      </c>
      <c r="C16" s="12"/>
      <c r="D16" s="12"/>
      <c r="E16" s="13">
        <f>SUBTOTAL(9,E14:E15)</f>
        <v>7738920</v>
      </c>
      <c r="F16" s="13">
        <f>SUBTOTAL(9,F14:F15)</f>
        <v>1980000</v>
      </c>
    </row>
    <row r="17" spans="1:6" ht="21" outlineLevel="2" x14ac:dyDescent="0.35">
      <c r="A17" s="11">
        <v>1</v>
      </c>
      <c r="B17" s="12" t="s">
        <v>29</v>
      </c>
      <c r="C17" s="12" t="s">
        <v>30</v>
      </c>
      <c r="D17" s="12" t="s">
        <v>31</v>
      </c>
      <c r="E17" s="13">
        <v>8934460</v>
      </c>
      <c r="F17" s="13">
        <v>3515100</v>
      </c>
    </row>
    <row r="18" spans="1:6" ht="21" outlineLevel="2" x14ac:dyDescent="0.35">
      <c r="A18" s="11">
        <v>2</v>
      </c>
      <c r="B18" s="12" t="s">
        <v>29</v>
      </c>
      <c r="C18" s="12" t="s">
        <v>32</v>
      </c>
      <c r="D18" s="12" t="s">
        <v>33</v>
      </c>
      <c r="E18" s="13">
        <v>3709980</v>
      </c>
      <c r="F18" s="13">
        <v>947500</v>
      </c>
    </row>
    <row r="19" spans="1:6" ht="21" outlineLevel="1" x14ac:dyDescent="0.35">
      <c r="A19" s="11"/>
      <c r="B19" s="14" t="s">
        <v>34</v>
      </c>
      <c r="C19" s="12"/>
      <c r="D19" s="12"/>
      <c r="E19" s="13">
        <f>SUBTOTAL(9,E17:E18)</f>
        <v>12644440</v>
      </c>
      <c r="F19" s="13">
        <f>SUBTOTAL(9,F17:F18)</f>
        <v>4462600</v>
      </c>
    </row>
    <row r="20" spans="1:6" ht="21" outlineLevel="2" x14ac:dyDescent="0.35">
      <c r="A20" s="11">
        <v>1</v>
      </c>
      <c r="B20" s="12" t="s">
        <v>35</v>
      </c>
      <c r="C20" s="12" t="s">
        <v>36</v>
      </c>
      <c r="D20" s="12" t="s">
        <v>37</v>
      </c>
      <c r="E20" s="13">
        <v>0</v>
      </c>
      <c r="F20" s="13">
        <v>1600000</v>
      </c>
    </row>
    <row r="21" spans="1:6" ht="21" outlineLevel="2" x14ac:dyDescent="0.35">
      <c r="A21" s="11">
        <v>2</v>
      </c>
      <c r="B21" s="12" t="s">
        <v>35</v>
      </c>
      <c r="C21" s="12" t="s">
        <v>38</v>
      </c>
      <c r="D21" s="12" t="s">
        <v>39</v>
      </c>
      <c r="E21" s="13">
        <v>3372720</v>
      </c>
      <c r="F21" s="13">
        <v>570000</v>
      </c>
    </row>
    <row r="22" spans="1:6" ht="21" outlineLevel="2" x14ac:dyDescent="0.35">
      <c r="A22" s="11">
        <v>3</v>
      </c>
      <c r="B22" s="12" t="s">
        <v>35</v>
      </c>
      <c r="C22" s="12" t="s">
        <v>40</v>
      </c>
      <c r="D22" s="12" t="s">
        <v>41</v>
      </c>
      <c r="E22" s="13">
        <v>2841960</v>
      </c>
      <c r="F22" s="13">
        <v>285000</v>
      </c>
    </row>
    <row r="23" spans="1:6" ht="21" outlineLevel="2" x14ac:dyDescent="0.35">
      <c r="A23" s="11">
        <v>4</v>
      </c>
      <c r="B23" s="12" t="s">
        <v>35</v>
      </c>
      <c r="C23" s="12" t="s">
        <v>40</v>
      </c>
      <c r="D23" s="12" t="s">
        <v>42</v>
      </c>
      <c r="E23" s="13">
        <v>225540</v>
      </c>
      <c r="F23" s="13">
        <v>95000</v>
      </c>
    </row>
    <row r="24" spans="1:6" ht="21" outlineLevel="2" x14ac:dyDescent="0.35">
      <c r="A24" s="11">
        <v>5</v>
      </c>
      <c r="B24" s="12" t="s">
        <v>35</v>
      </c>
      <c r="C24" s="12" t="s">
        <v>38</v>
      </c>
      <c r="D24" s="12" t="s">
        <v>43</v>
      </c>
      <c r="E24" s="13">
        <v>225120</v>
      </c>
      <c r="F24" s="13">
        <v>95000</v>
      </c>
    </row>
    <row r="25" spans="1:6" ht="21" outlineLevel="1" x14ac:dyDescent="0.35">
      <c r="A25" s="11"/>
      <c r="B25" s="14" t="s">
        <v>44</v>
      </c>
      <c r="C25" s="12"/>
      <c r="D25" s="12"/>
      <c r="E25" s="13">
        <f>SUBTOTAL(9,E20:E24)</f>
        <v>6665340</v>
      </c>
      <c r="F25" s="13">
        <f>SUBTOTAL(9,F20:F24)</f>
        <v>2645000</v>
      </c>
    </row>
    <row r="26" spans="1:6" ht="21" outlineLevel="2" x14ac:dyDescent="0.35">
      <c r="A26" s="11">
        <v>1</v>
      </c>
      <c r="B26" s="12" t="s">
        <v>45</v>
      </c>
      <c r="C26" s="12" t="s">
        <v>46</v>
      </c>
      <c r="D26" s="12" t="s">
        <v>47</v>
      </c>
      <c r="E26" s="13">
        <v>2507760</v>
      </c>
      <c r="F26" s="13">
        <v>380000</v>
      </c>
    </row>
    <row r="27" spans="1:6" ht="21" outlineLevel="2" x14ac:dyDescent="0.35">
      <c r="A27" s="11">
        <v>2</v>
      </c>
      <c r="B27" s="12" t="s">
        <v>45</v>
      </c>
      <c r="C27" s="12" t="s">
        <v>46</v>
      </c>
      <c r="D27" s="12" t="s">
        <v>48</v>
      </c>
      <c r="E27" s="13">
        <v>0</v>
      </c>
      <c r="F27" s="13">
        <v>95000</v>
      </c>
    </row>
    <row r="28" spans="1:6" ht="21" outlineLevel="2" x14ac:dyDescent="0.35">
      <c r="A28" s="11">
        <v>3</v>
      </c>
      <c r="B28" s="12" t="s">
        <v>45</v>
      </c>
      <c r="C28" s="12" t="s">
        <v>49</v>
      </c>
      <c r="D28" s="12" t="s">
        <v>50</v>
      </c>
      <c r="E28" s="13">
        <v>189000</v>
      </c>
      <c r="F28" s="15">
        <v>0</v>
      </c>
    </row>
    <row r="29" spans="1:6" ht="21" outlineLevel="1" x14ac:dyDescent="0.35">
      <c r="A29" s="11"/>
      <c r="B29" s="14" t="s">
        <v>51</v>
      </c>
      <c r="C29" s="12"/>
      <c r="D29" s="12"/>
      <c r="E29" s="13">
        <f>SUBTOTAL(9,E26:E28)</f>
        <v>2696760</v>
      </c>
      <c r="F29" s="15">
        <f>SUBTOTAL(9,F26:F28)</f>
        <v>475000</v>
      </c>
    </row>
    <row r="30" spans="1:6" ht="21" x14ac:dyDescent="0.35">
      <c r="A30" s="16"/>
      <c r="B30" s="17" t="s">
        <v>52</v>
      </c>
      <c r="C30" s="18"/>
      <c r="D30" s="18"/>
      <c r="E30" s="19">
        <f>SUBTOTAL(9,E2:E28)</f>
        <v>42625560</v>
      </c>
      <c r="F30" s="20">
        <f>SUBTOTAL(9,F2:F28)</f>
        <v>13869400</v>
      </c>
    </row>
    <row r="33" spans="5:6" x14ac:dyDescent="0.2">
      <c r="E33" s="21">
        <f>F30+E30</f>
        <v>56494960</v>
      </c>
      <c r="F33" s="22"/>
    </row>
  </sheetData>
  <mergeCells count="10">
    <mergeCell ref="A7:A10"/>
    <mergeCell ref="B7:B10"/>
    <mergeCell ref="C7:C10"/>
    <mergeCell ref="D7:D10"/>
    <mergeCell ref="A1:F1"/>
    <mergeCell ref="A2:F2"/>
    <mergeCell ref="A3:F3"/>
    <mergeCell ref="A4:F4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rowBreaks count="5" manualBreakCount="5">
    <brk id="13" max="5" man="1"/>
    <brk id="16" max="5" man="1"/>
    <brk id="19" max="5" man="1"/>
    <brk id="25" max="5" man="1"/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G15" sqref="G15"/>
    </sheetView>
  </sheetViews>
  <sheetFormatPr defaultRowHeight="15" x14ac:dyDescent="0.2"/>
  <cols>
    <col min="1" max="1" width="3.88671875" customWidth="1"/>
    <col min="2" max="2" width="9.5546875" customWidth="1"/>
    <col min="3" max="3" width="18" customWidth="1"/>
    <col min="4" max="4" width="17.109375" customWidth="1"/>
    <col min="5" max="5" width="8.88671875" customWidth="1"/>
    <col min="6" max="6" width="12.44140625" customWidth="1"/>
    <col min="7" max="7" width="12" customWidth="1"/>
  </cols>
  <sheetData>
    <row r="1" spans="1:7" ht="21" x14ac:dyDescent="0.35">
      <c r="A1" s="42" t="s">
        <v>53</v>
      </c>
      <c r="B1" s="42"/>
      <c r="C1" s="42"/>
      <c r="D1" s="42"/>
      <c r="E1" s="42"/>
      <c r="F1" s="42"/>
      <c r="G1" s="42"/>
    </row>
    <row r="2" spans="1:7" ht="30" customHeight="1" x14ac:dyDescent="0.2">
      <c r="A2" s="45" t="s">
        <v>54</v>
      </c>
      <c r="B2" s="45"/>
      <c r="C2" s="45"/>
      <c r="D2" s="45"/>
      <c r="E2" s="45"/>
      <c r="F2" s="45"/>
      <c r="G2" s="45"/>
    </row>
    <row r="3" spans="1:7" s="24" customFormat="1" ht="42.75" customHeight="1" x14ac:dyDescent="0.35">
      <c r="A3" s="46" t="s">
        <v>6</v>
      </c>
      <c r="B3" s="46" t="s">
        <v>7</v>
      </c>
      <c r="C3" s="47" t="s">
        <v>10</v>
      </c>
      <c r="D3" s="47"/>
      <c r="E3" s="48" t="s">
        <v>55</v>
      </c>
      <c r="F3" s="46" t="s">
        <v>56</v>
      </c>
      <c r="G3" s="46" t="s">
        <v>57</v>
      </c>
    </row>
    <row r="4" spans="1:7" s="24" customFormat="1" ht="21" x14ac:dyDescent="0.35">
      <c r="A4" s="46"/>
      <c r="B4" s="46"/>
      <c r="C4" s="25" t="s">
        <v>58</v>
      </c>
      <c r="D4" s="25" t="s">
        <v>59</v>
      </c>
      <c r="E4" s="49"/>
      <c r="F4" s="46"/>
      <c r="G4" s="46"/>
    </row>
    <row r="5" spans="1:7" ht="21" x14ac:dyDescent="0.35">
      <c r="A5" s="8">
        <v>1</v>
      </c>
      <c r="B5" s="26" t="s">
        <v>60</v>
      </c>
      <c r="C5" s="27">
        <v>12880100</v>
      </c>
      <c r="D5" s="27">
        <v>4306800</v>
      </c>
      <c r="E5" s="28">
        <v>43756</v>
      </c>
      <c r="F5" s="8">
        <v>19342</v>
      </c>
      <c r="G5" s="8">
        <v>398</v>
      </c>
    </row>
    <row r="6" spans="1:7" ht="21" x14ac:dyDescent="0.35">
      <c r="A6" s="11">
        <v>2</v>
      </c>
      <c r="B6" s="12" t="s">
        <v>61</v>
      </c>
      <c r="C6" s="13">
        <v>7738920</v>
      </c>
      <c r="D6" s="13">
        <v>1980000</v>
      </c>
      <c r="E6" s="28">
        <v>43756</v>
      </c>
      <c r="F6" s="11">
        <v>19343</v>
      </c>
      <c r="G6" s="11">
        <v>399</v>
      </c>
    </row>
    <row r="7" spans="1:7" ht="21" x14ac:dyDescent="0.35">
      <c r="A7" s="11">
        <v>3</v>
      </c>
      <c r="B7" s="12" t="s">
        <v>62</v>
      </c>
      <c r="C7" s="13">
        <v>12644440</v>
      </c>
      <c r="D7" s="13">
        <v>4462600</v>
      </c>
      <c r="E7" s="28">
        <v>43756</v>
      </c>
      <c r="F7" s="11">
        <v>19344</v>
      </c>
      <c r="G7" s="11">
        <v>400</v>
      </c>
    </row>
    <row r="8" spans="1:7" ht="21" x14ac:dyDescent="0.35">
      <c r="A8" s="11">
        <v>4</v>
      </c>
      <c r="B8" s="12" t="s">
        <v>63</v>
      </c>
      <c r="C8" s="13">
        <v>6665340</v>
      </c>
      <c r="D8" s="13">
        <v>2645000</v>
      </c>
      <c r="E8" s="28">
        <v>43756</v>
      </c>
      <c r="F8" s="11">
        <v>19345</v>
      </c>
      <c r="G8" s="11">
        <v>401</v>
      </c>
    </row>
    <row r="9" spans="1:7" ht="21" x14ac:dyDescent="0.35">
      <c r="A9" s="29">
        <v>5</v>
      </c>
      <c r="B9" s="30" t="s">
        <v>64</v>
      </c>
      <c r="C9" s="31">
        <v>2696760</v>
      </c>
      <c r="D9" s="32">
        <v>475000</v>
      </c>
      <c r="E9" s="33">
        <v>43756</v>
      </c>
      <c r="F9" s="34">
        <v>19346</v>
      </c>
      <c r="G9" s="34">
        <v>402</v>
      </c>
    </row>
    <row r="10" spans="1:7" ht="21" x14ac:dyDescent="0.35">
      <c r="A10" s="44" t="s">
        <v>65</v>
      </c>
      <c r="B10" s="44"/>
      <c r="C10" s="35">
        <f>SUM(C5:C9)</f>
        <v>42625560</v>
      </c>
      <c r="D10" s="35">
        <f>SUM(D5:D9)</f>
        <v>13869400</v>
      </c>
      <c r="E10" s="36"/>
      <c r="F10" s="37"/>
      <c r="G10" s="37"/>
    </row>
  </sheetData>
  <mergeCells count="9">
    <mergeCell ref="A10:B10"/>
    <mergeCell ref="A1:G1"/>
    <mergeCell ref="A2:G2"/>
    <mergeCell ref="A3:A4"/>
    <mergeCell ref="B3:B4"/>
    <mergeCell ref="C3:D3"/>
    <mergeCell ref="E3:E4"/>
    <mergeCell ref="F3:F4"/>
    <mergeCell ref="G3:G4"/>
  </mergeCells>
  <pageMargins left="0.36" right="0.38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เลขที่หนังสอ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User01</cp:lastModifiedBy>
  <dcterms:created xsi:type="dcterms:W3CDTF">2019-10-18T07:43:17Z</dcterms:created>
  <dcterms:modified xsi:type="dcterms:W3CDTF">2019-10-21T04:04:12Z</dcterms:modified>
</cp:coreProperties>
</file>