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15" windowWidth="20115" windowHeight="7155" tabRatio="745"/>
  </bookViews>
  <sheets>
    <sheet name="แบบ บถ1.แบบสรุปรายงาน" sheetId="5" r:id="rId1"/>
    <sheet name="แบบ บถ2.แบบแสดงรายละเอียด " sheetId="16" r:id="rId2"/>
    <sheet name="ตัวอย่าง แบบ บถ1." sheetId="14" r:id="rId3"/>
    <sheet name="ตัวอย่าง แบบ บถ2. " sheetId="17" r:id="rId4"/>
  </sheets>
  <definedNames>
    <definedName name="_xlnm.Print_Area" localSheetId="2">'ตัวอย่าง แบบ บถ1.'!$A$1:$I$23</definedName>
    <definedName name="_xlnm.Print_Area" localSheetId="3">'ตัวอย่าง แบบ บถ2. '!$A$1:$S$38</definedName>
    <definedName name="_xlnm.Print_Area" localSheetId="0">'แบบ บถ1.แบบสรุปรายงาน'!$A$1:$I$27</definedName>
    <definedName name="_xlnm.Print_Area" localSheetId="1">'แบบ บถ2.แบบแสดงรายละเอียด '!$A$1:$S$23</definedName>
    <definedName name="_xlnm.Print_Titles" localSheetId="2">'ตัวอย่าง แบบ บถ1.'!$5:$6</definedName>
    <definedName name="_xlnm.Print_Titles" localSheetId="3">'ตัวอย่าง แบบ บถ2. '!$1:$6</definedName>
    <definedName name="_xlnm.Print_Titles" localSheetId="0">'แบบ บถ1.แบบสรุปรายงาน'!$5:$6</definedName>
    <definedName name="_xlnm.Print_Titles" localSheetId="1">'แบบ บถ2.แบบแสดงรายละเอียด '!$5:$6</definedName>
  </definedNames>
  <calcPr calcId="144525"/>
</workbook>
</file>

<file path=xl/calcChain.xml><?xml version="1.0" encoding="utf-8"?>
<calcChain xmlns="http://schemas.openxmlformats.org/spreadsheetml/2006/main">
  <c r="S25" i="17" l="1"/>
  <c r="R25" i="17"/>
  <c r="M25" i="17"/>
  <c r="R23" i="17"/>
  <c r="S23" i="17" s="1"/>
  <c r="M23" i="17"/>
  <c r="R21" i="17"/>
  <c r="M21" i="17"/>
  <c r="S21" i="17" s="1"/>
  <c r="M19" i="17"/>
  <c r="S19" i="17" s="1"/>
  <c r="M17" i="17"/>
  <c r="S17" i="17" s="1"/>
  <c r="M15" i="17"/>
  <c r="S15" i="17" s="1"/>
  <c r="R13" i="17"/>
  <c r="S13" i="17" s="1"/>
  <c r="R11" i="17"/>
  <c r="M11" i="17"/>
  <c r="S11" i="17" s="1"/>
  <c r="S9" i="17"/>
  <c r="R9" i="17"/>
  <c r="M9" i="17"/>
  <c r="R7" i="17"/>
  <c r="R27" i="17" s="1"/>
  <c r="M7" i="17"/>
  <c r="H8" i="14"/>
  <c r="H9" i="14"/>
  <c r="H10" i="14"/>
  <c r="H11" i="14"/>
  <c r="H12" i="14"/>
  <c r="H13" i="14"/>
  <c r="H7" i="14"/>
  <c r="G13" i="14"/>
  <c r="F13" i="14"/>
  <c r="E13" i="14"/>
  <c r="D13" i="14"/>
  <c r="S7" i="17" l="1"/>
  <c r="S27" i="17" s="1"/>
  <c r="M27" i="17"/>
</calcChain>
</file>

<file path=xl/sharedStrings.xml><?xml version="1.0" encoding="utf-8"?>
<sst xmlns="http://schemas.openxmlformats.org/spreadsheetml/2006/main" count="238" uniqueCount="138">
  <si>
    <t>อำเภอ</t>
  </si>
  <si>
    <t>จำนวน
(คน)</t>
  </si>
  <si>
    <t>ผู้รายงาน</t>
  </si>
  <si>
    <t>ตำแหน่ง</t>
  </si>
  <si>
    <t>จังหวัด .............................</t>
  </si>
  <si>
    <t>หมายเหตุ</t>
  </si>
  <si>
    <t>องค์กรปกครอง
ส่วนท้องถิ่น</t>
  </si>
  <si>
    <t>ผลรวม</t>
  </si>
  <si>
    <t>แบบสรุปรายงานการขอรับการจัดสรรงบประมาณเงินอุดหนุนสำหรับสนับสนุนการถ่ายโอนบุคลากร</t>
  </si>
  <si>
    <t>ชื่อ - สกุล</t>
  </si>
  <si>
    <t xml:space="preserve">งบประมาณรายจ่ายประจำปีงบประมาณ พ.ศ. ........ ไตรมาสที่ ....... เดือน ............................... พ.ศ. .........  </t>
  </si>
  <si>
    <t xml:space="preserve">งบประมาณรายจ่ายประจำปีงบประมาณ พ.ศ. ........ ไตรมาสที่ ....... เดือน ............................... พ.ศ. ......... </t>
  </si>
  <si>
    <t>ระดับ</t>
  </si>
  <si>
    <t>เงินเดือน
(ข้าราชการ)</t>
  </si>
  <si>
    <t>เงินประจำ
ตำแหน่ง
(ข้าราชการ)</t>
  </si>
  <si>
    <t>เงินค่าจ้าง
(ลูกจ้างประจำ)</t>
  </si>
  <si>
    <t>เงินอื่นๆ 
(ระบุ)</t>
  </si>
  <si>
    <t>แบบ บถ.1</t>
  </si>
  <si>
    <t>แบบ บถ.2</t>
  </si>
  <si>
    <t>ลงชื่อ ..............................................................</t>
  </si>
  <si>
    <t>(...............................................................................)</t>
  </si>
  <si>
    <t>ตำแหน่ง ..............................................................</t>
  </si>
  <si>
    <t>สำนักงานส่งเสริมการปกครองท้องถิ่นจังหวัด............................................</t>
  </si>
  <si>
    <t xml:space="preserve">   ลงชื่อ ..............................................................</t>
  </si>
  <si>
    <r>
      <rPr>
        <b/>
        <u val="singleAccounting"/>
        <sz val="18"/>
        <rFont val="TH SarabunPSK"/>
        <family val="2"/>
      </rPr>
      <t>ส่วนที่ (1)</t>
    </r>
    <r>
      <rPr>
        <b/>
        <sz val="18"/>
        <rFont val="TH SarabunPSK"/>
        <family val="2"/>
      </rPr>
      <t xml:space="preserve">
เงินสวัสดิการและบำนาญ/เงินสิทธิประโยชน์ฯ </t>
    </r>
  </si>
  <si>
    <t>แบบแสดงรายละเอียดข้อมูลบุคลากรที่ขอรับการจัดสรรงบประมาณเงินอุดหนุนสำหรับสนับสนุนการถ่ายโอนบุคลากร</t>
  </si>
  <si>
    <t>รวมขอรับการจัดสรร</t>
  </si>
  <si>
    <t>เงินอื่นๆ (ระบุ)</t>
  </si>
  <si>
    <t>* เงินอุดหนุนนี้สำหรับบุคลากรที่เป็นข้าราชการและลูกจ้างถ่ายโอน ไม่รวมถึงครู ครูผู้ดูแลเด็กเล็ก พนักงานสูบน้ำ (พนักงานจ้าง) และไม่รวมเงินค่ารักษาพยาบาลบุคลากรถ่ายโอนแต่อย่างใด</t>
  </si>
  <si>
    <r>
      <t xml:space="preserve">จำนวนรวม 
</t>
    </r>
    <r>
      <rPr>
        <b/>
        <u/>
        <sz val="16"/>
        <color theme="1"/>
        <rFont val="TH SarabunPSK"/>
        <family val="2"/>
      </rPr>
      <t>ส่วนที่ (1)</t>
    </r>
    <r>
      <rPr>
        <b/>
        <sz val="16"/>
        <color theme="1"/>
        <rFont val="TH SarabunPSK"/>
        <family val="2"/>
      </rPr>
      <t xml:space="preserve">
 1 ไตรมาส
(3 เดือน)
</t>
    </r>
  </si>
  <si>
    <r>
      <t xml:space="preserve">จำนวนรวม 
</t>
    </r>
    <r>
      <rPr>
        <b/>
        <u/>
        <sz val="16"/>
        <color theme="1"/>
        <rFont val="TH SarabunPSK"/>
        <family val="2"/>
      </rPr>
      <t>ส่วนที่ (2)</t>
    </r>
    <r>
      <rPr>
        <b/>
        <sz val="16"/>
        <color theme="1"/>
        <rFont val="TH SarabunPSK"/>
        <family val="2"/>
      </rPr>
      <t xml:space="preserve">
 1 ไตรมาส
(3 เดือน)
</t>
    </r>
  </si>
  <si>
    <r>
      <rPr>
        <b/>
        <u val="singleAccounting"/>
        <sz val="16"/>
        <rFont val="TH SarabunPSK"/>
        <family val="2"/>
      </rPr>
      <t>ส่วนที่ (1)</t>
    </r>
    <r>
      <rPr>
        <b/>
        <sz val="16"/>
        <rFont val="TH SarabunPSK"/>
        <family val="2"/>
      </rPr>
      <t xml:space="preserve">
เงินสวัสดิการและบำนาญ/เงินสิทธิประโยชน์ฯ (บาท)
(ระบุจำนวนที่ได้รับ</t>
    </r>
    <r>
      <rPr>
        <b/>
        <u/>
        <sz val="16"/>
        <rFont val="TH SarabunPSK"/>
        <family val="2"/>
      </rPr>
      <t>ต่อ 1 เดือน</t>
    </r>
    <r>
      <rPr>
        <b/>
        <sz val="16"/>
        <rFont val="TH SarabunPSK"/>
        <family val="2"/>
      </rPr>
      <t>หรือ</t>
    </r>
    <r>
      <rPr>
        <b/>
        <u/>
        <sz val="16"/>
        <rFont val="TH SarabunPSK"/>
        <family val="2"/>
      </rPr>
      <t>ต่อ 1 ครั้ง</t>
    </r>
    <r>
      <rPr>
        <b/>
        <sz val="16"/>
        <rFont val="TH SarabunPSK"/>
        <family val="2"/>
      </rPr>
      <t>)</t>
    </r>
  </si>
  <si>
    <r>
      <rPr>
        <b/>
        <u val="doubleAccounting"/>
        <sz val="18"/>
        <rFont val="TH SarabunPSK"/>
        <family val="2"/>
      </rPr>
      <t>ส่วนที่ 3</t>
    </r>
    <r>
      <rPr>
        <b/>
        <sz val="18"/>
        <rFont val="TH SarabunPSK"/>
        <family val="2"/>
      </rPr>
      <t xml:space="preserve">
ผลรวมของบประมาณ
ทั้งสิ้น 
</t>
    </r>
    <r>
      <rPr>
        <b/>
        <u val="singleAccounting"/>
        <sz val="18"/>
        <rFont val="TH SarabunPSK"/>
        <family val="2"/>
      </rPr>
      <t>ส่วนที่ (1) + ส่วนที่ (2)</t>
    </r>
    <r>
      <rPr>
        <b/>
        <sz val="18"/>
        <rFont val="TH SarabunPSK"/>
        <family val="2"/>
      </rPr>
      <t xml:space="preserve">
(บาท)</t>
    </r>
  </si>
  <si>
    <r>
      <rPr>
        <b/>
        <u val="doubleAccounting"/>
        <sz val="16"/>
        <color theme="1"/>
        <rFont val="TH SarabunPSK"/>
        <family val="2"/>
      </rPr>
      <t>ส่วนที่ 3</t>
    </r>
    <r>
      <rPr>
        <b/>
        <sz val="16"/>
        <color theme="1"/>
        <rFont val="TH SarabunPSK"/>
        <family val="2"/>
      </rPr>
      <t xml:space="preserve">
ผลรวมจำนวน
ทั้งหมด 
</t>
    </r>
    <r>
      <rPr>
        <b/>
        <u/>
        <sz val="16"/>
        <color theme="1"/>
        <rFont val="TH SarabunPSK"/>
        <family val="2"/>
      </rPr>
      <t>ส่วนที่ (1)</t>
    </r>
    <r>
      <rPr>
        <b/>
        <sz val="16"/>
        <color theme="1"/>
        <rFont val="TH SarabunPSK"/>
        <family val="2"/>
      </rPr>
      <t xml:space="preserve">
และ
</t>
    </r>
    <r>
      <rPr>
        <b/>
        <u val="singleAccounting"/>
        <sz val="16"/>
        <color theme="1"/>
        <rFont val="TH SarabunPSK"/>
        <family val="2"/>
      </rPr>
      <t>ส่วนที่ (2)</t>
    </r>
    <r>
      <rPr>
        <b/>
        <sz val="16"/>
        <color theme="1"/>
        <rFont val="TH SarabunPSK"/>
        <family val="2"/>
      </rPr>
      <t xml:space="preserve">
 1 ไตรมาส
(3 เดือน)
</t>
    </r>
  </si>
  <si>
    <t xml:space="preserve">        (...............................................................................)</t>
  </si>
  <si>
    <t>****** หากมีการเปลี่ยนแปลงรายการเกี่ยวกับรายการเงินเดือน/ค่าจ้าง หรือการโอน (ย้าย) ให้รายงานกรมส่งเสริมการปกครองท้องถิ่นทุกครั้ง</t>
  </si>
  <si>
    <t>ชื่อ - สกุล ...................................</t>
  </si>
  <si>
    <t>เบอร์ติดต่อ..........................................</t>
  </si>
  <si>
    <t>อีเมล์...............................................</t>
  </si>
  <si>
    <t>สังกัดกลุ่มงาน.............................................</t>
  </si>
  <si>
    <t>สถจ.ระบุข้อมูลเจ้าหน้าที่ผู้รับผิดชอบ</t>
  </si>
  <si>
    <t>เงินค่าการศึกษาบุตร</t>
  </si>
  <si>
    <t xml:space="preserve">เงินค่าเช่าบ้าน
</t>
  </si>
  <si>
    <t xml:space="preserve">เงินบำเหน็จ
บำนาญ
</t>
  </si>
  <si>
    <t xml:space="preserve">เงิน กบข.
</t>
  </si>
  <si>
    <t xml:space="preserve">เงิน กสจ.
</t>
  </si>
  <si>
    <t>จังหวัด .....ก........</t>
  </si>
  <si>
    <t>ตัวอย่าง</t>
  </si>
  <si>
    <t>จังหวัด .....ก......</t>
  </si>
  <si>
    <t>เมือง</t>
  </si>
  <si>
    <t>กกก.</t>
  </si>
  <si>
    <t>ขขข.</t>
  </si>
  <si>
    <t>คคค.</t>
  </si>
  <si>
    <t>งงง.</t>
  </si>
  <si>
    <t>นาย ข.</t>
  </si>
  <si>
    <t>นาย ค.</t>
  </si>
  <si>
    <t>นางสาว ฉ.</t>
  </si>
  <si>
    <t>นาย ด.</t>
  </si>
  <si>
    <t>นาง ฟ.</t>
  </si>
  <si>
    <t>นาง ป.</t>
  </si>
  <si>
    <t>นาย บ.</t>
  </si>
  <si>
    <t>พนักงานสูบน้ำ</t>
  </si>
  <si>
    <t>พนักงานขับรถยนต์</t>
  </si>
  <si>
    <t>พยาบาลวิชาชีพ</t>
  </si>
  <si>
    <t>ชำนาญการ</t>
  </si>
  <si>
    <t>นักวิชาการสาธารณสุข</t>
  </si>
  <si>
    <t>นายช่างโยธา</t>
  </si>
  <si>
    <t>ชำนาญงาน</t>
  </si>
  <si>
    <t>นาย จ.</t>
  </si>
  <si>
    <t>นาง ก.</t>
  </si>
  <si>
    <t>ปฏิบัติการ</t>
  </si>
  <si>
    <t>พนักงานประสานงานชนบท</t>
  </si>
  <si>
    <t>เจ้าพนักงานธุรการ</t>
  </si>
  <si>
    <t>สรุป</t>
  </si>
  <si>
    <t>นางสาว พ.</t>
  </si>
  <si>
    <r>
      <t xml:space="preserve">** </t>
    </r>
    <r>
      <rPr>
        <b/>
        <u val="doubleAccounting"/>
        <sz val="18"/>
        <color theme="1"/>
        <rFont val="TH SarabunPSK"/>
        <family val="2"/>
      </rPr>
      <t xml:space="preserve">ผู้รวบรวมข้อมูล คือ สำนักงานส่งเสริมการปกครองท้องถิ่นจังหวัด การขอรับการจัดสรรต้องส่งมาทั้งแบบ บถ.1 และแบบ บถ.2 </t>
    </r>
  </si>
  <si>
    <t>ให้ระบุรายละเอียดของการใช้เงิน ใช้จ่ายอย่างไรบ้าง</t>
  </si>
  <si>
    <t xml:space="preserve">ข้าราชการ .... ราย /ลูกจ้างประจำ .... ราย รวม ..... ราย </t>
  </si>
  <si>
    <t xml:space="preserve">*** ในส่วนที่ 1 เงินสวัสดิการฯ ให้ระบุด้วยว่าเป็นเงินเกี่ยวกับอะไร จำนวนกี่บาทต่อเดือน หรือต่อครั้ง สำหรับในผลรวมให้สรุปในภาพรวมทั้ง 1 ไตรมาส </t>
  </si>
  <si>
    <t xml:space="preserve">**** ในส่วนที่ 2 เงินเดือน/ค่างจ้าง ให้ระบุจำนวนที่ได้รับต่อ 1 เดือน สำหรับในผลรวมให้สรุปในภาพรวมทั้ง 1 ไตรมาส </t>
  </si>
  <si>
    <t>คำอธิบายรายละเอียดเพิ่มเติมของบุคคลลำดับที่ 1</t>
  </si>
  <si>
    <t>คำอธิบายรายละเอียดเพิ่มเติมของบุคคลลำดับที่ 2</t>
  </si>
  <si>
    <t>คำอธิบายรายละเอียดเพิ่มเติมของบุคคลลำดับที่ 3</t>
  </si>
  <si>
    <t>***** ในส่วนที่ 3 หมายถึง ผลรวมของส่วนที่ 1 เงินสวัสดิการฯ และส่วนที่ 2 เงินเดือน/ค่าจ้าง จำนวน 1 ไตรมาส / ทั้งนี้ ให้มีการใส่คำอธิบายรายละเอียดเพิ่มเติมบุคคลแต่ละรายด้วย รายละเอียดการใช้เงิน ใช้จ่ายอะไรบ้าง</t>
  </si>
  <si>
    <t>*** กรณีของบประมาณเพิ่มเติมที่ไม่ได้รับการจัดสรรหรือไม่เพียงพอให้แยกการของบประมาณออกจากแบบ บถ.1 และแบบ บถ.2 ออกจากการของบประมาณตามไตรมาสปกติ (โดยระบุที่หัวเรื่องว่าขอเพิ่มเติมในไตรมาสใด ปีงบประมาณใด)</t>
  </si>
  <si>
    <t>ข้าราชการ 7 ราย /ลูกจ้างประจำ 3 ราย รวม 10 ราย</t>
  </si>
  <si>
    <t>ตำแหน่ง …ท้องถิ่นจังหวัด ก..........</t>
  </si>
  <si>
    <t>สำนักงานส่งเสริมการปกครองท้องถิ่นจังหวัด............ก......................</t>
  </si>
  <si>
    <t>อีเมล์…testdla0809@gmail.com.......</t>
  </si>
  <si>
    <t>เบอร์ติดต่อ…034-654-584,08-1682-9631.......</t>
  </si>
  <si>
    <t>สังกัดกลุ่มงาน…มาตรฐานการบริหารงานบุคคลท้องถิ่น.....</t>
  </si>
  <si>
    <t>ตำแหน่ง ......ท้องถิ่นจังหวัด ก........................................................</t>
  </si>
  <si>
    <t>สำนักงานส่งเสริมการปกครองท้องถิ่นจังหวัด..............ก.......................</t>
  </si>
  <si>
    <t>คำอธิบายรายละเอียดเพิ่มเติมของบุคคลลำดับที่ 4</t>
  </si>
  <si>
    <t>คำอธิบายรายละเอียดเพิ่มเติมของบุคคลลำดับที่ 5</t>
  </si>
  <si>
    <t>คำอธิบายรายละเอียดเพิ่มเติมของบุคคลลำดับที่ 6</t>
  </si>
  <si>
    <t>คำอธิบายรายละเอียดเพิ่มเติมของบุคคลลำดับที่ 7</t>
  </si>
  <si>
    <t>คำอธิบายรายละเอียดเพิ่มเติมของบุคคลลำดับที่ 8</t>
  </si>
  <si>
    <t>คำอธิบายรายละเอียดเพิ่มเติมของบุคคลลำดับที่ 9</t>
  </si>
  <si>
    <t>คำอธิบายรายละเอียดเพิ่มเติมของบุคคลลำดับที่ 10</t>
  </si>
  <si>
    <t>- เงิน กบข. = 1,850 บาท X 3 เดือน = 5,550 บาท</t>
  </si>
  <si>
    <t>- เงิน กสจ. = 536.40 บาท X 3 เดือน = 1,609.20 บาท</t>
  </si>
  <si>
    <t xml:space="preserve">- รับค่างจ้างรายเดือน = 17,880 บาท x 3 เดือน = 53,640 บาท
</t>
  </si>
  <si>
    <t>- เงิน กบข. = 793.80 บาท X 3 เดือน = 2,381.40 บาท</t>
  </si>
  <si>
    <t>- เงินบำเหน็จรายเดือน = 8,317.62 บาท X 3 เดือน = 24,952.86 บาท</t>
  </si>
  <si>
    <t>- เงินบำนาญรายเดือน = 17,800 บาท X 3 เดือน = 53,400 บาท</t>
  </si>
  <si>
    <t>- เงินบำนาญรายเดือน = 18,750 บาท X 3 เดือน = 56,250 บาท</t>
  </si>
  <si>
    <t>- เงินค่าเช่าบ้าน = 3,000 บาท X 3 เดือน = 9,000 บาท</t>
  </si>
  <si>
    <t xml:space="preserve">- รับเงินเดือนรายเดือน = 17,880 บาท x 3 เดือน = 53,640 บาท
</t>
  </si>
  <si>
    <t>- เงินค่าการศึกษาบุตร = 5,000 บาท</t>
  </si>
  <si>
    <t xml:space="preserve">- รับค่างจ้างรายเดือน = 18,790 บาท x 3 เดือน = 56,370 บาท
</t>
  </si>
  <si>
    <t>- เงิน กสจ. = 563.70 บาท X 3 เดือน = 1,691.10 บาท
- เงินค่าการศึกษาบุตร = 1,200 บาท</t>
  </si>
  <si>
    <t>- รับเงินเดือนรายเดือน = 37,960 บาท x 3 เดือน = 113,880 บาท
- เงินประจำตำแหน่ง = 3,500 บาท x 3 เดือน = 10,500 บาท 
-  เงินตกเบิกเลื่อนระดับ = 1,800 บาท x 3 เดือน = 5,400 บาท</t>
  </si>
  <si>
    <t xml:space="preserve">- รับเงินเดือนรายเดือน = 26,120 บาท x 3 เดือน = 78,360 บาท
</t>
  </si>
  <si>
    <t xml:space="preserve">- รับเงินเดือนรายเดือน = 24,270 บาท x 3 เดือน = 72,810 บาท
</t>
  </si>
  <si>
    <t>จำนวนที่ขอรับการจัดสรรงบประมาณ (บาท)</t>
  </si>
  <si>
    <t>อบจ.ไม้พรต</t>
  </si>
  <si>
    <t>ทน.คลองใหญ่</t>
  </si>
  <si>
    <t>ทม.จันทร์เจ้า</t>
  </si>
  <si>
    <t>ทต.วันวาว</t>
  </si>
  <si>
    <t>อบต.ธงทศ</t>
  </si>
  <si>
    <t>อบต.อ้อดี</t>
  </si>
  <si>
    <t>ลำดับ
ที่</t>
  </si>
  <si>
    <t>ลงชื่อ .............นายส่งเสริม  ใจดี......................</t>
  </si>
  <si>
    <t xml:space="preserve">      (................นายส่งเสริม  ใจดี.....................)</t>
  </si>
  <si>
    <t xml:space="preserve">   ลงชื่อ ..............นายส่งเสริม  ใจดี...................</t>
  </si>
  <si>
    <t xml:space="preserve">       (................นายส่งเสริม  ใจดี.....................)</t>
  </si>
  <si>
    <t>ชื่อ - สกุล ...นายสนับสนุน ท้องถิ่น...</t>
  </si>
  <si>
    <r>
      <t>ให้ระบุรายละเอียดของการใช้เงิน ใช้จ่ายอย่างไรบ้าง</t>
    </r>
    <r>
      <rPr>
        <sz val="18"/>
        <rFont val="TH SarabunPSK"/>
        <family val="2"/>
      </rPr>
      <t xml:space="preserve">
</t>
    </r>
  </si>
  <si>
    <r>
      <rPr>
        <b/>
        <sz val="18"/>
        <rFont val="TH SarabunPSK"/>
        <family val="2"/>
      </rPr>
      <t>ให้ระบุรายละเอียดของการใช้เงิน ใช้จ่ายอย่างไรบ้าง</t>
    </r>
    <r>
      <rPr>
        <sz val="18"/>
        <rFont val="TH SarabunPSK"/>
        <family val="2"/>
      </rPr>
      <t xml:space="preserve">
</t>
    </r>
  </si>
  <si>
    <t>- รับเงินเดือนรายเดือน = 26,460 บาท x 3 เดือน = 79,380 บาท
- เงินตกเบิกเลื่อนระดับ = 1,200 บาท x 3 เดือน = 3,600 บาท</t>
  </si>
  <si>
    <r>
      <rPr>
        <b/>
        <u val="singleAccounting"/>
        <sz val="18"/>
        <rFont val="TH SarabunPSK"/>
        <family val="2"/>
      </rPr>
      <t>ส่วนที่ (2)</t>
    </r>
    <r>
      <rPr>
        <b/>
        <sz val="18"/>
        <rFont val="TH SarabunPSK"/>
        <family val="2"/>
      </rPr>
      <t xml:space="preserve">
เงินเดือน/ค่าจ้าง/เงินประจำตำแหน่ง </t>
    </r>
  </si>
  <si>
    <r>
      <rPr>
        <b/>
        <u val="singleAccounting"/>
        <sz val="16"/>
        <color theme="1"/>
        <rFont val="TH SarabunPSK"/>
        <family val="2"/>
      </rPr>
      <t>ส่วนที่ (2)</t>
    </r>
    <r>
      <rPr>
        <b/>
        <sz val="16"/>
        <color theme="1"/>
        <rFont val="TH SarabunPSK"/>
        <family val="2"/>
      </rPr>
      <t xml:space="preserve">
เงินเดือน/ค่าจ้าง/เงินประจำตำแหน่ง (บาท)
(ระบุจำนวนที่ได้รับ</t>
    </r>
    <r>
      <rPr>
        <b/>
        <u/>
        <sz val="16"/>
        <color theme="1"/>
        <rFont val="TH SarabunPSK"/>
        <family val="2"/>
      </rPr>
      <t>ต่อ 1 เดือน</t>
    </r>
    <r>
      <rPr>
        <b/>
        <sz val="16"/>
        <color theme="1"/>
        <rFont val="TH SarabunPSK"/>
        <family val="2"/>
      </rPr>
      <t>)</t>
    </r>
  </si>
  <si>
    <r>
      <rPr>
        <b/>
        <u val="singleAccounting"/>
        <sz val="18"/>
        <rFont val="TH SarabunPSK"/>
        <family val="2"/>
      </rPr>
      <t>ส่วนที่ (2)</t>
    </r>
    <r>
      <rPr>
        <b/>
        <sz val="18"/>
        <rFont val="TH SarabunPSK"/>
        <family val="2"/>
      </rPr>
      <t xml:space="preserve">
เงินเดือน/ค่าจ้าง/เงินประจำตำแหน่ง</t>
    </r>
  </si>
  <si>
    <t>งบประมาณรายจ่ายประจำปีงบประมาณ พ.ศ. …... ไตรมาสที่ ………..  เดือน ...................... พ.ศ. ........</t>
  </si>
  <si>
    <t>งบประมาณรายจ่ายประจำปีงบประมาณ พ.ศ. ....... ไตรมาสที่ ….. เดือน …………………….……... พ.ศ. …….</t>
  </si>
  <si>
    <r>
      <t xml:space="preserve">**** </t>
    </r>
    <r>
      <rPr>
        <b/>
        <u val="doubleAccounting"/>
        <sz val="15.5"/>
        <color theme="1"/>
        <rFont val="TH SarabunPSK"/>
        <family val="2"/>
      </rPr>
      <t xml:space="preserve">กรุณากรอกเป็นเลขอาราบิก </t>
    </r>
    <r>
      <rPr>
        <b/>
        <sz val="15.5"/>
        <color theme="1"/>
        <rFont val="TH SarabunPSK"/>
        <family val="2"/>
      </rPr>
      <t>อย่ากรอกเป็นเลขไทย สามารถส่งเป็นไฟล์ Microsoft excel เป็นการล่วงหน้าทางอีเมล์ dla0809@hotmail.com ระบุชื่อเรื่อง “รายงานขอจัดสรรเงินถ่ายโอนบุคลากรของจังหวัด ... ไตรมาสที่ ... ปีงบประมาณ พ.ศ. ...”</t>
    </r>
  </si>
  <si>
    <r>
      <t>**</t>
    </r>
    <r>
      <rPr>
        <b/>
        <u val="doubleAccounting"/>
        <sz val="18"/>
        <color theme="1"/>
        <rFont val="TH SarabunPSK"/>
        <family val="2"/>
      </rPr>
      <t xml:space="preserve">ผู้รวบรวมข้อมูล คือ สำนักงานส่งเสริมการปกครองท้องถิ่นจังหวัด </t>
    </r>
    <r>
      <rPr>
        <b/>
        <sz val="18"/>
        <color theme="1"/>
        <rFont val="TH SarabunPSK"/>
        <family val="2"/>
      </rPr>
      <t xml:space="preserve">กรุณากรอกเป็นเลขอาราบิก อย่ากรอกเป็นเลขไทย สามารถส่งเป็นไฟล์ Microsoft excel เป็นการล่วงหน้าทางอีเมล์ dla0809@hotmail.com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</si>
</sst>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72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Tahoma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0"/>
      <name val="Arial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 New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b/>
      <u val="double"/>
      <sz val="18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u/>
      <sz val="18"/>
      <color theme="1"/>
      <name val="TH SarabunPSK"/>
      <family val="2"/>
    </font>
    <font>
      <b/>
      <u val="doubleAccounting"/>
      <sz val="18"/>
      <color theme="1"/>
      <name val="TH SarabunPSK"/>
      <family val="2"/>
    </font>
    <font>
      <b/>
      <u val="singleAccounting"/>
      <sz val="18"/>
      <name val="TH SarabunPSK"/>
      <family val="2"/>
    </font>
    <font>
      <u val="doubleAccounting"/>
      <sz val="16"/>
      <name val="TH SarabunPSK"/>
      <family val="2"/>
    </font>
    <font>
      <b/>
      <u val="singleAccounting"/>
      <sz val="16"/>
      <name val="TH SarabunPSK"/>
      <family val="2"/>
    </font>
    <font>
      <b/>
      <u val="singleAccounting"/>
      <sz val="16"/>
      <color theme="1"/>
      <name val="TH SarabunPSK"/>
      <family val="2"/>
    </font>
    <font>
      <b/>
      <u/>
      <sz val="16"/>
      <name val="TH SarabunPSK"/>
      <family val="2"/>
    </font>
    <font>
      <b/>
      <u/>
      <sz val="20"/>
      <color theme="1"/>
      <name val="TH SarabunPSK"/>
      <family val="2"/>
    </font>
    <font>
      <b/>
      <u val="doubleAccounting"/>
      <sz val="18"/>
      <name val="TH SarabunPSK"/>
      <family val="2"/>
    </font>
    <font>
      <b/>
      <u val="doubleAccounting"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u val="double"/>
      <sz val="14"/>
      <name val="TH SarabunPSK"/>
      <family val="2"/>
    </font>
    <font>
      <b/>
      <sz val="22"/>
      <color theme="1"/>
      <name val="TH SarabunPSK"/>
      <family val="2"/>
    </font>
    <font>
      <u/>
      <sz val="18"/>
      <color theme="1"/>
      <name val="Tahoma"/>
      <family val="2"/>
      <charset val="222"/>
      <scheme val="minor"/>
    </font>
    <font>
      <u/>
      <sz val="16"/>
      <color theme="1"/>
      <name val="Tahoma"/>
      <family val="2"/>
      <charset val="222"/>
      <scheme val="minor"/>
    </font>
    <font>
      <b/>
      <sz val="17"/>
      <color theme="1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u/>
      <sz val="20"/>
      <color theme="1"/>
      <name val="Tahoma"/>
      <family val="2"/>
      <scheme val="minor"/>
    </font>
    <font>
      <b/>
      <sz val="15.5"/>
      <color theme="1"/>
      <name val="TH SarabunPSK"/>
      <family val="2"/>
    </font>
    <font>
      <b/>
      <u val="doubleAccounting"/>
      <sz val="15.5"/>
      <color theme="1"/>
      <name val="TH SarabunPSK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/>
    <xf numFmtId="0" fontId="1" fillId="0" borderId="0"/>
    <xf numFmtId="0" fontId="3" fillId="0" borderId="0"/>
    <xf numFmtId="0" fontId="17" fillId="0" borderId="0"/>
    <xf numFmtId="0" fontId="2" fillId="0" borderId="0"/>
    <xf numFmtId="0" fontId="2" fillId="0" borderId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7" fillId="23" borderId="7" applyNumberFormat="0" applyFon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27" fillId="21" borderId="2" applyNumberFormat="0" applyAlignment="0" applyProtection="0"/>
    <xf numFmtId="0" fontId="28" fillId="0" borderId="6" applyNumberFormat="0" applyFill="0" applyAlignment="0" applyProtection="0"/>
    <xf numFmtId="0" fontId="33" fillId="3" borderId="0" applyNumberFormat="0" applyBorder="0" applyAlignment="0" applyProtection="0"/>
    <xf numFmtId="0" fontId="34" fillId="20" borderId="8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7" fillId="0" borderId="0"/>
    <xf numFmtId="0" fontId="17" fillId="0" borderId="0"/>
    <xf numFmtId="0" fontId="2" fillId="0" borderId="0"/>
    <xf numFmtId="0" fontId="17" fillId="0" borderId="0"/>
    <xf numFmtId="0" fontId="1" fillId="0" borderId="0"/>
    <xf numFmtId="0" fontId="3" fillId="0" borderId="0"/>
    <xf numFmtId="0" fontId="30" fillId="7" borderId="1" applyNumberFormat="0" applyAlignment="0" applyProtection="0"/>
    <xf numFmtId="0" fontId="31" fillId="22" borderId="0" applyNumberFormat="0" applyBorder="0" applyAlignment="0" applyProtection="0"/>
    <xf numFmtId="0" fontId="32" fillId="0" borderId="9" applyNumberFormat="0" applyFill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" fillId="23" borderId="7" applyNumberFormat="0" applyFon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44" fillId="0" borderId="0" applyFont="0" applyFill="0" applyBorder="0" applyAlignment="0" applyProtection="0"/>
  </cellStyleXfs>
  <cellXfs count="157">
    <xf numFmtId="0" fontId="0" fillId="0" borderId="0" xfId="0"/>
    <xf numFmtId="0" fontId="40" fillId="0" borderId="0" xfId="0" applyFont="1"/>
    <xf numFmtId="0" fontId="41" fillId="0" borderId="11" xfId="1" applyFont="1" applyFill="1" applyBorder="1" applyAlignment="1" applyProtection="1">
      <alignment horizontal="center" vertical="center" wrapText="1" shrinkToFit="1"/>
      <protection locked="0"/>
    </xf>
    <xf numFmtId="0" fontId="42" fillId="0" borderId="11" xfId="140" applyFont="1" applyFill="1" applyBorder="1" applyAlignment="1">
      <alignment horizontal="center" vertical="center"/>
    </xf>
    <xf numFmtId="49" fontId="42" fillId="0" borderId="11" xfId="76" applyNumberFormat="1" applyFont="1" applyFill="1" applyBorder="1" applyAlignment="1" applyProtection="1">
      <alignment vertical="center"/>
      <protection locked="0"/>
    </xf>
    <xf numFmtId="49" fontId="42" fillId="0" borderId="11" xfId="76" applyNumberFormat="1" applyFont="1" applyFill="1" applyBorder="1" applyAlignment="1" applyProtection="1">
      <alignment vertical="center" shrinkToFit="1"/>
      <protection locked="0"/>
    </xf>
    <xf numFmtId="49" fontId="42" fillId="0" borderId="11" xfId="76" applyNumberFormat="1" applyFont="1" applyFill="1" applyBorder="1" applyAlignment="1" applyProtection="1">
      <alignment horizontal="center" vertical="center"/>
    </xf>
    <xf numFmtId="4" fontId="42" fillId="0" borderId="11" xfId="76" applyNumberFormat="1" applyFont="1" applyFill="1" applyBorder="1" applyAlignment="1" applyProtection="1">
      <alignment horizontal="right" vertical="center"/>
    </xf>
    <xf numFmtId="0" fontId="40" fillId="0" borderId="0" xfId="0" applyFont="1" applyFill="1"/>
    <xf numFmtId="49" fontId="42" fillId="0" borderId="11" xfId="1" applyNumberFormat="1" applyFont="1" applyFill="1" applyBorder="1" applyAlignment="1" applyProtection="1">
      <alignment vertical="center"/>
      <protection locked="0"/>
    </xf>
    <xf numFmtId="49" fontId="42" fillId="0" borderId="11" xfId="1" applyNumberFormat="1" applyFont="1" applyFill="1" applyBorder="1" applyAlignment="1" applyProtection="1">
      <alignment vertical="center" shrinkToFit="1"/>
      <protection locked="0"/>
    </xf>
    <xf numFmtId="49" fontId="42" fillId="0" borderId="11" xfId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48" fillId="0" borderId="0" xfId="0" applyFont="1"/>
    <xf numFmtId="49" fontId="46" fillId="0" borderId="15" xfId="125" applyNumberFormat="1" applyFont="1" applyFill="1" applyBorder="1" applyAlignment="1">
      <alignment horizontal="center" vertical="center" wrapText="1"/>
    </xf>
    <xf numFmtId="0" fontId="46" fillId="0" borderId="11" xfId="1" applyFont="1" applyFill="1" applyBorder="1" applyAlignment="1" applyProtection="1">
      <alignment horizontal="center" vertical="center" wrapText="1" shrinkToFit="1"/>
      <protection locked="0"/>
    </xf>
    <xf numFmtId="0" fontId="45" fillId="0" borderId="11" xfId="140" applyFont="1" applyFill="1" applyBorder="1" applyAlignment="1">
      <alignment horizontal="center" vertical="center"/>
    </xf>
    <xf numFmtId="49" fontId="45" fillId="0" borderId="11" xfId="76" applyNumberFormat="1" applyFont="1" applyFill="1" applyBorder="1" applyAlignment="1" applyProtection="1">
      <alignment vertical="center"/>
      <protection locked="0"/>
    </xf>
    <xf numFmtId="49" fontId="45" fillId="0" borderId="11" xfId="76" applyNumberFormat="1" applyFont="1" applyFill="1" applyBorder="1" applyAlignment="1" applyProtection="1">
      <alignment vertical="center" shrinkToFit="1"/>
      <protection locked="0"/>
    </xf>
    <xf numFmtId="49" fontId="45" fillId="0" borderId="11" xfId="76" applyNumberFormat="1" applyFont="1" applyFill="1" applyBorder="1" applyAlignment="1" applyProtection="1">
      <alignment horizontal="center" vertical="center"/>
    </xf>
    <xf numFmtId="4" fontId="45" fillId="0" borderId="11" xfId="76" applyNumberFormat="1" applyFont="1" applyFill="1" applyBorder="1" applyAlignment="1" applyProtection="1">
      <alignment horizontal="right" vertical="center"/>
    </xf>
    <xf numFmtId="0" fontId="48" fillId="0" borderId="0" xfId="0" applyFont="1" applyFill="1"/>
    <xf numFmtId="49" fontId="45" fillId="0" borderId="11" xfId="1" applyNumberFormat="1" applyFont="1" applyFill="1" applyBorder="1" applyAlignment="1" applyProtection="1">
      <alignment vertical="center"/>
      <protection locked="0"/>
    </xf>
    <xf numFmtId="49" fontId="45" fillId="0" borderId="11" xfId="1" applyNumberFormat="1" applyFont="1" applyFill="1" applyBorder="1" applyAlignment="1" applyProtection="1">
      <alignment vertical="center" shrinkToFit="1"/>
      <protection locked="0"/>
    </xf>
    <xf numFmtId="49" fontId="45" fillId="0" borderId="11" xfId="1" applyNumberFormat="1" applyFont="1" applyFill="1" applyBorder="1" applyAlignment="1" applyProtection="1">
      <alignment horizontal="center" vertical="center"/>
    </xf>
    <xf numFmtId="0" fontId="49" fillId="0" borderId="0" xfId="0" applyFont="1"/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47" fillId="0" borderId="0" xfId="0" applyFont="1" applyAlignment="1"/>
    <xf numFmtId="4" fontId="45" fillId="26" borderId="11" xfId="76" applyNumberFormat="1" applyFont="1" applyFill="1" applyBorder="1" applyAlignment="1" applyProtection="1">
      <alignment horizontal="right" vertical="center"/>
    </xf>
    <xf numFmtId="49" fontId="45" fillId="26" borderId="11" xfId="76" applyNumberFormat="1" applyFont="1" applyFill="1" applyBorder="1" applyAlignment="1" applyProtection="1">
      <alignment vertical="center" shrinkToFit="1"/>
      <protection locked="0"/>
    </xf>
    <xf numFmtId="49" fontId="45" fillId="26" borderId="11" xfId="1" applyNumberFormat="1" applyFont="1" applyFill="1" applyBorder="1" applyAlignment="1" applyProtection="1">
      <alignment vertical="center" shrinkToFit="1"/>
      <protection locked="0"/>
    </xf>
    <xf numFmtId="49" fontId="45" fillId="26" borderId="14" xfId="1" applyNumberFormat="1" applyFont="1" applyFill="1" applyBorder="1" applyAlignment="1" applyProtection="1">
      <alignment vertical="center" shrinkToFit="1"/>
      <protection locked="0"/>
    </xf>
    <xf numFmtId="0" fontId="45" fillId="24" borderId="0" xfId="140" applyFont="1" applyFill="1" applyBorder="1" applyAlignment="1">
      <alignment horizontal="center" vertical="center"/>
    </xf>
    <xf numFmtId="49" fontId="54" fillId="24" borderId="0" xfId="1" applyNumberFormat="1" applyFont="1" applyFill="1" applyBorder="1" applyAlignment="1" applyProtection="1">
      <alignment horizontal="center" vertical="center"/>
    </xf>
    <xf numFmtId="4" fontId="45" fillId="24" borderId="0" xfId="76" applyNumberFormat="1" applyFont="1" applyFill="1" applyBorder="1" applyAlignment="1" applyProtection="1">
      <alignment horizontal="right" vertical="center"/>
    </xf>
    <xf numFmtId="49" fontId="54" fillId="24" borderId="0" xfId="1" applyNumberFormat="1" applyFont="1" applyFill="1" applyBorder="1" applyAlignment="1" applyProtection="1">
      <alignment horizontal="center" vertical="center" shrinkToFit="1"/>
      <protection locked="0"/>
    </xf>
    <xf numFmtId="49" fontId="45" fillId="24" borderId="0" xfId="1" applyNumberFormat="1" applyFont="1" applyFill="1" applyBorder="1" applyAlignment="1" applyProtection="1">
      <alignment vertical="center" shrinkToFit="1"/>
      <protection locked="0"/>
    </xf>
    <xf numFmtId="0" fontId="48" fillId="24" borderId="0" xfId="0" applyFont="1" applyFill="1"/>
    <xf numFmtId="0" fontId="47" fillId="0" borderId="0" xfId="0" applyFont="1"/>
    <xf numFmtId="49" fontId="43" fillId="0" borderId="0" xfId="1" applyNumberFormat="1" applyFont="1" applyFill="1" applyBorder="1" applyAlignment="1" applyProtection="1">
      <alignment horizontal="center" vertical="center"/>
      <protection locked="0"/>
    </xf>
    <xf numFmtId="4" fontId="42" fillId="0" borderId="0" xfId="76" applyNumberFormat="1" applyFont="1" applyFill="1" applyBorder="1" applyAlignment="1" applyProtection="1">
      <alignment horizontal="right" vertical="center"/>
    </xf>
    <xf numFmtId="0" fontId="62" fillId="0" borderId="0" xfId="140" applyFont="1" applyFill="1" applyBorder="1" applyAlignment="1">
      <alignment horizontal="left" vertical="center"/>
    </xf>
    <xf numFmtId="0" fontId="46" fillId="0" borderId="0" xfId="1" applyNumberFormat="1" applyFont="1" applyFill="1" applyBorder="1" applyAlignment="1" applyProtection="1">
      <alignment horizontal="left" vertical="center"/>
      <protection locked="0"/>
    </xf>
    <xf numFmtId="49" fontId="46" fillId="0" borderId="0" xfId="1" applyNumberFormat="1" applyFont="1" applyFill="1" applyBorder="1" applyAlignment="1" applyProtection="1">
      <alignment horizontal="center" vertical="center"/>
    </xf>
    <xf numFmtId="49" fontId="45" fillId="0" borderId="0" xfId="1" applyNumberFormat="1" applyFont="1" applyFill="1" applyBorder="1" applyAlignment="1" applyProtection="1">
      <alignment horizontal="center" vertical="center"/>
    </xf>
    <xf numFmtId="49" fontId="45" fillId="0" borderId="11" xfId="76" applyNumberFormat="1" applyFont="1" applyFill="1" applyBorder="1" applyAlignment="1" applyProtection="1">
      <alignment horizontal="center" vertical="center"/>
      <protection locked="0"/>
    </xf>
    <xf numFmtId="49" fontId="45" fillId="0" borderId="11" xfId="1" applyNumberFormat="1" applyFont="1" applyFill="1" applyBorder="1" applyAlignment="1" applyProtection="1">
      <alignment horizontal="center" vertical="center"/>
      <protection locked="0"/>
    </xf>
    <xf numFmtId="49" fontId="45" fillId="0" borderId="11" xfId="76" applyNumberFormat="1" applyFont="1" applyFill="1" applyBorder="1" applyAlignment="1" applyProtection="1">
      <alignment horizontal="center" vertical="center" shrinkToFit="1"/>
      <protection locked="0"/>
    </xf>
    <xf numFmtId="49" fontId="45" fillId="0" borderId="11" xfId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11" xfId="76" applyNumberFormat="1" applyFont="1" applyFill="1" applyBorder="1" applyAlignment="1" applyProtection="1">
      <alignment horizontal="left" vertical="center" shrinkToFit="1"/>
      <protection locked="0"/>
    </xf>
    <xf numFmtId="49" fontId="45" fillId="0" borderId="11" xfId="1" applyNumberFormat="1" applyFont="1" applyFill="1" applyBorder="1" applyAlignment="1" applyProtection="1">
      <alignment horizontal="left" vertical="center" shrinkToFit="1"/>
      <protection locked="0"/>
    </xf>
    <xf numFmtId="2" fontId="48" fillId="0" borderId="0" xfId="0" applyNumberFormat="1" applyFont="1" applyFill="1"/>
    <xf numFmtId="2" fontId="48" fillId="0" borderId="0" xfId="0" applyNumberFormat="1" applyFont="1"/>
    <xf numFmtId="43" fontId="45" fillId="0" borderId="11" xfId="155" applyFont="1" applyFill="1" applyBorder="1" applyAlignment="1" applyProtection="1">
      <alignment horizontal="center" vertical="center"/>
    </xf>
    <xf numFmtId="43" fontId="45" fillId="26" borderId="11" xfId="155" applyFont="1" applyFill="1" applyBorder="1" applyAlignment="1" applyProtection="1">
      <alignment horizontal="right" vertical="center"/>
    </xf>
    <xf numFmtId="43" fontId="45" fillId="0" borderId="11" xfId="155" applyFont="1" applyFill="1" applyBorder="1" applyAlignment="1" applyProtection="1">
      <alignment vertical="center" shrinkToFit="1"/>
      <protection locked="0"/>
    </xf>
    <xf numFmtId="43" fontId="45" fillId="26" borderId="11" xfId="155" applyFont="1" applyFill="1" applyBorder="1" applyAlignment="1" applyProtection="1">
      <alignment vertical="center" shrinkToFit="1"/>
      <protection locked="0"/>
    </xf>
    <xf numFmtId="43" fontId="45" fillId="0" borderId="11" xfId="155" applyFont="1" applyFill="1" applyBorder="1" applyAlignment="1" applyProtection="1">
      <alignment horizontal="right" vertical="center"/>
    </xf>
    <xf numFmtId="0" fontId="66" fillId="0" borderId="0" xfId="0" applyFont="1"/>
    <xf numFmtId="43" fontId="42" fillId="0" borderId="11" xfId="155" applyFont="1" applyFill="1" applyBorder="1" applyAlignment="1" applyProtection="1">
      <alignment horizontal="center" vertical="center"/>
    </xf>
    <xf numFmtId="188" fontId="42" fillId="0" borderId="11" xfId="155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center"/>
    </xf>
    <xf numFmtId="43" fontId="41" fillId="0" borderId="11" xfId="155" applyFont="1" applyFill="1" applyBorder="1" applyAlignment="1" applyProtection="1">
      <alignment horizontal="center" vertical="center"/>
    </xf>
    <xf numFmtId="188" fontId="41" fillId="0" borderId="11" xfId="155" applyNumberFormat="1" applyFont="1" applyFill="1" applyBorder="1" applyAlignment="1" applyProtection="1">
      <alignment horizontal="center" vertical="center"/>
    </xf>
    <xf numFmtId="43" fontId="46" fillId="26" borderId="11" xfId="155" applyFont="1" applyFill="1" applyBorder="1" applyAlignment="1" applyProtection="1">
      <alignment horizontal="right" vertical="center"/>
    </xf>
    <xf numFmtId="43" fontId="46" fillId="26" borderId="14" xfId="155" applyFont="1" applyFill="1" applyBorder="1" applyAlignment="1" applyProtection="1">
      <alignment vertical="center" shrinkToFit="1"/>
      <protection locked="0"/>
    </xf>
    <xf numFmtId="43" fontId="46" fillId="0" borderId="11" xfId="155" applyFont="1" applyFill="1" applyBorder="1" applyAlignment="1" applyProtection="1">
      <alignment horizontal="right" vertical="center"/>
    </xf>
    <xf numFmtId="49" fontId="43" fillId="0" borderId="12" xfId="1" applyNumberFormat="1" applyFont="1" applyFill="1" applyBorder="1" applyAlignment="1" applyProtection="1">
      <alignment horizontal="center" vertical="center"/>
      <protection locked="0"/>
    </xf>
    <xf numFmtId="49" fontId="43" fillId="0" borderId="14" xfId="1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49" fontId="41" fillId="0" borderId="12" xfId="125" applyNumberFormat="1" applyFont="1" applyFill="1" applyBorder="1" applyAlignment="1">
      <alignment horizontal="center" vertical="center" wrapText="1"/>
    </xf>
    <xf numFmtId="49" fontId="41" fillId="0" borderId="14" xfId="125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41" fillId="0" borderId="11" xfId="140" applyFont="1" applyFill="1" applyBorder="1" applyAlignment="1">
      <alignment horizontal="center" vertical="center" wrapText="1"/>
    </xf>
    <xf numFmtId="0" fontId="41" fillId="0" borderId="11" xfId="140" applyFont="1" applyFill="1" applyBorder="1" applyAlignment="1">
      <alignment horizontal="center" vertical="center"/>
    </xf>
    <xf numFmtId="49" fontId="41" fillId="0" borderId="11" xfId="125" applyNumberFormat="1" applyFont="1" applyFill="1" applyBorder="1" applyAlignment="1">
      <alignment horizontal="center" vertical="center" shrinkToFit="1"/>
    </xf>
    <xf numFmtId="49" fontId="41" fillId="0" borderId="11" xfId="125" applyNumberFormat="1" applyFont="1" applyFill="1" applyBorder="1" applyAlignment="1">
      <alignment horizontal="center" vertical="center" wrapText="1"/>
    </xf>
    <xf numFmtId="0" fontId="41" fillId="0" borderId="15" xfId="1" applyFont="1" applyFill="1" applyBorder="1" applyAlignment="1" applyProtection="1">
      <alignment horizontal="center" vertical="center" wrapText="1" shrinkToFit="1"/>
      <protection locked="0"/>
    </xf>
    <xf numFmtId="0" fontId="41" fillId="0" borderId="16" xfId="1" applyFont="1" applyFill="1" applyBorder="1" applyAlignment="1" applyProtection="1">
      <alignment horizontal="center" vertical="center" wrapText="1" shrinkToFit="1"/>
      <protection locked="0"/>
    </xf>
    <xf numFmtId="0" fontId="47" fillId="26" borderId="15" xfId="0" applyFont="1" applyFill="1" applyBorder="1" applyAlignment="1">
      <alignment horizontal="center" vertical="center" wrapText="1"/>
    </xf>
    <xf numFmtId="0" fontId="47" fillId="26" borderId="16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46" fillId="0" borderId="11" xfId="140" applyFont="1" applyFill="1" applyBorder="1" applyAlignment="1">
      <alignment horizontal="center" vertical="center" wrapText="1"/>
    </xf>
    <xf numFmtId="0" fontId="46" fillId="0" borderId="11" xfId="140" applyFont="1" applyFill="1" applyBorder="1" applyAlignment="1">
      <alignment horizontal="center" vertical="center"/>
    </xf>
    <xf numFmtId="49" fontId="46" fillId="0" borderId="11" xfId="125" applyNumberFormat="1" applyFont="1" applyFill="1" applyBorder="1" applyAlignment="1">
      <alignment horizontal="center" vertical="center" shrinkToFit="1"/>
    </xf>
    <xf numFmtId="49" fontId="46" fillId="0" borderId="11" xfId="125" applyNumberFormat="1" applyFont="1" applyFill="1" applyBorder="1" applyAlignment="1">
      <alignment horizontal="center" vertical="center" wrapText="1"/>
    </xf>
    <xf numFmtId="49" fontId="46" fillId="0" borderId="15" xfId="125" applyNumberFormat="1" applyFont="1" applyFill="1" applyBorder="1" applyAlignment="1">
      <alignment horizontal="center" vertical="center" wrapText="1"/>
    </xf>
    <xf numFmtId="49" fontId="46" fillId="0" borderId="16" xfId="125" applyNumberFormat="1" applyFont="1" applyFill="1" applyBorder="1" applyAlignment="1">
      <alignment horizontal="center" vertical="center" wrapText="1"/>
    </xf>
    <xf numFmtId="49" fontId="46" fillId="0" borderId="13" xfId="125" applyNumberFormat="1" applyFont="1" applyFill="1" applyBorder="1" applyAlignment="1">
      <alignment horizontal="center" vertical="center" wrapText="1"/>
    </xf>
    <xf numFmtId="49" fontId="46" fillId="0" borderId="12" xfId="125" applyNumberFormat="1" applyFont="1" applyFill="1" applyBorder="1" applyAlignment="1">
      <alignment horizontal="center" vertical="center" wrapText="1"/>
    </xf>
    <xf numFmtId="49" fontId="46" fillId="0" borderId="14" xfId="125" applyNumberFormat="1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49" fontId="41" fillId="0" borderId="13" xfId="1" applyNumberFormat="1" applyFont="1" applyFill="1" applyBorder="1" applyAlignment="1" applyProtection="1">
      <alignment horizontal="left" vertical="top"/>
    </xf>
    <xf numFmtId="49" fontId="41" fillId="0" borderId="12" xfId="1" applyNumberFormat="1" applyFont="1" applyFill="1" applyBorder="1" applyAlignment="1" applyProtection="1">
      <alignment horizontal="left" vertical="top"/>
    </xf>
    <xf numFmtId="49" fontId="41" fillId="0" borderId="14" xfId="1" applyNumberFormat="1" applyFont="1" applyFill="1" applyBorder="1" applyAlignment="1" applyProtection="1">
      <alignment horizontal="left" vertical="top"/>
    </xf>
    <xf numFmtId="49" fontId="45" fillId="25" borderId="13" xfId="76" applyNumberFormat="1" applyFont="1" applyFill="1" applyBorder="1" applyAlignment="1" applyProtection="1">
      <alignment horizontal="center" vertical="top"/>
      <protection locked="0"/>
    </xf>
    <xf numFmtId="49" fontId="45" fillId="25" borderId="12" xfId="76" applyNumberFormat="1" applyFont="1" applyFill="1" applyBorder="1" applyAlignment="1" applyProtection="1">
      <alignment horizontal="center" vertical="top"/>
      <protection locked="0"/>
    </xf>
    <xf numFmtId="49" fontId="45" fillId="25" borderId="14" xfId="76" applyNumberFormat="1" applyFont="1" applyFill="1" applyBorder="1" applyAlignment="1" applyProtection="1">
      <alignment horizontal="center" vertical="top"/>
      <protection locked="0"/>
    </xf>
    <xf numFmtId="49" fontId="42" fillId="0" borderId="13" xfId="76" applyNumberFormat="1" applyFont="1" applyFill="1" applyBorder="1" applyAlignment="1" applyProtection="1">
      <alignment horizontal="left" vertical="top" wrapText="1" shrinkToFit="1"/>
      <protection locked="0"/>
    </xf>
    <xf numFmtId="49" fontId="42" fillId="0" borderId="12" xfId="76" applyNumberFormat="1" applyFont="1" applyFill="1" applyBorder="1" applyAlignment="1" applyProtection="1">
      <alignment horizontal="left" vertical="top" shrinkToFit="1"/>
      <protection locked="0"/>
    </xf>
    <xf numFmtId="49" fontId="42" fillId="0" borderId="14" xfId="76" applyNumberFormat="1" applyFont="1" applyFill="1" applyBorder="1" applyAlignment="1" applyProtection="1">
      <alignment horizontal="left" vertical="top" shrinkToFit="1"/>
      <protection locked="0"/>
    </xf>
    <xf numFmtId="0" fontId="45" fillId="25" borderId="13" xfId="140" applyFont="1" applyFill="1" applyBorder="1" applyAlignment="1">
      <alignment horizontal="center" vertical="top"/>
    </xf>
    <xf numFmtId="0" fontId="45" fillId="25" borderId="12" xfId="140" applyFont="1" applyFill="1" applyBorder="1" applyAlignment="1">
      <alignment horizontal="center" vertical="top"/>
    </xf>
    <xf numFmtId="0" fontId="45" fillId="25" borderId="14" xfId="140" applyFont="1" applyFill="1" applyBorder="1" applyAlignment="1">
      <alignment horizontal="center" vertical="top"/>
    </xf>
    <xf numFmtId="0" fontId="46" fillId="0" borderId="13" xfId="140" applyFont="1" applyFill="1" applyBorder="1" applyAlignment="1">
      <alignment horizontal="center" vertical="center"/>
    </xf>
    <xf numFmtId="0" fontId="46" fillId="0" borderId="12" xfId="140" applyFont="1" applyFill="1" applyBorder="1" applyAlignment="1">
      <alignment horizontal="center" vertical="center"/>
    </xf>
    <xf numFmtId="0" fontId="46" fillId="0" borderId="14" xfId="140" applyFont="1" applyFill="1" applyBorder="1" applyAlignment="1">
      <alignment horizontal="center" vertical="center"/>
    </xf>
    <xf numFmtId="49" fontId="59" fillId="26" borderId="13" xfId="1" applyNumberFormat="1" applyFont="1" applyFill="1" applyBorder="1" applyAlignment="1" applyProtection="1">
      <alignment horizontal="center" vertical="center"/>
    </xf>
    <xf numFmtId="49" fontId="59" fillId="26" borderId="12" xfId="1" applyNumberFormat="1" applyFont="1" applyFill="1" applyBorder="1" applyAlignment="1" applyProtection="1">
      <alignment horizontal="center" vertical="center"/>
    </xf>
    <xf numFmtId="49" fontId="59" fillId="26" borderId="14" xfId="1" applyNumberFormat="1" applyFont="1" applyFill="1" applyBorder="1" applyAlignment="1" applyProtection="1">
      <alignment horizontal="center" vertical="center"/>
    </xf>
    <xf numFmtId="49" fontId="59" fillId="26" borderId="13" xfId="1" applyNumberFormat="1" applyFont="1" applyFill="1" applyBorder="1" applyAlignment="1" applyProtection="1">
      <alignment horizontal="center" vertical="center" shrinkToFit="1"/>
      <protection locked="0"/>
    </xf>
    <xf numFmtId="49" fontId="59" fillId="26" borderId="12" xfId="1" applyNumberFormat="1" applyFont="1" applyFill="1" applyBorder="1" applyAlignment="1" applyProtection="1">
      <alignment horizontal="center" vertical="center" shrinkToFit="1"/>
      <protection locked="0"/>
    </xf>
    <xf numFmtId="49" fontId="59" fillId="26" borderId="14" xfId="1" applyNumberFormat="1" applyFont="1" applyFill="1" applyBorder="1" applyAlignment="1" applyProtection="1">
      <alignment horizontal="center" vertical="center" shrinkToFit="1"/>
      <protection locked="0"/>
    </xf>
    <xf numFmtId="49" fontId="43" fillId="0" borderId="13" xfId="1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49" fontId="46" fillId="0" borderId="17" xfId="1" applyNumberFormat="1" applyFont="1" applyFill="1" applyBorder="1" applyAlignment="1" applyProtection="1">
      <alignment horizontal="center" vertical="center"/>
    </xf>
    <xf numFmtId="0" fontId="41" fillId="0" borderId="15" xfId="140" applyFont="1" applyFill="1" applyBorder="1" applyAlignment="1">
      <alignment horizontal="center" vertical="center" wrapText="1"/>
    </xf>
    <xf numFmtId="0" fontId="41" fillId="0" borderId="16" xfId="140" applyFont="1" applyFill="1" applyBorder="1" applyAlignment="1">
      <alignment horizontal="center" vertical="center"/>
    </xf>
    <xf numFmtId="49" fontId="41" fillId="0" borderId="15" xfId="125" applyNumberFormat="1" applyFont="1" applyFill="1" applyBorder="1" applyAlignment="1">
      <alignment horizontal="center" vertical="center" shrinkToFit="1"/>
    </xf>
    <xf numFmtId="49" fontId="41" fillId="0" borderId="16" xfId="125" applyNumberFormat="1" applyFont="1" applyFill="1" applyBorder="1" applyAlignment="1">
      <alignment horizontal="center" vertical="center" shrinkToFit="1"/>
    </xf>
    <xf numFmtId="49" fontId="41" fillId="0" borderId="15" xfId="125" applyNumberFormat="1" applyFont="1" applyFill="1" applyBorder="1" applyAlignment="1">
      <alignment horizontal="center" vertical="center" wrapText="1"/>
    </xf>
    <xf numFmtId="49" fontId="41" fillId="0" borderId="16" xfId="125" applyNumberFormat="1" applyFont="1" applyFill="1" applyBorder="1" applyAlignment="1">
      <alignment horizontal="center" vertical="center" wrapText="1"/>
    </xf>
    <xf numFmtId="49" fontId="41" fillId="0" borderId="13" xfId="125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3" fontId="59" fillId="26" borderId="13" xfId="155" applyFont="1" applyFill="1" applyBorder="1" applyAlignment="1" applyProtection="1">
      <alignment horizontal="center" vertical="center" shrinkToFit="1"/>
      <protection locked="0"/>
    </xf>
    <xf numFmtId="43" fontId="59" fillId="26" borderId="12" xfId="155" applyFont="1" applyFill="1" applyBorder="1" applyAlignment="1" applyProtection="1">
      <alignment horizontal="center" vertical="center" shrinkToFit="1"/>
      <protection locked="0"/>
    </xf>
    <xf numFmtId="43" fontId="59" fillId="26" borderId="14" xfId="155" applyFont="1" applyFill="1" applyBorder="1" applyAlignment="1" applyProtection="1">
      <alignment horizontal="center" vertical="center" shrinkToFit="1"/>
      <protection locked="0"/>
    </xf>
    <xf numFmtId="49" fontId="68" fillId="0" borderId="13" xfId="76" applyNumberFormat="1" applyFont="1" applyFill="1" applyBorder="1" applyAlignment="1" applyProtection="1">
      <alignment horizontal="left" vertical="top" wrapText="1" shrinkToFit="1"/>
      <protection locked="0"/>
    </xf>
    <xf numFmtId="49" fontId="68" fillId="0" borderId="12" xfId="76" applyNumberFormat="1" applyFont="1" applyFill="1" applyBorder="1" applyAlignment="1" applyProtection="1">
      <alignment horizontal="left" vertical="top" shrinkToFit="1"/>
      <protection locked="0"/>
    </xf>
    <xf numFmtId="49" fontId="68" fillId="0" borderId="14" xfId="76" applyNumberFormat="1" applyFont="1" applyFill="1" applyBorder="1" applyAlignment="1" applyProtection="1">
      <alignment horizontal="left" vertical="top" shrinkToFit="1"/>
      <protection locked="0"/>
    </xf>
    <xf numFmtId="49" fontId="67" fillId="0" borderId="13" xfId="76" quotePrefix="1" applyNumberFormat="1" applyFont="1" applyFill="1" applyBorder="1" applyAlignment="1" applyProtection="1">
      <alignment horizontal="left" vertical="top" wrapText="1"/>
    </xf>
    <xf numFmtId="49" fontId="67" fillId="0" borderId="12" xfId="76" applyNumberFormat="1" applyFont="1" applyFill="1" applyBorder="1" applyAlignment="1" applyProtection="1">
      <alignment horizontal="left" vertical="top"/>
    </xf>
    <xf numFmtId="49" fontId="67" fillId="0" borderId="14" xfId="76" applyNumberFormat="1" applyFont="1" applyFill="1" applyBorder="1" applyAlignment="1" applyProtection="1">
      <alignment horizontal="left" vertical="top"/>
    </xf>
    <xf numFmtId="43" fontId="59" fillId="26" borderId="13" xfId="155" applyFont="1" applyFill="1" applyBorder="1" applyAlignment="1" applyProtection="1">
      <alignment horizontal="center" vertical="center"/>
    </xf>
    <xf numFmtId="43" fontId="59" fillId="26" borderId="12" xfId="155" applyFont="1" applyFill="1" applyBorder="1" applyAlignment="1" applyProtection="1">
      <alignment horizontal="center" vertical="center"/>
    </xf>
    <xf numFmtId="43" fontId="59" fillId="26" borderId="14" xfId="155" applyFont="1" applyFill="1" applyBorder="1" applyAlignment="1" applyProtection="1">
      <alignment horizontal="center" vertical="center"/>
    </xf>
    <xf numFmtId="0" fontId="70" fillId="0" borderId="0" xfId="0" applyFont="1" applyAlignment="1">
      <alignment horizontal="left" wrapText="1"/>
    </xf>
    <xf numFmtId="0" fontId="70" fillId="0" borderId="0" xfId="0" applyFont="1" applyAlignment="1">
      <alignment horizontal="left"/>
    </xf>
  </cellXfs>
  <cellStyles count="156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ส่วนที่ถูกเน้น1 2" xfId="14"/>
    <cellStyle name="20% - ส่วนที่ถูกเน้น2 2" xfId="15"/>
    <cellStyle name="20% - ส่วนที่ถูกเน้น3 2" xfId="16"/>
    <cellStyle name="20% - ส่วนที่ถูกเน้น4 2" xfId="17"/>
    <cellStyle name="20% - ส่วนที่ถูกเน้น5 2" xfId="18"/>
    <cellStyle name="20% - ส่วนที่ถูกเน้น6 2" xfId="19"/>
    <cellStyle name="40% - Accent1" xfId="20"/>
    <cellStyle name="40% - Accent1 2" xfId="21"/>
    <cellStyle name="40% - Accent2" xfId="22"/>
    <cellStyle name="40% - Accent2 2" xfId="23"/>
    <cellStyle name="40% - Accent3" xfId="24"/>
    <cellStyle name="40% - Accent3 2" xfId="25"/>
    <cellStyle name="40% - Accent4" xfId="26"/>
    <cellStyle name="40% - Accent4 2" xfId="27"/>
    <cellStyle name="40% - Accent5" xfId="28"/>
    <cellStyle name="40% - Accent5 2" xfId="29"/>
    <cellStyle name="40% - Accent6" xfId="30"/>
    <cellStyle name="40% - Accent6 2" xfId="31"/>
    <cellStyle name="40% - ส่วนที่ถูกเน้น1 2" xfId="32"/>
    <cellStyle name="40% - ส่วนที่ถูกเน้น2 2" xfId="33"/>
    <cellStyle name="40% - ส่วนที่ถูกเน้น3 2" xfId="34"/>
    <cellStyle name="40% - ส่วนที่ถูกเน้น4 2" xfId="35"/>
    <cellStyle name="40% - ส่วนที่ถูกเน้น5 2" xfId="36"/>
    <cellStyle name="40% - ส่วนที่ถูกเน้น6 2" xfId="37"/>
    <cellStyle name="60% - Accent1" xfId="38"/>
    <cellStyle name="60% - Accent1 2" xfId="39"/>
    <cellStyle name="60% - Accent2" xfId="40"/>
    <cellStyle name="60% - Accent2 2" xfId="41"/>
    <cellStyle name="60% - Accent3" xfId="42"/>
    <cellStyle name="60% - Accent3 2" xfId="43"/>
    <cellStyle name="60% - Accent4" xfId="44"/>
    <cellStyle name="60% - Accent4 2" xfId="45"/>
    <cellStyle name="60% - Accent5" xfId="46"/>
    <cellStyle name="60% - Accent5 2" xfId="47"/>
    <cellStyle name="60% - Accent6" xfId="48"/>
    <cellStyle name="60% - Accent6 2" xfId="49"/>
    <cellStyle name="60% - ส่วนที่ถูกเน้น1 2" xfId="50"/>
    <cellStyle name="60% - ส่วนที่ถูกเน้น2 2" xfId="51"/>
    <cellStyle name="60% - ส่วนที่ถูกเน้น3 2" xfId="52"/>
    <cellStyle name="60% - ส่วนที่ถูกเน้น4 2" xfId="53"/>
    <cellStyle name="60% - ส่วนที่ถูกเน้น5 2" xfId="54"/>
    <cellStyle name="60% - ส่วนที่ถูกเน้น6 2" xfId="55"/>
    <cellStyle name="Accent1" xfId="56"/>
    <cellStyle name="Accent1 2" xfId="57"/>
    <cellStyle name="Accent2" xfId="58"/>
    <cellStyle name="Accent2 2" xfId="59"/>
    <cellStyle name="Accent3" xfId="60"/>
    <cellStyle name="Accent3 2" xfId="61"/>
    <cellStyle name="Accent4" xfId="62"/>
    <cellStyle name="Accent4 2" xfId="63"/>
    <cellStyle name="Accent5" xfId="64"/>
    <cellStyle name="Accent5 2" xfId="65"/>
    <cellStyle name="Accent6" xfId="66"/>
    <cellStyle name="Accent6 2" xfId="67"/>
    <cellStyle name="Bad" xfId="68"/>
    <cellStyle name="Bad 2" xfId="69"/>
    <cellStyle name="Calculation" xfId="70"/>
    <cellStyle name="Calculation 2" xfId="71"/>
    <cellStyle name="Calculation_Sheet1" xfId="72"/>
    <cellStyle name="Check Cell" xfId="73"/>
    <cellStyle name="Check Cell 2" xfId="74"/>
    <cellStyle name="Check Cell_Sheet1" xfId="75"/>
    <cellStyle name="Comma" xfId="155" builtinId="3"/>
    <cellStyle name="Comma 2" xfId="77"/>
    <cellStyle name="Comma 2 2" xfId="78"/>
    <cellStyle name="Comma 3" xfId="79"/>
    <cellStyle name="Comma 4" xfId="76"/>
    <cellStyle name="Excel Built-in Normal" xfId="80"/>
    <cellStyle name="Explanatory Text" xfId="81"/>
    <cellStyle name="Explanatory Text 2" xfId="82"/>
    <cellStyle name="Good" xfId="83"/>
    <cellStyle name="Good 2" xfId="84"/>
    <cellStyle name="Heading 1" xfId="85"/>
    <cellStyle name="Heading 1 2" xfId="86"/>
    <cellStyle name="Heading 1_Sheet1" xfId="87"/>
    <cellStyle name="Heading 2" xfId="88"/>
    <cellStyle name="Heading 2 2" xfId="89"/>
    <cellStyle name="Heading 2_Sheet1" xfId="90"/>
    <cellStyle name="Heading 3" xfId="91"/>
    <cellStyle name="Heading 3 2" xfId="92"/>
    <cellStyle name="Heading 3_Sheet1" xfId="93"/>
    <cellStyle name="Heading 4" xfId="94"/>
    <cellStyle name="Heading 4 2" xfId="95"/>
    <cellStyle name="Input" xfId="96"/>
    <cellStyle name="Input 2" xfId="97"/>
    <cellStyle name="Input_Sheet1" xfId="98"/>
    <cellStyle name="Linked Cell" xfId="99"/>
    <cellStyle name="Linked Cell 2" xfId="100"/>
    <cellStyle name="Linked Cell_Sheet1" xfId="101"/>
    <cellStyle name="Neutral" xfId="102"/>
    <cellStyle name="Neutral 2" xfId="103"/>
    <cellStyle name="Normal" xfId="0" builtinId="0"/>
    <cellStyle name="Normal 2" xfId="104"/>
    <cellStyle name="Normal 3" xfId="105"/>
    <cellStyle name="Normal 3 2" xfId="106"/>
    <cellStyle name="Normal 3_Sheet2" xfId="107"/>
    <cellStyle name="Normal 4" xfId="108"/>
    <cellStyle name="Normal 5" xfId="109"/>
    <cellStyle name="Normal 6" xfId="1"/>
    <cellStyle name="Note" xfId="110"/>
    <cellStyle name="Note 2" xfId="111"/>
    <cellStyle name="Note_Sheet1" xfId="112"/>
    <cellStyle name="Output" xfId="113"/>
    <cellStyle name="Output 2" xfId="114"/>
    <cellStyle name="Output_Sheet1" xfId="115"/>
    <cellStyle name="Title" xfId="116"/>
    <cellStyle name="Title 2" xfId="117"/>
    <cellStyle name="Total" xfId="118"/>
    <cellStyle name="Total 2" xfId="119"/>
    <cellStyle name="Total_Sheet1" xfId="120"/>
    <cellStyle name="Warning Text" xfId="121"/>
    <cellStyle name="Warning Text 2" xfId="122"/>
    <cellStyle name="การคำนวณ 2" xfId="130"/>
    <cellStyle name="ข้อความเตือน 2" xfId="131"/>
    <cellStyle name="ข้อความอธิบาย 2" xfId="132"/>
    <cellStyle name="เครื่องหมายจุลภาค 2" xfId="123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24"/>
    <cellStyle name="เครื่องหมายจุลภาค_ทั่วไป งวดที่ 1+2" xfId="125"/>
    <cellStyle name="ชื่อเรื่อง 2" xfId="133"/>
    <cellStyle name="เซลล์ตรวจสอบ 2" xfId="126"/>
    <cellStyle name="เซลล์ที่มีการเชื่อมโยง 2" xfId="127"/>
    <cellStyle name="ดี 2" xfId="134"/>
    <cellStyle name="ปกติ 2" xfId="135"/>
    <cellStyle name="ปกติ 2 2" xfId="136"/>
    <cellStyle name="ปกติ 2_บัญชีรายหัว (กกถ.)" xfId="137"/>
    <cellStyle name="ปกติ 3" xfId="138"/>
    <cellStyle name="ปกติ_เงินอุดหนุนทั่วไป เบี้ยยังชีพผู้ป่วยเอดส์ 2555 (ส่ง สน. คท.)" xfId="139"/>
    <cellStyle name="ปกติ_ทั่วไป งวดที่ 1+2" xfId="140"/>
    <cellStyle name="ป้อนค่า 2" xfId="141"/>
    <cellStyle name="ปานกลาง 2" xfId="142"/>
    <cellStyle name="ผลรวม 2" xfId="143"/>
    <cellStyle name="แย่ 2" xfId="128"/>
    <cellStyle name="ส่วนที่ถูกเน้น1 2" xfId="144"/>
    <cellStyle name="ส่วนที่ถูกเน้น2 2" xfId="145"/>
    <cellStyle name="ส่วนที่ถูกเน้น3 2" xfId="146"/>
    <cellStyle name="ส่วนที่ถูกเน้น4 2" xfId="147"/>
    <cellStyle name="ส่วนที่ถูกเน้น5 2" xfId="148"/>
    <cellStyle name="ส่วนที่ถูกเน้น6 2" xfId="149"/>
    <cellStyle name="แสดงผล 2" xfId="129"/>
    <cellStyle name="หมายเหตุ 2" xfId="150"/>
    <cellStyle name="หัวเรื่อง 1 2" xfId="151"/>
    <cellStyle name="หัวเรื่อง 2 2" xfId="152"/>
    <cellStyle name="หัวเรื่อง 3 2" xfId="153"/>
    <cellStyle name="หัวเรื่อง 4 2" xfId="154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BreakPreview" zoomScaleNormal="100" zoomScaleSheetLayoutView="100" workbookViewId="0">
      <selection activeCell="B24" sqref="B24"/>
    </sheetView>
  </sheetViews>
  <sheetFormatPr defaultRowHeight="22.5" x14ac:dyDescent="0.3"/>
  <cols>
    <col min="1" max="1" width="6.5" style="1" customWidth="1"/>
    <col min="2" max="2" width="17.875" style="1" customWidth="1"/>
    <col min="3" max="3" width="28.125" style="1" customWidth="1"/>
    <col min="4" max="4" width="35" style="1" customWidth="1"/>
    <col min="5" max="5" width="6.875" style="1" customWidth="1"/>
    <col min="6" max="6" width="37.625" style="1" customWidth="1"/>
    <col min="7" max="7" width="6.875" style="1" bestFit="1" customWidth="1"/>
    <col min="8" max="8" width="21.875" style="1" customWidth="1"/>
    <col min="9" max="9" width="23.5" style="1" customWidth="1"/>
    <col min="10" max="16384" width="9" style="1"/>
  </cols>
  <sheetData>
    <row r="1" spans="1:9" ht="23.25" x14ac:dyDescent="0.35">
      <c r="A1" s="78" t="s">
        <v>17</v>
      </c>
      <c r="B1" s="78"/>
      <c r="H1" s="76" t="s">
        <v>17</v>
      </c>
      <c r="I1" s="76"/>
    </row>
    <row r="2" spans="1:9" ht="26.25" x14ac:dyDescent="0.4">
      <c r="A2" s="81" t="s">
        <v>8</v>
      </c>
      <c r="B2" s="81"/>
      <c r="C2" s="81"/>
      <c r="D2" s="81"/>
      <c r="E2" s="81"/>
      <c r="F2" s="81"/>
      <c r="G2" s="81"/>
      <c r="H2" s="81"/>
      <c r="I2" s="81"/>
    </row>
    <row r="3" spans="1:9" ht="26.25" x14ac:dyDescent="0.4">
      <c r="A3" s="81" t="s">
        <v>11</v>
      </c>
      <c r="B3" s="81"/>
      <c r="C3" s="81"/>
      <c r="D3" s="81"/>
      <c r="E3" s="81"/>
      <c r="F3" s="81"/>
      <c r="G3" s="81"/>
      <c r="H3" s="81"/>
      <c r="I3" s="81"/>
    </row>
    <row r="4" spans="1:9" ht="26.25" x14ac:dyDescent="0.4">
      <c r="A4" s="82" t="s">
        <v>4</v>
      </c>
      <c r="B4" s="82"/>
      <c r="C4" s="82"/>
      <c r="D4" s="82"/>
      <c r="E4" s="82"/>
      <c r="F4" s="82"/>
      <c r="G4" s="82"/>
      <c r="H4" s="82"/>
      <c r="I4" s="82"/>
    </row>
    <row r="5" spans="1:9" ht="75" customHeight="1" x14ac:dyDescent="0.3">
      <c r="A5" s="83" t="s">
        <v>122</v>
      </c>
      <c r="B5" s="85" t="s">
        <v>0</v>
      </c>
      <c r="C5" s="86" t="s">
        <v>6</v>
      </c>
      <c r="D5" s="79" t="s">
        <v>24</v>
      </c>
      <c r="E5" s="80"/>
      <c r="F5" s="79" t="s">
        <v>131</v>
      </c>
      <c r="G5" s="80"/>
      <c r="H5" s="87" t="s">
        <v>32</v>
      </c>
      <c r="I5" s="87" t="s">
        <v>5</v>
      </c>
    </row>
    <row r="6" spans="1:9" ht="46.5" x14ac:dyDescent="0.3">
      <c r="A6" s="84"/>
      <c r="B6" s="85"/>
      <c r="C6" s="86"/>
      <c r="D6" s="20" t="s">
        <v>115</v>
      </c>
      <c r="E6" s="2" t="s">
        <v>1</v>
      </c>
      <c r="F6" s="20" t="s">
        <v>115</v>
      </c>
      <c r="G6" s="2" t="s">
        <v>1</v>
      </c>
      <c r="H6" s="88"/>
      <c r="I6" s="88"/>
    </row>
    <row r="7" spans="1:9" s="8" customFormat="1" ht="23.25" x14ac:dyDescent="0.3">
      <c r="A7" s="3">
        <v>1</v>
      </c>
      <c r="B7" s="4"/>
      <c r="C7" s="5"/>
      <c r="D7" s="6"/>
      <c r="E7" s="6"/>
      <c r="F7" s="6"/>
      <c r="G7" s="6"/>
      <c r="H7" s="6"/>
      <c r="I7" s="7"/>
    </row>
    <row r="8" spans="1:9" ht="23.25" x14ac:dyDescent="0.3">
      <c r="A8" s="3">
        <v>2</v>
      </c>
      <c r="B8" s="9"/>
      <c r="C8" s="10"/>
      <c r="D8" s="11"/>
      <c r="E8" s="11"/>
      <c r="F8" s="11"/>
      <c r="G8" s="11"/>
      <c r="H8" s="11"/>
      <c r="I8" s="7"/>
    </row>
    <row r="9" spans="1:9" ht="23.25" x14ac:dyDescent="0.3">
      <c r="A9" s="3">
        <v>3</v>
      </c>
      <c r="B9" s="9"/>
      <c r="C9" s="10"/>
      <c r="D9" s="11"/>
      <c r="E9" s="11"/>
      <c r="F9" s="11"/>
      <c r="G9" s="11"/>
      <c r="H9" s="11"/>
      <c r="I9" s="7"/>
    </row>
    <row r="10" spans="1:9" ht="23.25" x14ac:dyDescent="0.3">
      <c r="A10" s="3">
        <v>4</v>
      </c>
      <c r="B10" s="9"/>
      <c r="C10" s="10"/>
      <c r="D10" s="11"/>
      <c r="E10" s="11"/>
      <c r="F10" s="11"/>
      <c r="G10" s="11"/>
      <c r="H10" s="11"/>
      <c r="I10" s="7"/>
    </row>
    <row r="11" spans="1:9" ht="23.25" x14ac:dyDescent="0.3">
      <c r="A11" s="3">
        <v>5</v>
      </c>
      <c r="B11" s="4"/>
      <c r="C11" s="5"/>
      <c r="D11" s="6"/>
      <c r="E11" s="6"/>
      <c r="F11" s="6"/>
      <c r="G11" s="6"/>
      <c r="H11" s="6"/>
      <c r="I11" s="7"/>
    </row>
    <row r="12" spans="1:9" ht="23.25" x14ac:dyDescent="0.3">
      <c r="A12" s="3">
        <v>6</v>
      </c>
      <c r="B12" s="9"/>
      <c r="C12" s="10"/>
      <c r="D12" s="11"/>
      <c r="E12" s="11"/>
      <c r="F12" s="11"/>
      <c r="G12" s="11"/>
      <c r="H12" s="11"/>
      <c r="I12" s="7"/>
    </row>
    <row r="13" spans="1:9" ht="23.25" x14ac:dyDescent="0.3">
      <c r="A13" s="3">
        <v>7</v>
      </c>
      <c r="B13" s="9"/>
      <c r="C13" s="10"/>
      <c r="D13" s="11"/>
      <c r="E13" s="11"/>
      <c r="F13" s="11"/>
      <c r="G13" s="11"/>
      <c r="H13" s="11"/>
      <c r="I13" s="7"/>
    </row>
    <row r="14" spans="1:9" ht="23.25" x14ac:dyDescent="0.3">
      <c r="A14" s="3">
        <v>8</v>
      </c>
      <c r="B14" s="9"/>
      <c r="C14" s="10"/>
      <c r="D14" s="11"/>
      <c r="E14" s="11"/>
      <c r="F14" s="11"/>
      <c r="G14" s="11"/>
      <c r="H14" s="11"/>
      <c r="I14" s="7"/>
    </row>
    <row r="15" spans="1:9" ht="23.25" x14ac:dyDescent="0.3">
      <c r="A15" s="3">
        <v>9</v>
      </c>
      <c r="B15" s="4"/>
      <c r="C15" s="5"/>
      <c r="D15" s="6"/>
      <c r="E15" s="6"/>
      <c r="F15" s="6"/>
      <c r="G15" s="6"/>
      <c r="H15" s="6"/>
      <c r="I15" s="7"/>
    </row>
    <row r="16" spans="1:9" ht="23.25" x14ac:dyDescent="0.3">
      <c r="A16" s="3">
        <v>10</v>
      </c>
      <c r="B16" s="9"/>
      <c r="C16" s="10"/>
      <c r="D16" s="11"/>
      <c r="E16" s="11"/>
      <c r="F16" s="11"/>
      <c r="G16" s="11"/>
      <c r="H16" s="11"/>
      <c r="I16" s="7"/>
    </row>
    <row r="17" spans="1:9" ht="23.25" x14ac:dyDescent="0.3">
      <c r="A17" s="3"/>
      <c r="B17" s="74" t="s">
        <v>7</v>
      </c>
      <c r="C17" s="75"/>
      <c r="D17" s="11"/>
      <c r="E17" s="11"/>
      <c r="F17" s="11"/>
      <c r="G17" s="11"/>
      <c r="H17" s="11"/>
      <c r="I17" s="7"/>
    </row>
    <row r="18" spans="1:9" ht="23.25" x14ac:dyDescent="0.3">
      <c r="A18" s="48" t="s">
        <v>40</v>
      </c>
      <c r="B18" s="46"/>
      <c r="C18" s="49" t="s">
        <v>36</v>
      </c>
      <c r="D18" s="50" t="s">
        <v>39</v>
      </c>
      <c r="E18" s="51"/>
      <c r="F18" s="50" t="s">
        <v>37</v>
      </c>
      <c r="G18" s="51"/>
      <c r="H18" s="50" t="s">
        <v>38</v>
      </c>
      <c r="I18" s="47"/>
    </row>
    <row r="19" spans="1:9" s="12" customFormat="1" ht="23.25" x14ac:dyDescent="0.35">
      <c r="A19" s="13" t="s">
        <v>28</v>
      </c>
    </row>
    <row r="20" spans="1:9" s="12" customFormat="1" ht="25.5" x14ac:dyDescent="0.5">
      <c r="A20" s="13" t="s">
        <v>75</v>
      </c>
      <c r="D20" s="16"/>
      <c r="E20" s="16"/>
      <c r="G20" s="13"/>
      <c r="H20" s="13"/>
    </row>
    <row r="21" spans="1:9" s="12" customFormat="1" ht="23.25" x14ac:dyDescent="0.35">
      <c r="A21" s="45" t="s">
        <v>84</v>
      </c>
      <c r="D21" s="16"/>
      <c r="E21" s="16"/>
      <c r="G21" s="13"/>
      <c r="H21" s="13"/>
    </row>
    <row r="22" spans="1:9" s="12" customFormat="1" ht="23.25" x14ac:dyDescent="0.35">
      <c r="A22" s="155" t="s">
        <v>136</v>
      </c>
      <c r="B22" s="156"/>
      <c r="C22" s="156"/>
      <c r="D22" s="156"/>
      <c r="E22" s="156"/>
      <c r="F22" s="156"/>
      <c r="G22" s="156"/>
      <c r="H22" s="156"/>
      <c r="I22" s="156"/>
    </row>
    <row r="23" spans="1:9" s="12" customFormat="1" ht="23.25" x14ac:dyDescent="0.35">
      <c r="A23" s="13"/>
      <c r="D23" s="16"/>
      <c r="E23" s="16"/>
      <c r="G23" s="13"/>
      <c r="H23" s="13"/>
    </row>
    <row r="24" spans="1:9" s="12" customFormat="1" ht="23.25" x14ac:dyDescent="0.35">
      <c r="D24" s="14"/>
      <c r="E24" s="15"/>
      <c r="F24" s="14" t="s">
        <v>19</v>
      </c>
      <c r="G24" s="13" t="s">
        <v>2</v>
      </c>
      <c r="H24" s="13"/>
    </row>
    <row r="25" spans="1:9" s="12" customFormat="1" ht="23.25" x14ac:dyDescent="0.35">
      <c r="D25" s="16"/>
      <c r="E25" s="16"/>
      <c r="F25" s="16" t="s">
        <v>20</v>
      </c>
      <c r="G25" s="16"/>
      <c r="H25" s="16"/>
    </row>
    <row r="26" spans="1:9" s="12" customFormat="1" ht="23.25" x14ac:dyDescent="0.35">
      <c r="E26" s="13"/>
      <c r="F26" s="13" t="s">
        <v>21</v>
      </c>
      <c r="G26" s="13"/>
      <c r="H26" s="13"/>
    </row>
    <row r="27" spans="1:9" s="12" customFormat="1" ht="23.25" x14ac:dyDescent="0.35">
      <c r="E27" s="77" t="s">
        <v>22</v>
      </c>
      <c r="F27" s="77"/>
      <c r="G27" s="77"/>
      <c r="H27" s="77"/>
    </row>
    <row r="28" spans="1:9" s="12" customFormat="1" ht="23.25" x14ac:dyDescent="0.35"/>
  </sheetData>
  <mergeCells count="15">
    <mergeCell ref="B17:C17"/>
    <mergeCell ref="H1:I1"/>
    <mergeCell ref="E27:H27"/>
    <mergeCell ref="A1:B1"/>
    <mergeCell ref="D5:E5"/>
    <mergeCell ref="A2:I2"/>
    <mergeCell ref="A3:I3"/>
    <mergeCell ref="A4:I4"/>
    <mergeCell ref="A5:A6"/>
    <mergeCell ref="B5:B6"/>
    <mergeCell ref="C5:C6"/>
    <mergeCell ref="F5:G5"/>
    <mergeCell ref="H5:H6"/>
    <mergeCell ref="I5:I6"/>
    <mergeCell ref="A22:I22"/>
  </mergeCells>
  <pageMargins left="0.19685039370078741" right="0.19685039370078741" top="0.27559055118110237" bottom="0.27559055118110237" header="0.19685039370078741" footer="0.19685039370078741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view="pageBreakPreview" topLeftCell="A10" zoomScaleNormal="100" zoomScaleSheetLayoutView="100" workbookViewId="0">
      <selection activeCell="I21" sqref="I21"/>
    </sheetView>
  </sheetViews>
  <sheetFormatPr defaultRowHeight="19.5" x14ac:dyDescent="0.25"/>
  <cols>
    <col min="1" max="1" width="5.5" style="18" customWidth="1"/>
    <col min="2" max="2" width="8" style="18" customWidth="1"/>
    <col min="3" max="3" width="12.125" style="18" customWidth="1"/>
    <col min="4" max="4" width="14.875" style="18" customWidth="1"/>
    <col min="5" max="5" width="12" style="18" customWidth="1"/>
    <col min="6" max="6" width="11.125" style="18" customWidth="1"/>
    <col min="7" max="7" width="8.75" style="18" bestFit="1" customWidth="1"/>
    <col min="8" max="8" width="8.75" style="18" customWidth="1"/>
    <col min="9" max="9" width="10.5" style="18" customWidth="1"/>
    <col min="10" max="10" width="8.375" style="18" bestFit="1" customWidth="1"/>
    <col min="11" max="11" width="9" style="18" customWidth="1"/>
    <col min="12" max="12" width="9.125" style="18" customWidth="1"/>
    <col min="13" max="13" width="10.125" style="18" customWidth="1"/>
    <col min="14" max="14" width="11.75" style="18" customWidth="1"/>
    <col min="15" max="15" width="11.125" style="18" customWidth="1"/>
    <col min="16" max="16" width="12.875" style="18" customWidth="1"/>
    <col min="17" max="17" width="13.375" style="18" customWidth="1"/>
    <col min="18" max="18" width="9.875" style="18" customWidth="1"/>
    <col min="19" max="19" width="13.75" style="18" customWidth="1"/>
    <col min="20" max="16384" width="9" style="18"/>
  </cols>
  <sheetData>
    <row r="1" spans="1:19" ht="23.25" customHeight="1" x14ac:dyDescent="0.4">
      <c r="A1" s="93" t="s">
        <v>18</v>
      </c>
      <c r="B1" s="93"/>
      <c r="R1" s="94" t="s">
        <v>18</v>
      </c>
      <c r="S1" s="94"/>
    </row>
    <row r="2" spans="1:19" ht="28.5" x14ac:dyDescent="0.45">
      <c r="A2" s="95" t="s">
        <v>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ht="28.5" x14ac:dyDescent="0.45">
      <c r="A3" s="95" t="s">
        <v>10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19" ht="28.5" x14ac:dyDescent="0.45">
      <c r="A4" s="96" t="s">
        <v>4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65.25" customHeight="1" x14ac:dyDescent="0.35">
      <c r="A5" s="97" t="s">
        <v>122</v>
      </c>
      <c r="B5" s="99" t="s">
        <v>0</v>
      </c>
      <c r="C5" s="100" t="s">
        <v>6</v>
      </c>
      <c r="D5" s="101" t="s">
        <v>9</v>
      </c>
      <c r="E5" s="101" t="s">
        <v>3</v>
      </c>
      <c r="F5" s="101" t="s">
        <v>12</v>
      </c>
      <c r="G5" s="103" t="s">
        <v>31</v>
      </c>
      <c r="H5" s="104"/>
      <c r="I5" s="104"/>
      <c r="J5" s="104"/>
      <c r="K5" s="104"/>
      <c r="L5" s="105"/>
      <c r="M5" s="89" t="s">
        <v>29</v>
      </c>
      <c r="N5" s="106" t="s">
        <v>132</v>
      </c>
      <c r="O5" s="107"/>
      <c r="P5" s="107"/>
      <c r="Q5" s="108"/>
      <c r="R5" s="89" t="s">
        <v>30</v>
      </c>
      <c r="S5" s="91" t="s">
        <v>33</v>
      </c>
    </row>
    <row r="6" spans="1:19" ht="126.75" customHeight="1" x14ac:dyDescent="0.25">
      <c r="A6" s="98"/>
      <c r="B6" s="99"/>
      <c r="C6" s="100"/>
      <c r="D6" s="102"/>
      <c r="E6" s="102"/>
      <c r="F6" s="102"/>
      <c r="G6" s="20" t="s">
        <v>43</v>
      </c>
      <c r="H6" s="20" t="s">
        <v>44</v>
      </c>
      <c r="I6" s="20" t="s">
        <v>45</v>
      </c>
      <c r="J6" s="20" t="s">
        <v>42</v>
      </c>
      <c r="K6" s="20" t="s">
        <v>41</v>
      </c>
      <c r="L6" s="20" t="s">
        <v>27</v>
      </c>
      <c r="M6" s="90"/>
      <c r="N6" s="19" t="s">
        <v>13</v>
      </c>
      <c r="O6" s="19" t="s">
        <v>14</v>
      </c>
      <c r="P6" s="19" t="s">
        <v>15</v>
      </c>
      <c r="Q6" s="19" t="s">
        <v>16</v>
      </c>
      <c r="R6" s="90"/>
      <c r="S6" s="92"/>
    </row>
    <row r="7" spans="1:19" s="26" customFormat="1" ht="21" x14ac:dyDescent="0.25">
      <c r="A7" s="21">
        <v>1</v>
      </c>
      <c r="B7" s="22"/>
      <c r="C7" s="23"/>
      <c r="D7" s="23"/>
      <c r="E7" s="23"/>
      <c r="F7" s="23"/>
      <c r="G7" s="24"/>
      <c r="H7" s="24"/>
      <c r="I7" s="24"/>
      <c r="J7" s="24"/>
      <c r="K7" s="24"/>
      <c r="L7" s="24"/>
      <c r="M7" s="35"/>
      <c r="N7" s="23"/>
      <c r="O7" s="23"/>
      <c r="P7" s="23"/>
      <c r="Q7" s="23"/>
      <c r="R7" s="36"/>
      <c r="S7" s="25"/>
    </row>
    <row r="8" spans="1:19" s="26" customFormat="1" ht="62.25" customHeight="1" x14ac:dyDescent="0.25">
      <c r="A8" s="112" t="s">
        <v>80</v>
      </c>
      <c r="B8" s="113"/>
      <c r="C8" s="113"/>
      <c r="D8" s="113"/>
      <c r="E8" s="113"/>
      <c r="F8" s="114"/>
      <c r="G8" s="109" t="s">
        <v>128</v>
      </c>
      <c r="H8" s="110"/>
      <c r="I8" s="110"/>
      <c r="J8" s="110"/>
      <c r="K8" s="110"/>
      <c r="L8" s="111"/>
      <c r="M8" s="35"/>
      <c r="N8" s="115" t="s">
        <v>129</v>
      </c>
      <c r="O8" s="116"/>
      <c r="P8" s="116"/>
      <c r="Q8" s="117"/>
      <c r="R8" s="36"/>
      <c r="S8" s="25"/>
    </row>
    <row r="9" spans="1:19" ht="21" x14ac:dyDescent="0.25">
      <c r="A9" s="21">
        <v>2</v>
      </c>
      <c r="B9" s="27"/>
      <c r="C9" s="28"/>
      <c r="D9" s="28"/>
      <c r="E9" s="28"/>
      <c r="F9" s="28"/>
      <c r="G9" s="29"/>
      <c r="H9" s="29"/>
      <c r="I9" s="29"/>
      <c r="J9" s="29"/>
      <c r="K9" s="29"/>
      <c r="L9" s="29"/>
      <c r="M9" s="35"/>
      <c r="N9" s="28"/>
      <c r="O9" s="28"/>
      <c r="P9" s="28"/>
      <c r="Q9" s="28"/>
      <c r="R9" s="37"/>
      <c r="S9" s="25"/>
    </row>
    <row r="10" spans="1:19" ht="62.25" customHeight="1" x14ac:dyDescent="0.25">
      <c r="A10" s="118" t="s">
        <v>81</v>
      </c>
      <c r="B10" s="119"/>
      <c r="C10" s="119"/>
      <c r="D10" s="119"/>
      <c r="E10" s="119"/>
      <c r="F10" s="120"/>
      <c r="G10" s="109" t="s">
        <v>76</v>
      </c>
      <c r="H10" s="110"/>
      <c r="I10" s="110"/>
      <c r="J10" s="110"/>
      <c r="K10" s="110"/>
      <c r="L10" s="111"/>
      <c r="M10" s="35"/>
      <c r="N10" s="109" t="s">
        <v>76</v>
      </c>
      <c r="O10" s="110"/>
      <c r="P10" s="110"/>
      <c r="Q10" s="110"/>
      <c r="R10" s="37"/>
      <c r="S10" s="25"/>
    </row>
    <row r="11" spans="1:19" ht="21" x14ac:dyDescent="0.25">
      <c r="A11" s="21">
        <v>3</v>
      </c>
      <c r="B11" s="27"/>
      <c r="C11" s="28"/>
      <c r="D11" s="28"/>
      <c r="E11" s="28"/>
      <c r="F11" s="28"/>
      <c r="G11" s="29"/>
      <c r="H11" s="29"/>
      <c r="I11" s="29"/>
      <c r="J11" s="29"/>
      <c r="K11" s="29"/>
      <c r="L11" s="29"/>
      <c r="M11" s="35"/>
      <c r="N11" s="28"/>
      <c r="O11" s="28"/>
      <c r="P11" s="28"/>
      <c r="Q11" s="28"/>
      <c r="R11" s="37"/>
      <c r="S11" s="25"/>
    </row>
    <row r="12" spans="1:19" ht="62.25" customHeight="1" x14ac:dyDescent="0.25">
      <c r="A12" s="118" t="s">
        <v>82</v>
      </c>
      <c r="B12" s="119"/>
      <c r="C12" s="119"/>
      <c r="D12" s="119"/>
      <c r="E12" s="119"/>
      <c r="F12" s="120"/>
      <c r="G12" s="109" t="s">
        <v>76</v>
      </c>
      <c r="H12" s="110"/>
      <c r="I12" s="110"/>
      <c r="J12" s="110"/>
      <c r="K12" s="110"/>
      <c r="L12" s="111"/>
      <c r="M12" s="35"/>
      <c r="N12" s="109" t="s">
        <v>76</v>
      </c>
      <c r="O12" s="110"/>
      <c r="P12" s="110"/>
      <c r="Q12" s="110"/>
      <c r="R12" s="37"/>
      <c r="S12" s="25"/>
    </row>
    <row r="13" spans="1:19" ht="25.5" x14ac:dyDescent="0.25">
      <c r="A13" s="121" t="s">
        <v>73</v>
      </c>
      <c r="B13" s="122"/>
      <c r="C13" s="122" t="s">
        <v>77</v>
      </c>
      <c r="D13" s="122"/>
      <c r="E13" s="122"/>
      <c r="F13" s="123"/>
      <c r="G13" s="124" t="s">
        <v>26</v>
      </c>
      <c r="H13" s="125"/>
      <c r="I13" s="125"/>
      <c r="J13" s="125"/>
      <c r="K13" s="125"/>
      <c r="L13" s="126"/>
      <c r="M13" s="35"/>
      <c r="N13" s="127" t="s">
        <v>26</v>
      </c>
      <c r="O13" s="128"/>
      <c r="P13" s="128"/>
      <c r="Q13" s="129"/>
      <c r="R13" s="38"/>
      <c r="S13" s="25"/>
    </row>
    <row r="14" spans="1:19" s="44" customFormat="1" ht="23.25" x14ac:dyDescent="0.35">
      <c r="A14" s="13" t="s">
        <v>28</v>
      </c>
      <c r="B14" s="39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1"/>
      <c r="N14" s="42"/>
      <c r="O14" s="42"/>
      <c r="P14" s="42"/>
      <c r="Q14" s="42"/>
      <c r="R14" s="43"/>
      <c r="S14" s="41"/>
    </row>
    <row r="15" spans="1:19" s="30" customFormat="1" ht="25.5" x14ac:dyDescent="0.5">
      <c r="A15" s="13" t="s">
        <v>137</v>
      </c>
    </row>
    <row r="16" spans="1:19" s="30" customFormat="1" ht="23.25" x14ac:dyDescent="0.35">
      <c r="A16" s="13" t="s">
        <v>78</v>
      </c>
      <c r="B16" s="45"/>
      <c r="C16" s="45"/>
      <c r="D16" s="45"/>
      <c r="E16" s="45"/>
      <c r="F16" s="45"/>
      <c r="G16" s="31"/>
      <c r="H16" s="34"/>
      <c r="I16" s="34"/>
      <c r="J16" s="34"/>
      <c r="K16" s="34"/>
      <c r="L16" s="34"/>
      <c r="M16" s="45"/>
      <c r="N16" s="45"/>
      <c r="O16" s="45"/>
      <c r="P16" s="45"/>
      <c r="Q16" s="45"/>
    </row>
    <row r="17" spans="1:18" s="30" customFormat="1" ht="23.25" x14ac:dyDescent="0.35">
      <c r="A17" s="16" t="s">
        <v>79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30" customFormat="1" ht="23.25" x14ac:dyDescent="0.35">
      <c r="A18" s="13" t="s">
        <v>83</v>
      </c>
      <c r="G18" s="31"/>
      <c r="H18" s="32"/>
      <c r="I18" s="32"/>
      <c r="J18" s="32"/>
      <c r="K18" s="32"/>
      <c r="L18" s="33"/>
    </row>
    <row r="19" spans="1:18" s="30" customFormat="1" ht="23.25" x14ac:dyDescent="0.35">
      <c r="A19" s="77" t="s">
        <v>35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8" s="30" customFormat="1" ht="23.25" x14ac:dyDescent="0.35">
      <c r="M20" s="14" t="s">
        <v>23</v>
      </c>
    </row>
    <row r="21" spans="1:18" s="30" customFormat="1" ht="23.25" x14ac:dyDescent="0.35">
      <c r="M21" s="16" t="s">
        <v>34</v>
      </c>
    </row>
    <row r="22" spans="1:18" s="30" customFormat="1" ht="23.25" x14ac:dyDescent="0.35">
      <c r="M22" s="13" t="s">
        <v>21</v>
      </c>
    </row>
    <row r="23" spans="1:18" ht="23.25" x14ac:dyDescent="0.35">
      <c r="M23" s="14" t="s">
        <v>22</v>
      </c>
      <c r="N23" s="14"/>
      <c r="O23" s="14"/>
      <c r="P23" s="14"/>
      <c r="Q23" s="30"/>
    </row>
  </sheetData>
  <mergeCells count="30">
    <mergeCell ref="G10:L10"/>
    <mergeCell ref="N10:Q10"/>
    <mergeCell ref="A19:M19"/>
    <mergeCell ref="G8:L8"/>
    <mergeCell ref="A8:F8"/>
    <mergeCell ref="N8:Q8"/>
    <mergeCell ref="A10:F10"/>
    <mergeCell ref="A12:F12"/>
    <mergeCell ref="G12:L12"/>
    <mergeCell ref="N12:Q12"/>
    <mergeCell ref="A13:B13"/>
    <mergeCell ref="C13:F13"/>
    <mergeCell ref="G13:L13"/>
    <mergeCell ref="N13:Q13"/>
    <mergeCell ref="R5:R6"/>
    <mergeCell ref="S5:S6"/>
    <mergeCell ref="A1:B1"/>
    <mergeCell ref="R1:S1"/>
    <mergeCell ref="A2:S2"/>
    <mergeCell ref="A3:S3"/>
    <mergeCell ref="A4:S4"/>
    <mergeCell ref="A5:A6"/>
    <mergeCell ref="B5:B6"/>
    <mergeCell ref="C5:C6"/>
    <mergeCell ref="D5:D6"/>
    <mergeCell ref="E5:E6"/>
    <mergeCell ref="F5:F6"/>
    <mergeCell ref="G5:L5"/>
    <mergeCell ref="M5:M6"/>
    <mergeCell ref="N5:Q5"/>
  </mergeCells>
  <pageMargins left="0.19685039370078741" right="0.19685039370078741" top="0.27559055118110237" bottom="0.23622047244094491" header="0.15748031496062992" footer="0.15748031496062992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view="pageBreakPreview" topLeftCell="A10" zoomScaleNormal="100" zoomScaleSheetLayoutView="100" workbookViewId="0">
      <selection activeCell="C21" sqref="C21"/>
    </sheetView>
  </sheetViews>
  <sheetFormatPr defaultRowHeight="22.5" x14ac:dyDescent="0.3"/>
  <cols>
    <col min="1" max="1" width="6.5" style="1" customWidth="1"/>
    <col min="2" max="2" width="17.875" style="1" customWidth="1"/>
    <col min="3" max="3" width="25.875" style="1" customWidth="1"/>
    <col min="4" max="4" width="35" style="1" customWidth="1"/>
    <col min="5" max="5" width="7.75" style="1" customWidth="1"/>
    <col min="6" max="6" width="37.625" style="1" customWidth="1"/>
    <col min="7" max="7" width="6.875" style="1" bestFit="1" customWidth="1"/>
    <col min="8" max="8" width="21.875" style="1" customWidth="1"/>
    <col min="9" max="9" width="23.5" style="1" customWidth="1"/>
    <col min="10" max="16384" width="9" style="1"/>
  </cols>
  <sheetData>
    <row r="1" spans="1:9" ht="23.25" x14ac:dyDescent="0.35">
      <c r="A1" s="78" t="s">
        <v>17</v>
      </c>
      <c r="B1" s="78"/>
      <c r="D1" s="132" t="s">
        <v>47</v>
      </c>
      <c r="E1" s="132"/>
      <c r="F1" s="132"/>
      <c r="H1" s="76" t="s">
        <v>17</v>
      </c>
      <c r="I1" s="76"/>
    </row>
    <row r="2" spans="1:9" ht="26.25" x14ac:dyDescent="0.4">
      <c r="A2" s="81" t="s">
        <v>8</v>
      </c>
      <c r="B2" s="81"/>
      <c r="C2" s="81"/>
      <c r="D2" s="81"/>
      <c r="E2" s="81"/>
      <c r="F2" s="81"/>
      <c r="G2" s="81"/>
      <c r="H2" s="81"/>
      <c r="I2" s="81"/>
    </row>
    <row r="3" spans="1:9" ht="26.25" x14ac:dyDescent="0.4">
      <c r="A3" s="81" t="s">
        <v>135</v>
      </c>
      <c r="B3" s="81"/>
      <c r="C3" s="81"/>
      <c r="D3" s="81"/>
      <c r="E3" s="81"/>
      <c r="F3" s="81"/>
      <c r="G3" s="81"/>
      <c r="H3" s="81"/>
      <c r="I3" s="81"/>
    </row>
    <row r="4" spans="1:9" ht="26.25" x14ac:dyDescent="0.4">
      <c r="A4" s="82" t="s">
        <v>46</v>
      </c>
      <c r="B4" s="82"/>
      <c r="C4" s="82"/>
      <c r="D4" s="82"/>
      <c r="E4" s="82"/>
      <c r="F4" s="82"/>
      <c r="G4" s="82"/>
      <c r="H4" s="82"/>
      <c r="I4" s="82"/>
    </row>
    <row r="5" spans="1:9" ht="75" customHeight="1" x14ac:dyDescent="0.3">
      <c r="A5" s="134" t="s">
        <v>122</v>
      </c>
      <c r="B5" s="136" t="s">
        <v>0</v>
      </c>
      <c r="C5" s="138" t="s">
        <v>6</v>
      </c>
      <c r="D5" s="140" t="s">
        <v>24</v>
      </c>
      <c r="E5" s="80"/>
      <c r="F5" s="140" t="s">
        <v>133</v>
      </c>
      <c r="G5" s="80"/>
      <c r="H5" s="87" t="s">
        <v>32</v>
      </c>
      <c r="I5" s="87" t="s">
        <v>5</v>
      </c>
    </row>
    <row r="6" spans="1:9" ht="46.5" x14ac:dyDescent="0.3">
      <c r="A6" s="135"/>
      <c r="B6" s="137"/>
      <c r="C6" s="139"/>
      <c r="D6" s="20" t="s">
        <v>115</v>
      </c>
      <c r="E6" s="2" t="s">
        <v>1</v>
      </c>
      <c r="F6" s="20" t="s">
        <v>115</v>
      </c>
      <c r="G6" s="2" t="s">
        <v>1</v>
      </c>
      <c r="H6" s="88"/>
      <c r="I6" s="88"/>
    </row>
    <row r="7" spans="1:9" s="8" customFormat="1" ht="23.25" x14ac:dyDescent="0.3">
      <c r="A7" s="3">
        <v>1</v>
      </c>
      <c r="B7" s="4" t="s">
        <v>49</v>
      </c>
      <c r="C7" s="5" t="s">
        <v>116</v>
      </c>
      <c r="D7" s="66">
        <v>7159.2</v>
      </c>
      <c r="E7" s="67">
        <v>2</v>
      </c>
      <c r="F7" s="66">
        <v>183420</v>
      </c>
      <c r="G7" s="67">
        <v>2</v>
      </c>
      <c r="H7" s="66">
        <f>D7+F7</f>
        <v>190579.20000000001</v>
      </c>
      <c r="I7" s="7"/>
    </row>
    <row r="8" spans="1:9" ht="23.25" x14ac:dyDescent="0.3">
      <c r="A8" s="3">
        <v>2</v>
      </c>
      <c r="B8" s="9" t="s">
        <v>49</v>
      </c>
      <c r="C8" s="10" t="s">
        <v>117</v>
      </c>
      <c r="D8" s="66">
        <v>2381.4</v>
      </c>
      <c r="E8" s="67">
        <v>1</v>
      </c>
      <c r="F8" s="66">
        <v>82980</v>
      </c>
      <c r="G8" s="67">
        <v>1</v>
      </c>
      <c r="H8" s="66">
        <f t="shared" ref="H8:H13" si="0">D8+F8</f>
        <v>85361.4</v>
      </c>
      <c r="I8" s="7"/>
    </row>
    <row r="9" spans="1:9" ht="23.25" x14ac:dyDescent="0.3">
      <c r="A9" s="3">
        <v>3</v>
      </c>
      <c r="B9" s="9" t="s">
        <v>50</v>
      </c>
      <c r="C9" s="10" t="s">
        <v>118</v>
      </c>
      <c r="D9" s="66">
        <v>24952.86</v>
      </c>
      <c r="E9" s="67">
        <v>1</v>
      </c>
      <c r="F9" s="66">
        <v>78360</v>
      </c>
      <c r="G9" s="67">
        <v>1</v>
      </c>
      <c r="H9" s="66">
        <f t="shared" si="0"/>
        <v>103312.86</v>
      </c>
      <c r="I9" s="7"/>
    </row>
    <row r="10" spans="1:9" ht="23.25" x14ac:dyDescent="0.3">
      <c r="A10" s="3">
        <v>4</v>
      </c>
      <c r="B10" s="9" t="s">
        <v>51</v>
      </c>
      <c r="C10" s="10" t="s">
        <v>119</v>
      </c>
      <c r="D10" s="66">
        <v>109650</v>
      </c>
      <c r="E10" s="67">
        <v>2</v>
      </c>
      <c r="F10" s="66"/>
      <c r="G10" s="67"/>
      <c r="H10" s="66">
        <f t="shared" si="0"/>
        <v>109650</v>
      </c>
      <c r="I10" s="7"/>
    </row>
    <row r="11" spans="1:9" ht="23.25" x14ac:dyDescent="0.3">
      <c r="A11" s="3">
        <v>5</v>
      </c>
      <c r="B11" s="4" t="s">
        <v>52</v>
      </c>
      <c r="C11" s="5" t="s">
        <v>120</v>
      </c>
      <c r="D11" s="66">
        <v>14000</v>
      </c>
      <c r="E11" s="67">
        <v>2</v>
      </c>
      <c r="F11" s="66">
        <v>126450</v>
      </c>
      <c r="G11" s="67">
        <v>2</v>
      </c>
      <c r="H11" s="66">
        <f t="shared" si="0"/>
        <v>140450</v>
      </c>
      <c r="I11" s="7"/>
    </row>
    <row r="12" spans="1:9" ht="23.25" x14ac:dyDescent="0.3">
      <c r="A12" s="3">
        <v>6</v>
      </c>
      <c r="B12" s="9" t="s">
        <v>53</v>
      </c>
      <c r="C12" s="10" t="s">
        <v>121</v>
      </c>
      <c r="D12" s="66">
        <v>2891.1</v>
      </c>
      <c r="E12" s="67">
        <v>1</v>
      </c>
      <c r="F12" s="66">
        <v>56370</v>
      </c>
      <c r="G12" s="67">
        <v>1</v>
      </c>
      <c r="H12" s="66">
        <f t="shared" si="0"/>
        <v>59261.1</v>
      </c>
      <c r="I12" s="7"/>
    </row>
    <row r="13" spans="1:9" ht="23.25" x14ac:dyDescent="0.3">
      <c r="A13" s="3"/>
      <c r="B13" s="130" t="s">
        <v>7</v>
      </c>
      <c r="C13" s="75"/>
      <c r="D13" s="69">
        <f>SUM(D7:D12)</f>
        <v>161034.56</v>
      </c>
      <c r="E13" s="70">
        <f>SUM(E7:E12)</f>
        <v>9</v>
      </c>
      <c r="F13" s="69">
        <f>SUM(F7:F12)</f>
        <v>527580</v>
      </c>
      <c r="G13" s="70">
        <f>SUM(G7:G12)</f>
        <v>7</v>
      </c>
      <c r="H13" s="69">
        <f t="shared" si="0"/>
        <v>688614.56</v>
      </c>
      <c r="I13" s="7"/>
    </row>
    <row r="14" spans="1:9" ht="23.25" x14ac:dyDescent="0.3">
      <c r="A14" s="48" t="s">
        <v>40</v>
      </c>
      <c r="B14" s="46"/>
      <c r="C14" s="49" t="s">
        <v>127</v>
      </c>
      <c r="D14" s="133" t="s">
        <v>90</v>
      </c>
      <c r="E14" s="133"/>
      <c r="F14" s="50" t="s">
        <v>89</v>
      </c>
      <c r="G14" s="51"/>
      <c r="H14" s="50" t="s">
        <v>88</v>
      </c>
      <c r="I14" s="47"/>
    </row>
    <row r="15" spans="1:9" s="12" customFormat="1" ht="23.25" x14ac:dyDescent="0.35">
      <c r="A15" s="13" t="s">
        <v>28</v>
      </c>
    </row>
    <row r="16" spans="1:9" s="12" customFormat="1" ht="25.5" x14ac:dyDescent="0.5">
      <c r="A16" s="13" t="s">
        <v>75</v>
      </c>
      <c r="D16" s="16"/>
      <c r="E16" s="16"/>
      <c r="G16" s="13"/>
      <c r="H16" s="13"/>
    </row>
    <row r="17" spans="1:9" s="12" customFormat="1" ht="23.25" x14ac:dyDescent="0.35">
      <c r="A17" s="65" t="s">
        <v>84</v>
      </c>
      <c r="D17" s="16"/>
      <c r="E17" s="16"/>
      <c r="G17" s="13"/>
      <c r="H17" s="13"/>
    </row>
    <row r="18" spans="1:9" s="12" customFormat="1" ht="23.25" x14ac:dyDescent="0.35">
      <c r="A18" s="155" t="s">
        <v>136</v>
      </c>
      <c r="B18" s="156"/>
      <c r="C18" s="156"/>
      <c r="D18" s="156"/>
      <c r="E18" s="156"/>
      <c r="F18" s="156"/>
      <c r="G18" s="156"/>
      <c r="H18" s="156"/>
      <c r="I18" s="156"/>
    </row>
    <row r="19" spans="1:9" s="12" customFormat="1" ht="23.25" x14ac:dyDescent="0.35">
      <c r="D19" s="131"/>
      <c r="E19" s="131"/>
      <c r="F19" s="17"/>
      <c r="G19" s="13"/>
      <c r="H19" s="13"/>
    </row>
    <row r="20" spans="1:9" s="12" customFormat="1" ht="23.25" x14ac:dyDescent="0.35">
      <c r="D20" s="14"/>
      <c r="E20" s="17"/>
      <c r="F20" s="14" t="s">
        <v>123</v>
      </c>
      <c r="G20" s="13" t="s">
        <v>2</v>
      </c>
      <c r="H20" s="13"/>
    </row>
    <row r="21" spans="1:9" s="12" customFormat="1" ht="23.25" x14ac:dyDescent="0.35">
      <c r="D21" s="16"/>
      <c r="E21" s="16"/>
      <c r="F21" s="16" t="s">
        <v>124</v>
      </c>
      <c r="G21" s="16"/>
      <c r="H21" s="16"/>
    </row>
    <row r="22" spans="1:9" s="12" customFormat="1" ht="23.25" x14ac:dyDescent="0.35">
      <c r="E22" s="13"/>
      <c r="F22" s="13" t="s">
        <v>86</v>
      </c>
      <c r="G22" s="13"/>
      <c r="H22" s="68"/>
    </row>
    <row r="23" spans="1:9" s="12" customFormat="1" ht="23.25" x14ac:dyDescent="0.35">
      <c r="E23" s="77" t="s">
        <v>87</v>
      </c>
      <c r="F23" s="77"/>
      <c r="G23" s="77"/>
      <c r="H23" s="77"/>
    </row>
    <row r="24" spans="1:9" s="12" customFormat="1" ht="23.25" x14ac:dyDescent="0.35"/>
  </sheetData>
  <mergeCells count="18">
    <mergeCell ref="A18:I18"/>
    <mergeCell ref="I5:I6"/>
    <mergeCell ref="B13:C13"/>
    <mergeCell ref="D19:E19"/>
    <mergeCell ref="E23:H23"/>
    <mergeCell ref="D1:F1"/>
    <mergeCell ref="D14:E14"/>
    <mergeCell ref="A1:B1"/>
    <mergeCell ref="H1:I1"/>
    <mergeCell ref="A2:I2"/>
    <mergeCell ref="A3:I3"/>
    <mergeCell ref="A4:I4"/>
    <mergeCell ref="A5:A6"/>
    <mergeCell ref="B5:B6"/>
    <mergeCell ref="C5:C6"/>
    <mergeCell ref="D5:E5"/>
    <mergeCell ref="F5:G5"/>
    <mergeCell ref="H5:H6"/>
  </mergeCells>
  <pageMargins left="0.19685039370078741" right="0.19685039370078741" top="0.27559055118110237" bottom="0.27559055118110237" header="0.19685039370078741" footer="0.19685039370078741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topLeftCell="A19" zoomScale="85" zoomScaleNormal="100" zoomScaleSheetLayoutView="85" workbookViewId="0">
      <selection activeCell="G35" sqref="G35"/>
    </sheetView>
  </sheetViews>
  <sheetFormatPr defaultRowHeight="19.5" x14ac:dyDescent="0.25"/>
  <cols>
    <col min="1" max="1" width="5.5" style="18" customWidth="1"/>
    <col min="2" max="2" width="6.125" style="18" customWidth="1"/>
    <col min="3" max="3" width="11.5" style="18" bestFit="1" customWidth="1"/>
    <col min="4" max="4" width="10.5" style="18" customWidth="1"/>
    <col min="5" max="5" width="12" style="18" customWidth="1"/>
    <col min="6" max="6" width="11.125" style="18" customWidth="1"/>
    <col min="7" max="7" width="10.25" style="18" bestFit="1" customWidth="1"/>
    <col min="8" max="8" width="9.375" style="18" customWidth="1"/>
    <col min="9" max="9" width="10.5" style="18" customWidth="1"/>
    <col min="10" max="10" width="10.25" style="18" bestFit="1" customWidth="1"/>
    <col min="11" max="11" width="9" style="18" customWidth="1"/>
    <col min="12" max="12" width="9.625" style="18" customWidth="1"/>
    <col min="13" max="13" width="11.125" style="18" customWidth="1"/>
    <col min="14" max="14" width="10.875" style="18" customWidth="1"/>
    <col min="15" max="15" width="10.25" style="18" customWidth="1"/>
    <col min="16" max="16" width="12.875" style="18" customWidth="1"/>
    <col min="17" max="17" width="11.375" style="18" customWidth="1"/>
    <col min="18" max="18" width="9.875" style="18" customWidth="1"/>
    <col min="19" max="19" width="13.75" style="18" customWidth="1"/>
    <col min="20" max="16384" width="9" style="18"/>
  </cols>
  <sheetData>
    <row r="1" spans="1:20" ht="26.25" x14ac:dyDescent="0.4">
      <c r="A1" s="93" t="s">
        <v>18</v>
      </c>
      <c r="B1" s="93"/>
      <c r="C1" s="141" t="s">
        <v>47</v>
      </c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94" t="s">
        <v>18</v>
      </c>
      <c r="S1" s="94"/>
    </row>
    <row r="2" spans="1:20" ht="28.5" x14ac:dyDescent="0.45">
      <c r="A2" s="95" t="s">
        <v>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20" ht="28.5" x14ac:dyDescent="0.45">
      <c r="A3" s="95" t="s">
        <v>134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1:20" ht="28.5" x14ac:dyDescent="0.45">
      <c r="A4" s="96" t="s">
        <v>48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20" ht="65.25" customHeight="1" x14ac:dyDescent="0.35">
      <c r="A5" s="97" t="s">
        <v>122</v>
      </c>
      <c r="B5" s="99" t="s">
        <v>0</v>
      </c>
      <c r="C5" s="100" t="s">
        <v>6</v>
      </c>
      <c r="D5" s="101" t="s">
        <v>9</v>
      </c>
      <c r="E5" s="101" t="s">
        <v>3</v>
      </c>
      <c r="F5" s="101" t="s">
        <v>12</v>
      </c>
      <c r="G5" s="103" t="s">
        <v>31</v>
      </c>
      <c r="H5" s="104"/>
      <c r="I5" s="104"/>
      <c r="J5" s="104"/>
      <c r="K5" s="104"/>
      <c r="L5" s="105"/>
      <c r="M5" s="89" t="s">
        <v>29</v>
      </c>
      <c r="N5" s="106" t="s">
        <v>132</v>
      </c>
      <c r="O5" s="107"/>
      <c r="P5" s="107"/>
      <c r="Q5" s="108"/>
      <c r="R5" s="89" t="s">
        <v>30</v>
      </c>
      <c r="S5" s="91" t="s">
        <v>33</v>
      </c>
    </row>
    <row r="6" spans="1:20" ht="126.75" customHeight="1" x14ac:dyDescent="0.25">
      <c r="A6" s="98"/>
      <c r="B6" s="99"/>
      <c r="C6" s="100"/>
      <c r="D6" s="102"/>
      <c r="E6" s="102"/>
      <c r="F6" s="102"/>
      <c r="G6" s="20" t="s">
        <v>43</v>
      </c>
      <c r="H6" s="20" t="s">
        <v>44</v>
      </c>
      <c r="I6" s="20" t="s">
        <v>45</v>
      </c>
      <c r="J6" s="20" t="s">
        <v>42</v>
      </c>
      <c r="K6" s="20" t="s">
        <v>41</v>
      </c>
      <c r="L6" s="20" t="s">
        <v>27</v>
      </c>
      <c r="M6" s="90"/>
      <c r="N6" s="19" t="s">
        <v>13</v>
      </c>
      <c r="O6" s="19" t="s">
        <v>14</v>
      </c>
      <c r="P6" s="19" t="s">
        <v>15</v>
      </c>
      <c r="Q6" s="19" t="s">
        <v>16</v>
      </c>
      <c r="R6" s="90"/>
      <c r="S6" s="92"/>
    </row>
    <row r="7" spans="1:20" s="26" customFormat="1" ht="21" x14ac:dyDescent="0.25">
      <c r="A7" s="21">
        <v>1</v>
      </c>
      <c r="B7" s="52" t="s">
        <v>49</v>
      </c>
      <c r="C7" s="54" t="s">
        <v>116</v>
      </c>
      <c r="D7" s="56" t="s">
        <v>69</v>
      </c>
      <c r="E7" s="54" t="s">
        <v>63</v>
      </c>
      <c r="F7" s="54" t="s">
        <v>64</v>
      </c>
      <c r="G7" s="60"/>
      <c r="H7" s="60">
        <v>1850</v>
      </c>
      <c r="I7" s="60"/>
      <c r="J7" s="60"/>
      <c r="K7" s="60"/>
      <c r="L7" s="60"/>
      <c r="M7" s="61">
        <f>H7*3</f>
        <v>5550</v>
      </c>
      <c r="N7" s="62">
        <v>37960</v>
      </c>
      <c r="O7" s="62">
        <v>3500</v>
      </c>
      <c r="P7" s="62"/>
      <c r="Q7" s="62">
        <v>1800</v>
      </c>
      <c r="R7" s="63">
        <f>(N7*3)+(O7*3)+(Q7*3)</f>
        <v>129780</v>
      </c>
      <c r="S7" s="64">
        <f>M7+R7</f>
        <v>135330</v>
      </c>
      <c r="T7" s="58"/>
    </row>
    <row r="8" spans="1:20" s="26" customFormat="1" ht="61.5" customHeight="1" x14ac:dyDescent="0.25">
      <c r="A8" s="112" t="s">
        <v>80</v>
      </c>
      <c r="B8" s="113"/>
      <c r="C8" s="113"/>
      <c r="D8" s="113"/>
      <c r="E8" s="113"/>
      <c r="F8" s="114"/>
      <c r="G8" s="149" t="s">
        <v>100</v>
      </c>
      <c r="H8" s="150"/>
      <c r="I8" s="150"/>
      <c r="J8" s="150"/>
      <c r="K8" s="150"/>
      <c r="L8" s="151"/>
      <c r="M8" s="35"/>
      <c r="N8" s="146" t="s">
        <v>112</v>
      </c>
      <c r="O8" s="147"/>
      <c r="P8" s="147"/>
      <c r="Q8" s="148"/>
      <c r="R8" s="36"/>
      <c r="S8" s="64"/>
      <c r="T8" s="58"/>
    </row>
    <row r="9" spans="1:20" ht="21" x14ac:dyDescent="0.25">
      <c r="A9" s="21">
        <v>2</v>
      </c>
      <c r="B9" s="53" t="s">
        <v>49</v>
      </c>
      <c r="C9" s="55" t="s">
        <v>116</v>
      </c>
      <c r="D9" s="57" t="s">
        <v>54</v>
      </c>
      <c r="E9" s="55" t="s">
        <v>62</v>
      </c>
      <c r="F9" s="55"/>
      <c r="G9" s="60"/>
      <c r="H9" s="60"/>
      <c r="I9" s="60">
        <v>536.4</v>
      </c>
      <c r="J9" s="60"/>
      <c r="K9" s="60"/>
      <c r="L9" s="60"/>
      <c r="M9" s="61">
        <f>I9*3</f>
        <v>1609.1999999999998</v>
      </c>
      <c r="N9" s="62"/>
      <c r="O9" s="62"/>
      <c r="P9" s="62">
        <v>17880</v>
      </c>
      <c r="Q9" s="62"/>
      <c r="R9" s="63">
        <f>P9*3</f>
        <v>53640</v>
      </c>
      <c r="S9" s="64">
        <f>M9+R9</f>
        <v>55249.2</v>
      </c>
      <c r="T9" s="59"/>
    </row>
    <row r="10" spans="1:20" ht="27" customHeight="1" x14ac:dyDescent="0.25">
      <c r="A10" s="112" t="s">
        <v>81</v>
      </c>
      <c r="B10" s="113"/>
      <c r="C10" s="113"/>
      <c r="D10" s="113"/>
      <c r="E10" s="113"/>
      <c r="F10" s="114"/>
      <c r="G10" s="149" t="s">
        <v>101</v>
      </c>
      <c r="H10" s="150"/>
      <c r="I10" s="150"/>
      <c r="J10" s="150"/>
      <c r="K10" s="150"/>
      <c r="L10" s="151"/>
      <c r="M10" s="35"/>
      <c r="N10" s="146" t="s">
        <v>102</v>
      </c>
      <c r="O10" s="147"/>
      <c r="P10" s="147"/>
      <c r="Q10" s="148"/>
      <c r="R10" s="36"/>
      <c r="S10" s="64"/>
      <c r="T10" s="59"/>
    </row>
    <row r="11" spans="1:20" ht="24" customHeight="1" x14ac:dyDescent="0.25">
      <c r="A11" s="21">
        <v>3</v>
      </c>
      <c r="B11" s="53" t="s">
        <v>49</v>
      </c>
      <c r="C11" s="55" t="s">
        <v>117</v>
      </c>
      <c r="D11" s="57" t="s">
        <v>55</v>
      </c>
      <c r="E11" s="55" t="s">
        <v>65</v>
      </c>
      <c r="F11" s="55" t="s">
        <v>64</v>
      </c>
      <c r="G11" s="60"/>
      <c r="H11" s="60">
        <v>793.8</v>
      </c>
      <c r="I11" s="60"/>
      <c r="J11" s="60"/>
      <c r="K11" s="60"/>
      <c r="L11" s="60"/>
      <c r="M11" s="61">
        <f>H11*3</f>
        <v>2381.3999999999996</v>
      </c>
      <c r="N11" s="62">
        <v>26460</v>
      </c>
      <c r="O11" s="62"/>
      <c r="P11" s="62"/>
      <c r="Q11" s="62">
        <v>1200</v>
      </c>
      <c r="R11" s="63">
        <f>N11*3+Q11*3</f>
        <v>82980</v>
      </c>
      <c r="S11" s="64">
        <f>M11+R11</f>
        <v>85361.4</v>
      </c>
      <c r="T11" s="59"/>
    </row>
    <row r="12" spans="1:20" ht="47.25" customHeight="1" x14ac:dyDescent="0.25">
      <c r="A12" s="112" t="s">
        <v>82</v>
      </c>
      <c r="B12" s="113"/>
      <c r="C12" s="113"/>
      <c r="D12" s="113"/>
      <c r="E12" s="113"/>
      <c r="F12" s="114"/>
      <c r="G12" s="149" t="s">
        <v>103</v>
      </c>
      <c r="H12" s="150"/>
      <c r="I12" s="150"/>
      <c r="J12" s="150"/>
      <c r="K12" s="150"/>
      <c r="L12" s="151"/>
      <c r="M12" s="35"/>
      <c r="N12" s="146" t="s">
        <v>130</v>
      </c>
      <c r="O12" s="147"/>
      <c r="P12" s="147"/>
      <c r="Q12" s="148"/>
      <c r="R12" s="36"/>
      <c r="S12" s="64"/>
      <c r="T12" s="59"/>
    </row>
    <row r="13" spans="1:20" ht="21" x14ac:dyDescent="0.25">
      <c r="A13" s="21">
        <v>4</v>
      </c>
      <c r="B13" s="53" t="s">
        <v>50</v>
      </c>
      <c r="C13" s="55" t="s">
        <v>118</v>
      </c>
      <c r="D13" s="57" t="s">
        <v>68</v>
      </c>
      <c r="E13" s="55" t="s">
        <v>66</v>
      </c>
      <c r="F13" s="55" t="s">
        <v>67</v>
      </c>
      <c r="G13" s="60"/>
      <c r="H13" s="60"/>
      <c r="I13" s="60"/>
      <c r="J13" s="60"/>
      <c r="K13" s="60"/>
      <c r="L13" s="60"/>
      <c r="M13" s="61"/>
      <c r="N13" s="62">
        <v>26120</v>
      </c>
      <c r="O13" s="62"/>
      <c r="P13" s="62"/>
      <c r="Q13" s="62"/>
      <c r="R13" s="63">
        <f>N13*3</f>
        <v>78360</v>
      </c>
      <c r="S13" s="64">
        <f>M13+R13</f>
        <v>78360</v>
      </c>
      <c r="T13" s="59"/>
    </row>
    <row r="14" spans="1:20" ht="26.25" customHeight="1" x14ac:dyDescent="0.25">
      <c r="A14" s="112" t="s">
        <v>93</v>
      </c>
      <c r="B14" s="113"/>
      <c r="C14" s="113"/>
      <c r="D14" s="113"/>
      <c r="E14" s="113"/>
      <c r="F14" s="114"/>
      <c r="G14" s="149"/>
      <c r="H14" s="150"/>
      <c r="I14" s="150"/>
      <c r="J14" s="150"/>
      <c r="K14" s="150"/>
      <c r="L14" s="151"/>
      <c r="M14" s="35"/>
      <c r="N14" s="146" t="s">
        <v>113</v>
      </c>
      <c r="O14" s="147"/>
      <c r="P14" s="147"/>
      <c r="Q14" s="148"/>
      <c r="R14" s="36"/>
      <c r="S14" s="64"/>
      <c r="T14" s="59"/>
    </row>
    <row r="15" spans="1:20" ht="21" x14ac:dyDescent="0.25">
      <c r="A15" s="21">
        <v>5</v>
      </c>
      <c r="B15" s="52" t="s">
        <v>50</v>
      </c>
      <c r="C15" s="54" t="s">
        <v>118</v>
      </c>
      <c r="D15" s="56" t="s">
        <v>56</v>
      </c>
      <c r="E15" s="54" t="s">
        <v>71</v>
      </c>
      <c r="F15" s="54"/>
      <c r="G15" s="60">
        <v>8317.6200000000008</v>
      </c>
      <c r="H15" s="60"/>
      <c r="I15" s="60"/>
      <c r="J15" s="60"/>
      <c r="K15" s="60"/>
      <c r="L15" s="60"/>
      <c r="M15" s="61">
        <f>G15*3</f>
        <v>24952.86</v>
      </c>
      <c r="N15" s="62"/>
      <c r="O15" s="62"/>
      <c r="P15" s="62"/>
      <c r="Q15" s="62"/>
      <c r="R15" s="63"/>
      <c r="S15" s="64">
        <f>M15+R15</f>
        <v>24952.86</v>
      </c>
      <c r="T15" s="59"/>
    </row>
    <row r="16" spans="1:20" ht="21" x14ac:dyDescent="0.25">
      <c r="A16" s="112" t="s">
        <v>94</v>
      </c>
      <c r="B16" s="113"/>
      <c r="C16" s="113"/>
      <c r="D16" s="113"/>
      <c r="E16" s="113"/>
      <c r="F16" s="114"/>
      <c r="G16" s="149" t="s">
        <v>104</v>
      </c>
      <c r="H16" s="150"/>
      <c r="I16" s="150"/>
      <c r="J16" s="150"/>
      <c r="K16" s="150"/>
      <c r="L16" s="151"/>
      <c r="M16" s="35"/>
      <c r="N16" s="146"/>
      <c r="O16" s="147"/>
      <c r="P16" s="147"/>
      <c r="Q16" s="148"/>
      <c r="R16" s="36"/>
      <c r="S16" s="64"/>
      <c r="T16" s="59"/>
    </row>
    <row r="17" spans="1:20" ht="21" x14ac:dyDescent="0.25">
      <c r="A17" s="21">
        <v>6</v>
      </c>
      <c r="B17" s="53" t="s">
        <v>51</v>
      </c>
      <c r="C17" s="55" t="s">
        <v>119</v>
      </c>
      <c r="D17" s="57" t="s">
        <v>74</v>
      </c>
      <c r="E17" s="54" t="s">
        <v>63</v>
      </c>
      <c r="F17" s="54" t="s">
        <v>64</v>
      </c>
      <c r="G17" s="60">
        <v>17800</v>
      </c>
      <c r="H17" s="60"/>
      <c r="I17" s="60"/>
      <c r="J17" s="60"/>
      <c r="K17" s="60"/>
      <c r="L17" s="60"/>
      <c r="M17" s="61">
        <f>G17*3</f>
        <v>53400</v>
      </c>
      <c r="N17" s="62"/>
      <c r="O17" s="62"/>
      <c r="P17" s="62"/>
      <c r="Q17" s="62"/>
      <c r="R17" s="63"/>
      <c r="S17" s="64">
        <f>M17+R17</f>
        <v>53400</v>
      </c>
      <c r="T17" s="59"/>
    </row>
    <row r="18" spans="1:20" ht="27" customHeight="1" x14ac:dyDescent="0.25">
      <c r="A18" s="112" t="s">
        <v>95</v>
      </c>
      <c r="B18" s="113"/>
      <c r="C18" s="113"/>
      <c r="D18" s="113"/>
      <c r="E18" s="113"/>
      <c r="F18" s="114"/>
      <c r="G18" s="149" t="s">
        <v>105</v>
      </c>
      <c r="H18" s="150"/>
      <c r="I18" s="150"/>
      <c r="J18" s="150"/>
      <c r="K18" s="150"/>
      <c r="L18" s="151"/>
      <c r="M18" s="35"/>
      <c r="N18" s="146"/>
      <c r="O18" s="147"/>
      <c r="P18" s="147"/>
      <c r="Q18" s="148"/>
      <c r="R18" s="36"/>
      <c r="S18" s="64"/>
      <c r="T18" s="59"/>
    </row>
    <row r="19" spans="1:20" ht="21" x14ac:dyDescent="0.25">
      <c r="A19" s="21">
        <v>7</v>
      </c>
      <c r="B19" s="53" t="s">
        <v>51</v>
      </c>
      <c r="C19" s="55" t="s">
        <v>119</v>
      </c>
      <c r="D19" s="57" t="s">
        <v>57</v>
      </c>
      <c r="E19" s="55" t="s">
        <v>72</v>
      </c>
      <c r="F19" s="55" t="s">
        <v>67</v>
      </c>
      <c r="G19" s="60">
        <v>18750</v>
      </c>
      <c r="H19" s="60"/>
      <c r="I19" s="60"/>
      <c r="J19" s="60"/>
      <c r="K19" s="60"/>
      <c r="L19" s="60"/>
      <c r="M19" s="61">
        <f>G19*3</f>
        <v>56250</v>
      </c>
      <c r="N19" s="62"/>
      <c r="O19" s="62"/>
      <c r="P19" s="62"/>
      <c r="Q19" s="62"/>
      <c r="R19" s="63"/>
      <c r="S19" s="64">
        <f>M19+R19</f>
        <v>56250</v>
      </c>
      <c r="T19" s="59"/>
    </row>
    <row r="20" spans="1:20" ht="24.75" customHeight="1" x14ac:dyDescent="0.25">
      <c r="A20" s="112" t="s">
        <v>96</v>
      </c>
      <c r="B20" s="113"/>
      <c r="C20" s="113"/>
      <c r="D20" s="113"/>
      <c r="E20" s="113"/>
      <c r="F20" s="114"/>
      <c r="G20" s="149" t="s">
        <v>106</v>
      </c>
      <c r="H20" s="150"/>
      <c r="I20" s="150"/>
      <c r="J20" s="150"/>
      <c r="K20" s="150"/>
      <c r="L20" s="151"/>
      <c r="M20" s="35"/>
      <c r="N20" s="146"/>
      <c r="O20" s="147"/>
      <c r="P20" s="147"/>
      <c r="Q20" s="148"/>
      <c r="R20" s="36"/>
      <c r="S20" s="64"/>
      <c r="T20" s="59"/>
    </row>
    <row r="21" spans="1:20" ht="21" x14ac:dyDescent="0.25">
      <c r="A21" s="21">
        <v>8</v>
      </c>
      <c r="B21" s="53" t="s">
        <v>52</v>
      </c>
      <c r="C21" s="55" t="s">
        <v>120</v>
      </c>
      <c r="D21" s="57" t="s">
        <v>58</v>
      </c>
      <c r="E21" s="55" t="s">
        <v>65</v>
      </c>
      <c r="F21" s="55" t="s">
        <v>70</v>
      </c>
      <c r="G21" s="60"/>
      <c r="H21" s="60"/>
      <c r="I21" s="60"/>
      <c r="J21" s="60">
        <v>3000</v>
      </c>
      <c r="K21" s="60"/>
      <c r="L21" s="60"/>
      <c r="M21" s="61">
        <f>J21*3</f>
        <v>9000</v>
      </c>
      <c r="N21" s="62">
        <v>17880</v>
      </c>
      <c r="O21" s="62"/>
      <c r="P21" s="62"/>
      <c r="Q21" s="62"/>
      <c r="R21" s="63">
        <f>N21*3</f>
        <v>53640</v>
      </c>
      <c r="S21" s="64">
        <f>M21+R21</f>
        <v>62640</v>
      </c>
      <c r="T21" s="59"/>
    </row>
    <row r="22" spans="1:20" ht="22.5" customHeight="1" x14ac:dyDescent="0.25">
      <c r="A22" s="112" t="s">
        <v>97</v>
      </c>
      <c r="B22" s="113"/>
      <c r="C22" s="113"/>
      <c r="D22" s="113"/>
      <c r="E22" s="113"/>
      <c r="F22" s="114"/>
      <c r="G22" s="149" t="s">
        <v>107</v>
      </c>
      <c r="H22" s="150"/>
      <c r="I22" s="150"/>
      <c r="J22" s="150"/>
      <c r="K22" s="150"/>
      <c r="L22" s="151"/>
      <c r="M22" s="35"/>
      <c r="N22" s="146" t="s">
        <v>108</v>
      </c>
      <c r="O22" s="147"/>
      <c r="P22" s="147"/>
      <c r="Q22" s="148"/>
      <c r="R22" s="36"/>
      <c r="S22" s="64"/>
      <c r="T22" s="59"/>
    </row>
    <row r="23" spans="1:20" ht="21" x14ac:dyDescent="0.25">
      <c r="A23" s="21">
        <v>9</v>
      </c>
      <c r="B23" s="52" t="s">
        <v>52</v>
      </c>
      <c r="C23" s="54" t="s">
        <v>120</v>
      </c>
      <c r="D23" s="56" t="s">
        <v>59</v>
      </c>
      <c r="E23" s="54" t="s">
        <v>72</v>
      </c>
      <c r="F23" s="54" t="s">
        <v>67</v>
      </c>
      <c r="G23" s="60"/>
      <c r="H23" s="60"/>
      <c r="I23" s="60"/>
      <c r="J23" s="60"/>
      <c r="K23" s="60">
        <v>5000</v>
      </c>
      <c r="L23" s="60"/>
      <c r="M23" s="61">
        <f>K23</f>
        <v>5000</v>
      </c>
      <c r="N23" s="62">
        <v>24270</v>
      </c>
      <c r="O23" s="62"/>
      <c r="P23" s="62"/>
      <c r="Q23" s="62"/>
      <c r="R23" s="63">
        <f>N23*3</f>
        <v>72810</v>
      </c>
      <c r="S23" s="64">
        <f>M23+R23</f>
        <v>77810</v>
      </c>
      <c r="T23" s="59"/>
    </row>
    <row r="24" spans="1:20" ht="22.5" customHeight="1" x14ac:dyDescent="0.25">
      <c r="A24" s="112" t="s">
        <v>98</v>
      </c>
      <c r="B24" s="113"/>
      <c r="C24" s="113"/>
      <c r="D24" s="113"/>
      <c r="E24" s="113"/>
      <c r="F24" s="114"/>
      <c r="G24" s="149" t="s">
        <v>109</v>
      </c>
      <c r="H24" s="150"/>
      <c r="I24" s="150"/>
      <c r="J24" s="150"/>
      <c r="K24" s="150"/>
      <c r="L24" s="151"/>
      <c r="M24" s="35"/>
      <c r="N24" s="146" t="s">
        <v>114</v>
      </c>
      <c r="O24" s="147"/>
      <c r="P24" s="147"/>
      <c r="Q24" s="148"/>
      <c r="R24" s="36"/>
      <c r="S24" s="64"/>
      <c r="T24" s="59"/>
    </row>
    <row r="25" spans="1:20" ht="21" x14ac:dyDescent="0.25">
      <c r="A25" s="21">
        <v>10</v>
      </c>
      <c r="B25" s="53" t="s">
        <v>53</v>
      </c>
      <c r="C25" s="55" t="s">
        <v>121</v>
      </c>
      <c r="D25" s="57" t="s">
        <v>60</v>
      </c>
      <c r="E25" s="55" t="s">
        <v>61</v>
      </c>
      <c r="F25" s="55"/>
      <c r="G25" s="60"/>
      <c r="H25" s="60"/>
      <c r="I25" s="60">
        <v>563.70000000000005</v>
      </c>
      <c r="J25" s="60"/>
      <c r="K25" s="60">
        <v>1200</v>
      </c>
      <c r="L25" s="60"/>
      <c r="M25" s="61">
        <f>I25*3+K25</f>
        <v>2891.1000000000004</v>
      </c>
      <c r="N25" s="62"/>
      <c r="O25" s="62"/>
      <c r="P25" s="62">
        <v>18790</v>
      </c>
      <c r="Q25" s="62"/>
      <c r="R25" s="63">
        <f>P25*3</f>
        <v>56370</v>
      </c>
      <c r="S25" s="64">
        <f>M25+R25</f>
        <v>59261.1</v>
      </c>
      <c r="T25" s="59"/>
    </row>
    <row r="26" spans="1:20" ht="48" customHeight="1" x14ac:dyDescent="0.25">
      <c r="A26" s="112" t="s">
        <v>99</v>
      </c>
      <c r="B26" s="113"/>
      <c r="C26" s="113"/>
      <c r="D26" s="113"/>
      <c r="E26" s="113"/>
      <c r="F26" s="114"/>
      <c r="G26" s="149" t="s">
        <v>111</v>
      </c>
      <c r="H26" s="150"/>
      <c r="I26" s="150"/>
      <c r="J26" s="150"/>
      <c r="K26" s="150"/>
      <c r="L26" s="151"/>
      <c r="M26" s="35"/>
      <c r="N26" s="146" t="s">
        <v>110</v>
      </c>
      <c r="O26" s="147"/>
      <c r="P26" s="147"/>
      <c r="Q26" s="148"/>
      <c r="R26" s="36"/>
      <c r="S26" s="64"/>
      <c r="T26" s="59"/>
    </row>
    <row r="27" spans="1:20" ht="25.5" x14ac:dyDescent="0.25">
      <c r="A27" s="121" t="s">
        <v>73</v>
      </c>
      <c r="B27" s="122"/>
      <c r="C27" s="122" t="s">
        <v>85</v>
      </c>
      <c r="D27" s="122"/>
      <c r="E27" s="122"/>
      <c r="F27" s="123"/>
      <c r="G27" s="152" t="s">
        <v>26</v>
      </c>
      <c r="H27" s="153"/>
      <c r="I27" s="153"/>
      <c r="J27" s="153"/>
      <c r="K27" s="153"/>
      <c r="L27" s="154"/>
      <c r="M27" s="71">
        <f>SUM(M7:M25)</f>
        <v>161034.56</v>
      </c>
      <c r="N27" s="143" t="s">
        <v>26</v>
      </c>
      <c r="O27" s="144"/>
      <c r="P27" s="144"/>
      <c r="Q27" s="145"/>
      <c r="R27" s="72">
        <f>SUM(R7:R25)</f>
        <v>527580</v>
      </c>
      <c r="S27" s="73">
        <f>SUM(S7:S25)</f>
        <v>688614.55999999994</v>
      </c>
      <c r="T27" s="59"/>
    </row>
    <row r="28" spans="1:20" s="44" customFormat="1" ht="23.25" x14ac:dyDescent="0.35">
      <c r="A28" s="13" t="s">
        <v>28</v>
      </c>
      <c r="B28" s="39"/>
      <c r="C28" s="39"/>
      <c r="D28" s="39"/>
      <c r="E28" s="39"/>
      <c r="F28" s="39"/>
      <c r="G28" s="40"/>
      <c r="H28" s="40"/>
      <c r="I28" s="40"/>
      <c r="J28" s="40"/>
      <c r="K28" s="40"/>
      <c r="L28" s="40"/>
      <c r="M28" s="41"/>
      <c r="N28" s="42"/>
      <c r="O28" s="42"/>
      <c r="P28" s="42"/>
      <c r="Q28" s="42"/>
      <c r="R28" s="43"/>
      <c r="S28" s="41"/>
    </row>
    <row r="29" spans="1:20" s="30" customFormat="1" ht="25.5" x14ac:dyDescent="0.5">
      <c r="A29" s="13" t="s">
        <v>137</v>
      </c>
    </row>
    <row r="30" spans="1:20" s="30" customFormat="1" ht="23.25" x14ac:dyDescent="0.35">
      <c r="A30" s="13" t="s">
        <v>78</v>
      </c>
      <c r="B30" s="45"/>
      <c r="C30" s="45"/>
      <c r="D30" s="45"/>
      <c r="E30" s="45"/>
      <c r="F30" s="45"/>
      <c r="G30" s="31"/>
      <c r="H30" s="34"/>
      <c r="I30" s="34"/>
      <c r="J30" s="34"/>
      <c r="K30" s="34"/>
      <c r="L30" s="34"/>
      <c r="M30" s="45"/>
      <c r="N30" s="45"/>
      <c r="O30" s="45"/>
      <c r="P30" s="45"/>
      <c r="Q30" s="45"/>
    </row>
    <row r="31" spans="1:20" s="30" customFormat="1" ht="23.25" x14ac:dyDescent="0.35">
      <c r="A31" s="16" t="s">
        <v>79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20" s="30" customFormat="1" ht="23.25" x14ac:dyDescent="0.35">
      <c r="A32" s="13" t="s">
        <v>83</v>
      </c>
      <c r="G32" s="31"/>
      <c r="H32" s="32"/>
      <c r="I32" s="32"/>
      <c r="J32" s="32"/>
      <c r="K32" s="32"/>
      <c r="L32" s="33"/>
    </row>
    <row r="33" spans="1:17" s="30" customFormat="1" ht="23.25" x14ac:dyDescent="0.35">
      <c r="A33" s="77" t="s">
        <v>35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</row>
    <row r="34" spans="1:17" s="30" customFormat="1" ht="23.25" x14ac:dyDescent="0.35">
      <c r="M34" s="14" t="s">
        <v>125</v>
      </c>
    </row>
    <row r="35" spans="1:17" s="30" customFormat="1" ht="23.25" x14ac:dyDescent="0.35">
      <c r="M35" s="16" t="s">
        <v>126</v>
      </c>
    </row>
    <row r="36" spans="1:17" s="30" customFormat="1" ht="23.25" x14ac:dyDescent="0.35">
      <c r="M36" s="13" t="s">
        <v>91</v>
      </c>
    </row>
    <row r="37" spans="1:17" ht="23.25" x14ac:dyDescent="0.35">
      <c r="M37" s="14" t="s">
        <v>92</v>
      </c>
      <c r="N37" s="14"/>
      <c r="O37" s="14"/>
      <c r="P37" s="14"/>
      <c r="Q37" s="30"/>
    </row>
  </sheetData>
  <mergeCells count="52">
    <mergeCell ref="G26:L26"/>
    <mergeCell ref="N26:Q26"/>
    <mergeCell ref="G20:L20"/>
    <mergeCell ref="N20:Q20"/>
    <mergeCell ref="G22:L22"/>
    <mergeCell ref="N22:Q22"/>
    <mergeCell ref="G24:L24"/>
    <mergeCell ref="N24:Q24"/>
    <mergeCell ref="G14:L14"/>
    <mergeCell ref="N14:Q14"/>
    <mergeCell ref="G16:L16"/>
    <mergeCell ref="N16:Q16"/>
    <mergeCell ref="G18:L18"/>
    <mergeCell ref="N18:Q18"/>
    <mergeCell ref="R5:R6"/>
    <mergeCell ref="S5:S6"/>
    <mergeCell ref="A33:M33"/>
    <mergeCell ref="A8:F8"/>
    <mergeCell ref="A10:F10"/>
    <mergeCell ref="A12:F12"/>
    <mergeCell ref="A14:F14"/>
    <mergeCell ref="A16:F16"/>
    <mergeCell ref="A18:F18"/>
    <mergeCell ref="A20:F20"/>
    <mergeCell ref="A22:F22"/>
    <mergeCell ref="A24:F24"/>
    <mergeCell ref="A27:B27"/>
    <mergeCell ref="C27:F27"/>
    <mergeCell ref="G27:L27"/>
    <mergeCell ref="G8:L8"/>
    <mergeCell ref="N27:Q27"/>
    <mergeCell ref="A26:F26"/>
    <mergeCell ref="A5:A6"/>
    <mergeCell ref="B5:B6"/>
    <mergeCell ref="C5:C6"/>
    <mergeCell ref="D5:D6"/>
    <mergeCell ref="E5:E6"/>
    <mergeCell ref="F5:F6"/>
    <mergeCell ref="G5:L5"/>
    <mergeCell ref="M5:M6"/>
    <mergeCell ref="N5:Q5"/>
    <mergeCell ref="N8:Q8"/>
    <mergeCell ref="G10:L10"/>
    <mergeCell ref="N10:Q10"/>
    <mergeCell ref="G12:L12"/>
    <mergeCell ref="N12:Q12"/>
    <mergeCell ref="A4:S4"/>
    <mergeCell ref="A1:B1"/>
    <mergeCell ref="C1:Q1"/>
    <mergeCell ref="R1:S1"/>
    <mergeCell ref="A2:S2"/>
    <mergeCell ref="A3:S3"/>
  </mergeCells>
  <pageMargins left="0.19685039370078741" right="0.19685039370078741" top="0.47244094488188981" bottom="0.51181102362204722" header="0.31496062992125984" footer="0.31496062992125984"/>
  <pageSetup paperSize="9" scale="66" orientation="landscape" r:id="rId1"/>
  <headerFooter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8</vt:i4>
      </vt:variant>
    </vt:vector>
  </HeadingPairs>
  <TitlesOfParts>
    <vt:vector size="12" baseType="lpstr">
      <vt:lpstr>แบบ บถ1.แบบสรุปรายงาน</vt:lpstr>
      <vt:lpstr>แบบ บถ2.แบบแสดงรายละเอียด </vt:lpstr>
      <vt:lpstr>ตัวอย่าง แบบ บถ1.</vt:lpstr>
      <vt:lpstr>ตัวอย่าง แบบ บถ2. </vt:lpstr>
      <vt:lpstr>'ตัวอย่าง แบบ บถ1.'!Print_Area</vt:lpstr>
      <vt:lpstr>'ตัวอย่าง แบบ บถ2. '!Print_Area</vt:lpstr>
      <vt:lpstr>'แบบ บถ1.แบบสรุปรายงาน'!Print_Area</vt:lpstr>
      <vt:lpstr>'แบบ บถ2.แบบแสดงรายละเอียด '!Print_Area</vt:lpstr>
      <vt:lpstr>'ตัวอย่าง แบบ บถ1.'!Print_Titles</vt:lpstr>
      <vt:lpstr>'ตัวอย่าง แบบ บถ2. '!Print_Titles</vt:lpstr>
      <vt:lpstr>'แบบ บถ1.แบบสรุปรายงาน'!Print_Titles</vt:lpstr>
      <vt:lpstr>'แบบ บถ2.แบบแสดงรายละเอียด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2017-01-06T03:54:30Z</cp:lastPrinted>
  <dcterms:created xsi:type="dcterms:W3CDTF">2016-09-15T06:16:45Z</dcterms:created>
  <dcterms:modified xsi:type="dcterms:W3CDTF">2017-08-31T08:18:16Z</dcterms:modified>
</cp:coreProperties>
</file>