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0835" windowHeight="9690" activeTab="0"/>
  </bookViews>
  <sheets>
    <sheet name="จัดสรร" sheetId="1" r:id="rId1"/>
    <sheet name="สรุปจังหวัด" sheetId="2" r:id="rId2"/>
  </sheets>
  <externalReferences>
    <externalReference r:id="rId5"/>
  </externalReferences>
  <definedNames>
    <definedName name="_xlfn.BAHTTEXT" hidden="1">#NAME?</definedName>
    <definedName name="_xlnm.Print_Area" localSheetId="0">'จัดสรร'!$B$1:$F$47</definedName>
    <definedName name="_xlnm.Print_Titles" localSheetId="0">'จัดสรร'!$1:$9</definedName>
  </definedNames>
  <calcPr fullCalcOnLoad="1"/>
</workbook>
</file>

<file path=xl/sharedStrings.xml><?xml version="1.0" encoding="utf-8"?>
<sst xmlns="http://schemas.openxmlformats.org/spreadsheetml/2006/main" count="131" uniqueCount="75">
  <si>
    <t>แบบรายละเอียดประกอบการโอนจัดสรรงบประมาณรายจ่ายประจำปีงบประมาณ พ.ศ. 2559</t>
  </si>
  <si>
    <t>แผนงาน ป้องกัน ปราบปราม และบำบัดรักษาผู้ติดยาเสพติด โครงการป้องกันและแก้ไขปัญหายาเสพติด</t>
  </si>
  <si>
    <t xml:space="preserve">เงินอุดหนุนทั่วไป เงินอุดหนุนเป็นค่าใช้จ่ายสำหรับส่งเสริมการบำบัดฟื้นฟูผู้เสพ/ผู้ติดยาเสพติด และส่งเสริมการฝึกอบรมอาชีพให้แก่ผู้ผ่านการบำบัด ครั้งที่ 5 </t>
  </si>
  <si>
    <t>รหัสงบประมาณ 1500817036500001 รหัสแหล่งของเงิน 5911410 รหัสกิจกรรมหลัก 15008XXXXK2249</t>
  </si>
  <si>
    <t>ตามหนังสือกรมส่งเสริมการปกครองท้องถิ่น ที่ มท 0808.2/12273-12278  ลงวันที่  28  กันยายน  2559  เลขที่ใบจัดสรร  15665-15670/2559</t>
  </si>
  <si>
    <t>ห้ามลบ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</si>
  <si>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</si>
  <si>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</si>
  <si>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</si>
  <si>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</si>
  <si>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หรือแก้ไข</t>
  </si>
  <si>
    <t>จำนวนเงิน</t>
  </si>
  <si>
    <t>เลขที่คุม</t>
  </si>
  <si>
    <t>กำแพงเพชร</t>
  </si>
  <si>
    <t>ทรายทองวัฒนา</t>
  </si>
  <si>
    <t>อบต.ถาวรวัฒนา</t>
  </si>
  <si>
    <t>ไทรงาม</t>
  </si>
  <si>
    <t>อบต.หนองแม่แตง</t>
  </si>
  <si>
    <t>เมืองกำแพงเพชร</t>
  </si>
  <si>
    <t>ทต.นิคมทุ่งโพธิ์ทะเล</t>
  </si>
  <si>
    <t>อบต.นาบ่อคำ</t>
  </si>
  <si>
    <t>อบต.ลานดอกไม้</t>
  </si>
  <si>
    <t>อบต.วังทอง</t>
  </si>
  <si>
    <t>กำแพงเพชร ผลรวม</t>
  </si>
  <si>
    <t>ศรีสะเกษ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</si>
  <si>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</si>
  <si>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</si>
  <si>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</si>
  <si>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</si>
  <si>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</si>
  <si>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</si>
  <si>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</si>
  <si>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</si>
  <si>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ศรีสะเกษ ผลรวม</t>
  </si>
  <si>
    <t>สงขลา</t>
  </si>
  <si>
    <t>จะนะ</t>
  </si>
  <si>
    <t>อบต.คู</t>
  </si>
  <si>
    <t>อบต.จะโหนง</t>
  </si>
  <si>
    <t>อบต.ตลิ่งชัน</t>
  </si>
  <si>
    <t>นาทวี</t>
  </si>
  <si>
    <t>ทต.นาทวี</t>
  </si>
  <si>
    <t>ทต.นาทวีนอก</t>
  </si>
  <si>
    <t>อบต.ประกอบ</t>
  </si>
  <si>
    <t>หาดใหญ่</t>
  </si>
  <si>
    <t>ทม.คลองแห</t>
  </si>
  <si>
    <t>ทม.คอหงส์</t>
  </si>
  <si>
    <t>อบต.ท่าข้าม</t>
  </si>
  <si>
    <t>สงขลา ผลรวม</t>
  </si>
  <si>
    <t>สุราษฎร์ธานี</t>
  </si>
  <si>
    <t>ชัยบุรี</t>
  </si>
  <si>
    <t>อบต.คลองน้อย</t>
  </si>
  <si>
    <t>อบต.ไทรทอง</t>
  </si>
  <si>
    <t>อบต.สองแพรก</t>
  </si>
  <si>
    <t>สุราษฎร์ธานี ผลรวม</t>
  </si>
  <si>
    <t>อุดรธานี</t>
  </si>
  <si>
    <t>โนนสะอาด</t>
  </si>
  <si>
    <t>ทต.โนนสะอาด</t>
  </si>
  <si>
    <t>อบต.โพธิ์ศรีสำราญ</t>
  </si>
  <si>
    <t>อบต.หนองกุงศรี</t>
  </si>
  <si>
    <t>อุดรธานี ผลรวม</t>
  </si>
  <si>
    <t>อุบลราชธานี</t>
  </si>
  <si>
    <t>เหล่าเสือโก้ก</t>
  </si>
  <si>
    <t>ทต.เหล่าเสือโก้ก</t>
  </si>
  <si>
    <t>อบต.แพงใหญ่</t>
  </si>
  <si>
    <t>อบต.โพนเมือง</t>
  </si>
  <si>
    <t>อบต.หนองบก</t>
  </si>
  <si>
    <t>อุบลราชธานี ผลรวม</t>
  </si>
  <si>
    <t>ผลรวมทั้งหมด</t>
  </si>
  <si>
    <t>ที่</t>
  </si>
  <si>
    <t>จำนวน
(คน)</t>
  </si>
  <si>
    <t>งบประมาณ
(บาท)</t>
  </si>
  <si>
    <t>เลขที่หนังสือ</t>
  </si>
  <si>
    <t>เลขที่ใบจัดสรร</t>
  </si>
  <si>
    <t>รวมทั้งสิ้น</t>
  </si>
  <si>
    <t xml:space="preserve">เงินอุดหนุนเป็นค่าใช้จ่ายสำหรับส่งเสริมการบำบัดฟื้นฟูผู้เสพ/ผู้ติดยาเสพติด และส่งเสริมการฝึกอบรมอาชีพให้แก่ผู้ผ่านการบำบัด ครั้งที่ 5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</si>
</sst>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</numFmts>
  <fonts count="56">
    <font>
      <sz val="10"/>
      <name val="Arial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20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21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5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6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6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6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6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6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6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9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31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10" fillId="38" borderId="8" applyNumberFormat="0" applyAlignment="0" applyProtection="0"/>
    <xf numFmtId="0" fontId="10" fillId="38" borderId="8" applyNumberFormat="0" applyAlignment="0" applyProtection="0"/>
    <xf numFmtId="0" fontId="10" fillId="38" borderId="8" applyNumberForma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42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43" borderId="11" applyNumberFormat="0" applyAlignment="0" applyProtection="0"/>
    <xf numFmtId="0" fontId="43" fillId="0" borderId="12" applyNumberFormat="0" applyFill="0" applyAlignment="0" applyProtection="0"/>
    <xf numFmtId="0" fontId="44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49" fillId="42" borderId="14" applyNumberFormat="0" applyAlignment="0" applyProtection="0"/>
    <xf numFmtId="0" fontId="36" fillId="54" borderId="15" applyNumberFormat="0" applyFont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159" applyFont="1" applyFill="1" applyBorder="1" applyAlignment="1">
      <alignment horizontal="center" vertical="center"/>
      <protection/>
    </xf>
    <xf numFmtId="0" fontId="18" fillId="0" borderId="0" xfId="159" applyFont="1" applyFill="1" applyBorder="1" applyAlignment="1">
      <alignment horizontal="center" vertical="center"/>
      <protection/>
    </xf>
    <xf numFmtId="0" fontId="18" fillId="0" borderId="0" xfId="197" applyFont="1" applyFill="1" applyAlignment="1" applyProtection="1">
      <alignment vertical="center"/>
      <protection locked="0"/>
    </xf>
    <xf numFmtId="49" fontId="18" fillId="55" borderId="0" xfId="119" applyNumberFormat="1" applyFont="1" applyFill="1" applyBorder="1" applyAlignment="1">
      <alignment horizontal="center" vertical="center"/>
    </xf>
    <xf numFmtId="49" fontId="18" fillId="55" borderId="0" xfId="119" applyNumberFormat="1" applyFont="1" applyFill="1" applyBorder="1" applyAlignment="1">
      <alignment horizontal="center" vertical="center"/>
    </xf>
    <xf numFmtId="0" fontId="19" fillId="0" borderId="0" xfId="196" applyFont="1" applyFill="1" applyBorder="1" applyAlignment="1">
      <alignment horizontal="center" vertical="center"/>
      <protection/>
    </xf>
    <xf numFmtId="0" fontId="19" fillId="0" borderId="0" xfId="196" applyFont="1" applyFill="1" applyBorder="1" applyAlignment="1">
      <alignment horizontal="center" vertical="center"/>
      <protection/>
    </xf>
    <xf numFmtId="49" fontId="18" fillId="55" borderId="19" xfId="119" applyNumberFormat="1" applyFont="1" applyFill="1" applyBorder="1" applyAlignment="1">
      <alignment horizontal="center" vertical="center"/>
    </xf>
    <xf numFmtId="49" fontId="18" fillId="55" borderId="19" xfId="119" applyNumberFormat="1" applyFont="1" applyFill="1" applyBorder="1" applyAlignment="1">
      <alignment horizontal="center" vertical="center"/>
    </xf>
    <xf numFmtId="0" fontId="20" fillId="56" borderId="20" xfId="197" applyFont="1" applyFill="1" applyBorder="1" applyAlignment="1" applyProtection="1">
      <alignment horizontal="center" vertical="center"/>
      <protection locked="0"/>
    </xf>
    <xf numFmtId="0" fontId="18" fillId="56" borderId="20" xfId="197" applyFont="1" applyFill="1" applyBorder="1" applyAlignment="1" applyProtection="1">
      <alignment horizontal="center" vertical="center" shrinkToFit="1"/>
      <protection/>
    </xf>
    <xf numFmtId="43" fontId="18" fillId="56" borderId="20" xfId="114" applyFont="1" applyFill="1" applyBorder="1" applyAlignment="1" applyProtection="1">
      <alignment horizontal="center" vertical="center" shrinkToFit="1"/>
      <protection locked="0"/>
    </xf>
    <xf numFmtId="188" fontId="0" fillId="56" borderId="0" xfId="114" applyNumberFormat="1" applyFont="1" applyFill="1" applyAlignment="1">
      <alignment/>
    </xf>
    <xf numFmtId="0" fontId="0" fillId="56" borderId="0" xfId="0" applyFill="1" applyAlignment="1">
      <alignment/>
    </xf>
    <xf numFmtId="0" fontId="20" fillId="56" borderId="21" xfId="197" applyFont="1" applyFill="1" applyBorder="1" applyAlignment="1" applyProtection="1">
      <alignment horizontal="center" vertical="center" shrinkToFit="1"/>
      <protection locked="0"/>
    </xf>
    <xf numFmtId="0" fontId="18" fillId="56" borderId="21" xfId="197" applyFont="1" applyFill="1" applyBorder="1" applyAlignment="1" applyProtection="1">
      <alignment horizontal="center" vertical="center" shrinkToFit="1"/>
      <protection/>
    </xf>
    <xf numFmtId="43" fontId="18" fillId="56" borderId="21" xfId="114" applyFont="1" applyFill="1" applyBorder="1" applyAlignment="1" applyProtection="1">
      <alignment horizontal="center" vertical="center" shrinkToFit="1"/>
      <protection locked="0"/>
    </xf>
    <xf numFmtId="0" fontId="21" fillId="56" borderId="21" xfId="197" applyFont="1" applyFill="1" applyBorder="1" applyAlignment="1" applyProtection="1">
      <alignment horizontal="center" vertical="center" shrinkToFit="1"/>
      <protection locked="0"/>
    </xf>
    <xf numFmtId="0" fontId="18" fillId="56" borderId="22" xfId="197" applyFont="1" applyFill="1" applyBorder="1" applyAlignment="1" applyProtection="1">
      <alignment horizontal="center" vertical="center" shrinkToFit="1"/>
      <protection locked="0"/>
    </xf>
    <xf numFmtId="0" fontId="18" fillId="56" borderId="22" xfId="197" applyFont="1" applyFill="1" applyBorder="1" applyAlignment="1" applyProtection="1">
      <alignment horizontal="center" vertical="center" shrinkToFit="1"/>
      <protection/>
    </xf>
    <xf numFmtId="43" fontId="18" fillId="56" borderId="22" xfId="114" applyFont="1" applyFill="1" applyBorder="1" applyAlignment="1" applyProtection="1">
      <alignment horizontal="center" vertical="center" shrinkToFit="1"/>
      <protection locked="0"/>
    </xf>
    <xf numFmtId="0" fontId="18" fillId="56" borderId="0" xfId="197" applyFont="1" applyFill="1" applyBorder="1" applyAlignment="1" applyProtection="1">
      <alignment horizontal="center" vertical="center" shrinkToFit="1"/>
      <protection locked="0"/>
    </xf>
    <xf numFmtId="0" fontId="22" fillId="0" borderId="23" xfId="197" applyFont="1" applyFill="1" applyBorder="1" applyAlignment="1" applyProtection="1">
      <alignment horizontal="center" vertical="center"/>
      <protection/>
    </xf>
    <xf numFmtId="49" fontId="22" fillId="0" borderId="23" xfId="114" applyNumberFormat="1" applyFont="1" applyFill="1" applyBorder="1" applyAlignment="1" applyProtection="1">
      <alignment vertical="center"/>
      <protection/>
    </xf>
    <xf numFmtId="49" fontId="22" fillId="0" borderId="23" xfId="114" applyNumberFormat="1" applyFont="1" applyFill="1" applyBorder="1" applyAlignment="1" applyProtection="1">
      <alignment vertical="center" shrinkToFit="1"/>
      <protection/>
    </xf>
    <xf numFmtId="43" fontId="22" fillId="0" borderId="23" xfId="114" applyFont="1" applyFill="1" applyBorder="1" applyAlignment="1">
      <alignment vertical="top"/>
    </xf>
    <xf numFmtId="0" fontId="22" fillId="0" borderId="0" xfId="0" applyFont="1" applyFill="1" applyAlignment="1" applyProtection="1">
      <alignment horizontal="center" vertical="center"/>
      <protection locked="0"/>
    </xf>
    <xf numFmtId="0" fontId="22" fillId="0" borderId="24" xfId="197" applyFont="1" applyFill="1" applyBorder="1" applyAlignment="1" applyProtection="1">
      <alignment horizontal="center" vertical="center"/>
      <protection/>
    </xf>
    <xf numFmtId="49" fontId="22" fillId="0" borderId="24" xfId="114" applyNumberFormat="1" applyFont="1" applyFill="1" applyBorder="1" applyAlignment="1" applyProtection="1">
      <alignment vertical="center"/>
      <protection/>
    </xf>
    <xf numFmtId="49" fontId="22" fillId="0" borderId="24" xfId="114" applyNumberFormat="1" applyFont="1" applyFill="1" applyBorder="1" applyAlignment="1" applyProtection="1">
      <alignment vertical="center" shrinkToFit="1"/>
      <protection/>
    </xf>
    <xf numFmtId="43" fontId="22" fillId="0" borderId="24" xfId="114" applyFont="1" applyFill="1" applyBorder="1" applyAlignment="1">
      <alignment vertical="top"/>
    </xf>
    <xf numFmtId="188" fontId="0" fillId="0" borderId="0" xfId="114" applyNumberFormat="1" applyFont="1" applyAlignment="1">
      <alignment/>
    </xf>
    <xf numFmtId="49" fontId="22" fillId="0" borderId="24" xfId="0" applyNumberFormat="1" applyFont="1" applyFill="1" applyBorder="1" applyAlignment="1" applyProtection="1">
      <alignment vertical="center"/>
      <protection/>
    </xf>
    <xf numFmtId="49" fontId="22" fillId="0" borderId="24" xfId="0" applyNumberFormat="1" applyFont="1" applyFill="1" applyBorder="1" applyAlignment="1" applyProtection="1">
      <alignment vertical="center" shrinkToFit="1"/>
      <protection/>
    </xf>
    <xf numFmtId="49" fontId="18" fillId="0" borderId="24" xfId="114" applyNumberFormat="1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 applyProtection="1">
      <alignment vertical="center" shrinkToFit="1"/>
      <protection/>
    </xf>
    <xf numFmtId="43" fontId="53" fillId="0" borderId="24" xfId="114" applyFont="1" applyFill="1" applyBorder="1" applyAlignment="1">
      <alignment/>
    </xf>
    <xf numFmtId="0" fontId="22" fillId="0" borderId="0" xfId="197" applyFont="1" applyFill="1" applyBorder="1" applyAlignment="1" applyProtection="1">
      <alignment horizontal="center" vertical="center"/>
      <protection/>
    </xf>
    <xf numFmtId="49" fontId="18" fillId="0" borderId="0" xfId="114" applyNumberFormat="1" applyFont="1" applyFill="1" applyBorder="1" applyAlignment="1" applyProtection="1">
      <alignment vertical="center"/>
      <protection/>
    </xf>
    <xf numFmtId="49" fontId="22" fillId="0" borderId="0" xfId="114" applyNumberFormat="1" applyFont="1" applyFill="1" applyBorder="1" applyAlignment="1" applyProtection="1">
      <alignment vertical="center" shrinkToFit="1"/>
      <protection/>
    </xf>
    <xf numFmtId="43" fontId="22" fillId="0" borderId="21" xfId="114" applyFont="1" applyFill="1" applyBorder="1" applyAlignment="1">
      <alignment vertical="top"/>
    </xf>
    <xf numFmtId="43" fontId="54" fillId="12" borderId="25" xfId="114" applyFont="1" applyFill="1" applyBorder="1" applyAlignment="1">
      <alignment horizontal="right"/>
    </xf>
    <xf numFmtId="188" fontId="54" fillId="12" borderId="25" xfId="114" applyNumberFormat="1" applyFont="1" applyFill="1" applyBorder="1" applyAlignment="1">
      <alignment horizontal="right"/>
    </xf>
    <xf numFmtId="43" fontId="0" fillId="0" borderId="0" xfId="114" applyFont="1" applyAlignment="1">
      <alignment/>
    </xf>
    <xf numFmtId="0" fontId="53" fillId="0" borderId="0" xfId="0" applyFont="1" applyAlignment="1">
      <alignment/>
    </xf>
    <xf numFmtId="0" fontId="54" fillId="0" borderId="26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top"/>
    </xf>
    <xf numFmtId="0" fontId="53" fillId="0" borderId="22" xfId="0" applyFont="1" applyBorder="1" applyAlignment="1">
      <alignment/>
    </xf>
    <xf numFmtId="188" fontId="53" fillId="0" borderId="22" xfId="114" applyNumberFormat="1" applyFont="1" applyBorder="1" applyAlignment="1">
      <alignment/>
    </xf>
    <xf numFmtId="43" fontId="53" fillId="0" borderId="22" xfId="114" applyFont="1" applyBorder="1" applyAlignment="1">
      <alignment/>
    </xf>
    <xf numFmtId="0" fontId="53" fillId="0" borderId="22" xfId="0" applyFont="1" applyBorder="1" applyAlignment="1">
      <alignment horizontal="center"/>
    </xf>
    <xf numFmtId="0" fontId="53" fillId="0" borderId="26" xfId="0" applyFont="1" applyBorder="1" applyAlignment="1">
      <alignment horizontal="center" vertical="top"/>
    </xf>
    <xf numFmtId="0" fontId="53" fillId="0" borderId="26" xfId="0" applyFont="1" applyBorder="1" applyAlignment="1">
      <alignment/>
    </xf>
    <xf numFmtId="43" fontId="53" fillId="0" borderId="26" xfId="114" applyFont="1" applyBorder="1" applyAlignment="1">
      <alignment/>
    </xf>
    <xf numFmtId="0" fontId="53" fillId="0" borderId="26" xfId="0" applyFont="1" applyBorder="1" applyAlignment="1">
      <alignment horizontal="center"/>
    </xf>
    <xf numFmtId="0" fontId="53" fillId="56" borderId="25" xfId="0" applyFont="1" applyFill="1" applyBorder="1" applyAlignment="1">
      <alignment/>
    </xf>
    <xf numFmtId="0" fontId="54" fillId="56" borderId="25" xfId="0" applyFont="1" applyFill="1" applyBorder="1" applyAlignment="1">
      <alignment horizontal="center" vertical="top"/>
    </xf>
    <xf numFmtId="0" fontId="54" fillId="56" borderId="25" xfId="0" applyFont="1" applyFill="1" applyBorder="1" applyAlignment="1">
      <alignment/>
    </xf>
    <xf numFmtId="188" fontId="54" fillId="56" borderId="25" xfId="114" applyNumberFormat="1" applyFont="1" applyFill="1" applyBorder="1" applyAlignment="1">
      <alignment/>
    </xf>
    <xf numFmtId="43" fontId="54" fillId="56" borderId="25" xfId="114" applyFont="1" applyFill="1" applyBorder="1" applyAlignment="1">
      <alignment/>
    </xf>
    <xf numFmtId="0" fontId="53" fillId="56" borderId="26" xfId="0" applyFont="1" applyFill="1" applyBorder="1" applyAlignment="1">
      <alignment/>
    </xf>
    <xf numFmtId="0" fontId="53" fillId="56" borderId="0" xfId="0" applyFont="1" applyFill="1" applyAlignment="1">
      <alignment/>
    </xf>
    <xf numFmtId="0" fontId="55" fillId="0" borderId="19" xfId="0" applyFont="1" applyBorder="1" applyAlignment="1">
      <alignment horizontal="center" vertical="center" wrapText="1"/>
    </xf>
  </cellXfs>
  <cellStyles count="201">
    <cellStyle name="Normal" xfId="0"/>
    <cellStyle name="20% - Accent1" xfId="15"/>
    <cellStyle name="20% - Accent1 2" xfId="16"/>
    <cellStyle name="20% - Accent1_กกถ.ส่งข้อมูลรายหัวปี 58" xfId="17"/>
    <cellStyle name="20% - Accent2" xfId="18"/>
    <cellStyle name="20% - Accent2 2" xfId="19"/>
    <cellStyle name="20% - Accent2_กกถ.ส่งข้อมูลรายหัวปี 58" xfId="20"/>
    <cellStyle name="20% - Accent3" xfId="21"/>
    <cellStyle name="20% - Accent3 2" xfId="22"/>
    <cellStyle name="20% - Accent3_กกถ.ส่งข้อมูลรายหัวปี 58" xfId="23"/>
    <cellStyle name="20% - Accent4" xfId="24"/>
    <cellStyle name="20% - Accent4 2" xfId="25"/>
    <cellStyle name="20% - Accent4_กกถ.ส่งข้อมูลรายหัวปี 58" xfId="26"/>
    <cellStyle name="20% - Accent5" xfId="27"/>
    <cellStyle name="20% - Accent5 2" xfId="28"/>
    <cellStyle name="20% - Accent5_กกถ.ส่งข้อมูลรายหัวปี 58" xfId="29"/>
    <cellStyle name="20% - Accent6" xfId="30"/>
    <cellStyle name="20% - Accent6 2" xfId="31"/>
    <cellStyle name="20% - Accent6_กกถ.ส่งข้อมูลรายหัวปี 58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กกถ.ส่งข้อมูลรายหัวปี 58" xfId="41"/>
    <cellStyle name="40% - Accent2" xfId="42"/>
    <cellStyle name="40% - Accent2 2" xfId="43"/>
    <cellStyle name="40% - Accent2_กกถ.ส่งข้อมูลรายหัวปี 58" xfId="44"/>
    <cellStyle name="40% - Accent3" xfId="45"/>
    <cellStyle name="40% - Accent3 2" xfId="46"/>
    <cellStyle name="40% - Accent3_กกถ.ส่งข้อมูลรายหัวปี 58" xfId="47"/>
    <cellStyle name="40% - Accent4" xfId="48"/>
    <cellStyle name="40% - Accent4 2" xfId="49"/>
    <cellStyle name="40% - Accent4_กกถ.ส่งข้อมูลรายหัวปี 58" xfId="50"/>
    <cellStyle name="40% - Accent5" xfId="51"/>
    <cellStyle name="40% - Accent5 2" xfId="52"/>
    <cellStyle name="40% - Accent5_กกถ.ส่งข้อมูลรายหัวปี 58" xfId="53"/>
    <cellStyle name="40% - Accent6" xfId="54"/>
    <cellStyle name="40% - Accent6 2" xfId="55"/>
    <cellStyle name="40% - Accent6_กกถ.ส่งข้อมูลรายหัวปี 58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กกถ.ส่งข้อมูลรายหัวปี 58" xfId="65"/>
    <cellStyle name="60% - Accent2" xfId="66"/>
    <cellStyle name="60% - Accent2 2" xfId="67"/>
    <cellStyle name="60% - Accent2_กกถ.ส่งข้อมูลรายหัวปี 58" xfId="68"/>
    <cellStyle name="60% - Accent3" xfId="69"/>
    <cellStyle name="60% - Accent3 2" xfId="70"/>
    <cellStyle name="60% - Accent3_กกถ.ส่งข้อมูลรายหัวปี 58" xfId="71"/>
    <cellStyle name="60% - Accent4" xfId="72"/>
    <cellStyle name="60% - Accent4 2" xfId="73"/>
    <cellStyle name="60% - Accent4_กกถ.ส่งข้อมูลรายหัวปี 58" xfId="74"/>
    <cellStyle name="60% - Accent5" xfId="75"/>
    <cellStyle name="60% - Accent5 2" xfId="76"/>
    <cellStyle name="60% - Accent5_กกถ.ส่งข้อมูลรายหัวปี 58" xfId="77"/>
    <cellStyle name="60% - Accent6" xfId="78"/>
    <cellStyle name="60% - Accent6 2" xfId="79"/>
    <cellStyle name="60% - Accent6_กกถ.ส่งข้อมูลรายหัวปี 58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กกถ.ส่งข้อมูลรายหัวปี 58" xfId="89"/>
    <cellStyle name="Accent2" xfId="90"/>
    <cellStyle name="Accent2 2" xfId="91"/>
    <cellStyle name="Accent2_กกถ.ส่งข้อมูลรายหัวปี 58" xfId="92"/>
    <cellStyle name="Accent3" xfId="93"/>
    <cellStyle name="Accent3 2" xfId="94"/>
    <cellStyle name="Accent3_กกถ.ส่งข้อมูลรายหัวปี 58" xfId="95"/>
    <cellStyle name="Accent4" xfId="96"/>
    <cellStyle name="Accent4 2" xfId="97"/>
    <cellStyle name="Accent4_กกถ.ส่งข้อมูลรายหัวปี 58" xfId="98"/>
    <cellStyle name="Accent5" xfId="99"/>
    <cellStyle name="Accent5 2" xfId="100"/>
    <cellStyle name="Accent5_กกถ.ส่งข้อมูลรายหัวปี 58" xfId="101"/>
    <cellStyle name="Accent6" xfId="102"/>
    <cellStyle name="Accent6 2" xfId="103"/>
    <cellStyle name="Accent6_กกถ.ส่งข้อมูลรายหัวปี 58" xfId="104"/>
    <cellStyle name="Bad" xfId="105"/>
    <cellStyle name="Bad 2" xfId="106"/>
    <cellStyle name="Bad_กกถ.ส่งข้อมูลรายหัวปี 58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" xfId="114"/>
    <cellStyle name="Comma [0]" xfId="115"/>
    <cellStyle name="Comma 2" xfId="116"/>
    <cellStyle name="Comma 2 2" xfId="117"/>
    <cellStyle name="Comma 3" xfId="118"/>
    <cellStyle name="Comma 4" xfId="119"/>
    <cellStyle name="Comma 5" xfId="120"/>
    <cellStyle name="Currency" xfId="121"/>
    <cellStyle name="Currency [0]" xfId="122"/>
    <cellStyle name="Excel Built-in Normal" xfId="123"/>
    <cellStyle name="Explanatory Text" xfId="124"/>
    <cellStyle name="Explanatory Text 2" xfId="125"/>
    <cellStyle name="Explanatory Text_กกถ.ส่งข้อมูลรายหัวปี 58" xfId="126"/>
    <cellStyle name="Good" xfId="127"/>
    <cellStyle name="Good 2" xfId="128"/>
    <cellStyle name="Good_กกถ.ส่งข้อมูลรายหัวปี 58" xfId="129"/>
    <cellStyle name="Heading 1" xfId="130"/>
    <cellStyle name="Heading 1 2" xfId="131"/>
    <cellStyle name="Heading 1_Sheet1" xfId="132"/>
    <cellStyle name="Heading 2" xfId="133"/>
    <cellStyle name="Heading 2 2" xfId="134"/>
    <cellStyle name="Heading 2_Sheet1" xfId="135"/>
    <cellStyle name="Heading 3" xfId="136"/>
    <cellStyle name="Heading 3 2" xfId="137"/>
    <cellStyle name="Heading 3_Sheet1" xfId="138"/>
    <cellStyle name="Heading 4" xfId="139"/>
    <cellStyle name="Heading 4 2" xfId="140"/>
    <cellStyle name="Heading 4_กกถ.ส่งข้อมูลรายหัวปี 58" xfId="141"/>
    <cellStyle name="Input" xfId="142"/>
    <cellStyle name="Input 2" xfId="143"/>
    <cellStyle name="Input_Sheet1" xfId="144"/>
    <cellStyle name="Linked Cell" xfId="145"/>
    <cellStyle name="Linked Cell 2" xfId="146"/>
    <cellStyle name="Linked Cell_Sheet1" xfId="147"/>
    <cellStyle name="Neutral" xfId="148"/>
    <cellStyle name="Neutral 2" xfId="149"/>
    <cellStyle name="Neutral_กกถ.ส่งข้อมูลรายหัวปี 58" xfId="150"/>
    <cellStyle name="Normal 2" xfId="151"/>
    <cellStyle name="Normal 2 2" xfId="152"/>
    <cellStyle name="Normal 2_จัดสรรทั่วไป ครั้งที่ 2 (รหัส 03, 04, 14) รอ" xfId="153"/>
    <cellStyle name="Normal 3" xfId="154"/>
    <cellStyle name="Normal 3 2" xfId="155"/>
    <cellStyle name="Normal 3_Sheet2" xfId="156"/>
    <cellStyle name="Normal 4" xfId="157"/>
    <cellStyle name="Normal 5" xfId="158"/>
    <cellStyle name="Normal 6" xfId="159"/>
    <cellStyle name="Note" xfId="160"/>
    <cellStyle name="Note 2" xfId="161"/>
    <cellStyle name="Note_Sheet1" xfId="162"/>
    <cellStyle name="Output" xfId="163"/>
    <cellStyle name="Output 2" xfId="164"/>
    <cellStyle name="Output_Sheet1" xfId="165"/>
    <cellStyle name="Percent" xfId="166"/>
    <cellStyle name="Percent 2" xfId="167"/>
    <cellStyle name="Title" xfId="168"/>
    <cellStyle name="Title 2" xfId="169"/>
    <cellStyle name="Title_กกถ.ส่งข้อมูลรายหัวปี 58" xfId="170"/>
    <cellStyle name="Total" xfId="171"/>
    <cellStyle name="Total 2" xfId="172"/>
    <cellStyle name="Total_Sheet1" xfId="173"/>
    <cellStyle name="Warning Text" xfId="174"/>
    <cellStyle name="Warning Text 2" xfId="175"/>
    <cellStyle name="Warning Text_กกถ.ส่งข้อมูลรายหัวปี 58" xfId="176"/>
    <cellStyle name="การคำนวณ" xfId="177"/>
    <cellStyle name="ข้อความเตือน" xfId="178"/>
    <cellStyle name="ข้อความอธิบาย" xfId="179"/>
    <cellStyle name="เครื่องหมายจุลภาค 2" xfId="180"/>
    <cellStyle name="เครื่องหมายจุลภาค 3" xfId="181"/>
    <cellStyle name="เครื่องหมายจุลภาค 4" xfId="182"/>
    <cellStyle name="เครื่องหมายจุลภาค 5" xfId="183"/>
    <cellStyle name="เครื่องหมายจุลภาค 6" xfId="18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85"/>
    <cellStyle name="ชื่อเรื่อง" xfId="186"/>
    <cellStyle name="เซลล์ตรวจสอบ" xfId="187"/>
    <cellStyle name="เซลล์ที่มีการเชื่อมโยง" xfId="188"/>
    <cellStyle name="ดี" xfId="189"/>
    <cellStyle name="ปกติ 2" xfId="190"/>
    <cellStyle name="ปกติ 2 2" xfId="191"/>
    <cellStyle name="ปกติ 2_กกถ.ส่งข้อมูลรายหัวปี 58" xfId="192"/>
    <cellStyle name="ปกติ 3" xfId="193"/>
    <cellStyle name="ปกติ 4" xfId="194"/>
    <cellStyle name="ปกติ_กกถ.ส่งข้อมูลรายหัวปี 58" xfId="195"/>
    <cellStyle name="ปกติ_ทั่วไป งวดที่ 1+2" xfId="196"/>
    <cellStyle name="ปกติ_ทั่วไป งวดที่ 1+2_รายชื่อ อปท. ส่งสำนัก-กอง (ใหม่)" xfId="197"/>
    <cellStyle name="ป้อนค่า" xfId="198"/>
    <cellStyle name="ปานกลาง" xfId="199"/>
    <cellStyle name="เปอร์เซ็นต์ 2" xfId="200"/>
    <cellStyle name="ผลรวม" xfId="201"/>
    <cellStyle name="แย่" xfId="202"/>
    <cellStyle name="ส่วนที่ถูกเน้น1" xfId="203"/>
    <cellStyle name="ส่วนที่ถูกเน้น2" xfId="204"/>
    <cellStyle name="ส่วนที่ถูกเน้น3" xfId="205"/>
    <cellStyle name="ส่วนที่ถูกเน้น4" xfId="206"/>
    <cellStyle name="ส่วนที่ถูกเน้น5" xfId="207"/>
    <cellStyle name="ส่วนที่ถูกเน้น6" xfId="208"/>
    <cellStyle name="แสดงผล" xfId="209"/>
    <cellStyle name="หมายเหตุ" xfId="210"/>
    <cellStyle name="หัวเรื่อง 1" xfId="211"/>
    <cellStyle name="หัวเรื่อง 2" xfId="212"/>
    <cellStyle name="หัวเรื่อง 3" xfId="213"/>
    <cellStyle name="หัวเรื่อง 4" xfId="2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11;&#3637;%202559\&#3592;&#3633;&#3604;&#3626;&#3619;&#3619;&#3611;&#3637;%202559\&#3629;&#3640;&#3604;&#3627;&#3609;&#3640;&#3609;&#3607;&#3633;&#3656;&#3623;&#3652;&#3611;\&#3610;&#3635;&#3610;&#3633;&#3604;&#3615;&#3639;&#3657;&#3609;&#3615;&#3641;%20&#3618;&#3634;&#3648;&#3626;&#3614;&#3605;&#3636;&#3604;\&#3610;&#3635;&#3610;&#3633;&#3604;&#3615;&#3639;&#3657;&#3609;&#3615;&#3641;%202559%20&#3619;&#3629;&#3610;&#3607;&#3637;&#3656;%205%20&#3651;&#3627;&#3657;%20&#3626;&#3609;.&#3588;&#3607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จัดสรร"/>
      <sheetName val="ส่ง e-plan"/>
      <sheetName val="ส่ง e-laas"/>
      <sheetName val="รายชื่อ อปท."/>
      <sheetName val="เลขที่หนังสือ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90" zoomScaleSheetLayoutView="90" zoomScalePageLayoutView="0" workbookViewId="0" topLeftCell="B1">
      <selection activeCell="B3" sqref="B3:F3"/>
    </sheetView>
  </sheetViews>
  <sheetFormatPr defaultColWidth="9.140625" defaultRowHeight="12.75" outlineLevelRow="2"/>
  <cols>
    <col min="1" max="1" width="11.7109375" style="0" hidden="1" customWidth="1"/>
    <col min="2" max="2" width="12.28125" style="0" customWidth="1"/>
    <col min="3" max="3" width="27.8515625" style="0" customWidth="1"/>
    <col min="4" max="4" width="27.00390625" style="0" customWidth="1"/>
    <col min="5" max="5" width="32.421875" style="0" customWidth="1"/>
    <col min="6" max="6" width="22.421875" style="45" customWidth="1"/>
    <col min="7" max="7" width="17.00390625" style="32" customWidth="1"/>
  </cols>
  <sheetData>
    <row r="1" spans="2:8" ht="21">
      <c r="B1" s="1" t="s">
        <v>0</v>
      </c>
      <c r="C1" s="1"/>
      <c r="D1" s="1"/>
      <c r="E1" s="1"/>
      <c r="F1" s="1"/>
      <c r="G1" s="2"/>
      <c r="H1" s="2"/>
    </row>
    <row r="2" spans="1:8" ht="21" outlineLevel="1">
      <c r="A2" s="3"/>
      <c r="B2" s="4" t="s">
        <v>1</v>
      </c>
      <c r="C2" s="4"/>
      <c r="D2" s="4"/>
      <c r="E2" s="4"/>
      <c r="F2" s="4"/>
      <c r="G2" s="5"/>
      <c r="H2" s="5"/>
    </row>
    <row r="3" spans="1:8" ht="21" outlineLevel="1">
      <c r="A3" s="3"/>
      <c r="B3" s="6" t="s">
        <v>2</v>
      </c>
      <c r="C3" s="6"/>
      <c r="D3" s="6"/>
      <c r="E3" s="6"/>
      <c r="F3" s="6"/>
      <c r="G3" s="7"/>
      <c r="H3" s="7"/>
    </row>
    <row r="4" spans="1:8" ht="21" outlineLevel="1">
      <c r="A4" s="3"/>
      <c r="B4" s="4" t="s">
        <v>3</v>
      </c>
      <c r="C4" s="4"/>
      <c r="D4" s="4"/>
      <c r="E4" s="4"/>
      <c r="F4" s="4"/>
      <c r="G4" s="5"/>
      <c r="H4" s="5"/>
    </row>
    <row r="5" spans="1:8" ht="21" outlineLevel="1">
      <c r="A5" s="3"/>
      <c r="B5" s="8" t="s">
        <v>4</v>
      </c>
      <c r="C5" s="8"/>
      <c r="D5" s="8"/>
      <c r="E5" s="8"/>
      <c r="F5" s="8"/>
      <c r="G5" s="9"/>
      <c r="H5" s="9"/>
    </row>
    <row r="6" spans="1:7" s="14" customFormat="1" ht="26.25" outlineLevel="2">
      <c r="A6" s="10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2"/>
      <c r="G6" s="13"/>
    </row>
    <row r="7" spans="1:7" s="14" customFormat="1" ht="26.25" outlineLevel="2">
      <c r="A7" s="15" t="s">
        <v>10</v>
      </c>
      <c r="B7" s="16"/>
      <c r="C7" s="16"/>
      <c r="D7" s="16"/>
      <c r="E7" s="16"/>
      <c r="F7" s="17" t="s">
        <v>11</v>
      </c>
      <c r="G7" s="13"/>
    </row>
    <row r="8" spans="1:7" s="14" customFormat="1" ht="21" outlineLevel="2">
      <c r="A8" s="18" t="s">
        <v>12</v>
      </c>
      <c r="B8" s="16"/>
      <c r="C8" s="16"/>
      <c r="D8" s="16"/>
      <c r="E8" s="16"/>
      <c r="F8" s="17"/>
      <c r="G8" s="13"/>
    </row>
    <row r="9" spans="1:7" s="14" customFormat="1" ht="21" outlineLevel="2">
      <c r="A9" s="19"/>
      <c r="B9" s="20"/>
      <c r="C9" s="20"/>
      <c r="D9" s="20"/>
      <c r="E9" s="20"/>
      <c r="F9" s="21"/>
      <c r="G9" s="13"/>
    </row>
    <row r="10" spans="1:7" s="14" customFormat="1" ht="21" outlineLevel="2">
      <c r="A10" s="22"/>
      <c r="B10" s="23">
        <f>+B9+1</f>
        <v>1</v>
      </c>
      <c r="C10" s="24" t="s">
        <v>13</v>
      </c>
      <c r="D10" s="25" t="s">
        <v>14</v>
      </c>
      <c r="E10" s="25" t="s">
        <v>15</v>
      </c>
      <c r="F10" s="26">
        <v>13000</v>
      </c>
      <c r="G10" s="13"/>
    </row>
    <row r="11" spans="1:6" ht="21" outlineLevel="2">
      <c r="A11" s="27">
        <v>1</v>
      </c>
      <c r="B11" s="28">
        <f>+B10+1</f>
        <v>2</v>
      </c>
      <c r="C11" s="29" t="s">
        <v>13</v>
      </c>
      <c r="D11" s="30" t="s">
        <v>16</v>
      </c>
      <c r="E11" s="30" t="s">
        <v>17</v>
      </c>
      <c r="F11" s="31">
        <v>26000</v>
      </c>
    </row>
    <row r="12" spans="1:6" ht="21" outlineLevel="2">
      <c r="A12" s="27">
        <v>2</v>
      </c>
      <c r="B12" s="28">
        <v>3</v>
      </c>
      <c r="C12" s="33" t="s">
        <v>13</v>
      </c>
      <c r="D12" s="34" t="s">
        <v>18</v>
      </c>
      <c r="E12" s="34" t="s">
        <v>19</v>
      </c>
      <c r="F12" s="31">
        <v>6500</v>
      </c>
    </row>
    <row r="13" spans="1:6" ht="21" outlineLevel="2">
      <c r="A13" s="27">
        <v>3</v>
      </c>
      <c r="B13" s="28">
        <f>+B12+1</f>
        <v>4</v>
      </c>
      <c r="C13" s="29" t="s">
        <v>13</v>
      </c>
      <c r="D13" s="30" t="s">
        <v>18</v>
      </c>
      <c r="E13" s="30" t="s">
        <v>20</v>
      </c>
      <c r="F13" s="31">
        <v>6500</v>
      </c>
    </row>
    <row r="14" spans="1:6" ht="21" outlineLevel="2">
      <c r="A14" s="27">
        <v>4</v>
      </c>
      <c r="B14" s="28">
        <f>+B13+1</f>
        <v>5</v>
      </c>
      <c r="C14" s="29" t="s">
        <v>13</v>
      </c>
      <c r="D14" s="30" t="s">
        <v>18</v>
      </c>
      <c r="E14" s="30" t="s">
        <v>21</v>
      </c>
      <c r="F14" s="31">
        <v>13000</v>
      </c>
    </row>
    <row r="15" spans="1:6" ht="21" outlineLevel="2">
      <c r="A15" s="27">
        <v>5</v>
      </c>
      <c r="B15" s="28">
        <f>+B14+1</f>
        <v>6</v>
      </c>
      <c r="C15" s="29" t="s">
        <v>13</v>
      </c>
      <c r="D15" s="30" t="s">
        <v>18</v>
      </c>
      <c r="E15" s="30" t="s">
        <v>22</v>
      </c>
      <c r="F15" s="31">
        <v>13000</v>
      </c>
    </row>
    <row r="16" spans="1:6" ht="21" outlineLevel="1">
      <c r="A16" s="27"/>
      <c r="B16" s="28"/>
      <c r="C16" s="35" t="s">
        <v>23</v>
      </c>
      <c r="D16" s="30"/>
      <c r="E16" s="30"/>
      <c r="F16" s="31">
        <f>SUBTOTAL(9,F10:F15)</f>
        <v>78000</v>
      </c>
    </row>
    <row r="17" spans="1:6" ht="21" outlineLevel="2">
      <c r="A17" s="27">
        <v>6</v>
      </c>
      <c r="B17" s="28">
        <v>1</v>
      </c>
      <c r="C17" s="29" t="s">
        <v>24</v>
      </c>
      <c r="D17" s="30" t="s">
        <v>25</v>
      </c>
      <c r="E17" s="30" t="s">
        <v>26</v>
      </c>
      <c r="F17" s="31">
        <v>58500</v>
      </c>
    </row>
    <row r="18" spans="1:6" ht="21" outlineLevel="2">
      <c r="A18" s="27">
        <v>7</v>
      </c>
      <c r="B18" s="28">
        <f aca="true" t="shared" si="0" ref="B18:B23">+B17+1</f>
        <v>2</v>
      </c>
      <c r="C18" s="29" t="s">
        <v>24</v>
      </c>
      <c r="D18" s="30" t="s">
        <v>25</v>
      </c>
      <c r="E18" s="30" t="s">
        <v>27</v>
      </c>
      <c r="F18" s="31">
        <v>65000</v>
      </c>
    </row>
    <row r="19" spans="1:6" ht="21" outlineLevel="2">
      <c r="A19" s="27">
        <v>8</v>
      </c>
      <c r="B19" s="28">
        <f t="shared" si="0"/>
        <v>3</v>
      </c>
      <c r="C19" s="29" t="s">
        <v>24</v>
      </c>
      <c r="D19" s="30" t="s">
        <v>25</v>
      </c>
      <c r="E19" s="30" t="s">
        <v>28</v>
      </c>
      <c r="F19" s="31">
        <v>52000</v>
      </c>
    </row>
    <row r="20" spans="1:6" ht="21" outlineLevel="2">
      <c r="A20" s="27">
        <v>9</v>
      </c>
      <c r="B20" s="28">
        <f t="shared" si="0"/>
        <v>4</v>
      </c>
      <c r="C20" s="29" t="s">
        <v>24</v>
      </c>
      <c r="D20" s="30" t="s">
        <v>25</v>
      </c>
      <c r="E20" s="30" t="s">
        <v>29</v>
      </c>
      <c r="F20" s="31">
        <v>58500</v>
      </c>
    </row>
    <row r="21" spans="1:6" ht="21" outlineLevel="2">
      <c r="A21" s="27">
        <v>10</v>
      </c>
      <c r="B21" s="28">
        <f t="shared" si="0"/>
        <v>5</v>
      </c>
      <c r="C21" s="29" t="s">
        <v>24</v>
      </c>
      <c r="D21" s="30" t="s">
        <v>25</v>
      </c>
      <c r="E21" s="30" t="s">
        <v>30</v>
      </c>
      <c r="F21" s="31">
        <v>52000</v>
      </c>
    </row>
    <row r="22" spans="1:6" ht="21" outlineLevel="2">
      <c r="A22" s="27">
        <v>11</v>
      </c>
      <c r="B22" s="28">
        <f t="shared" si="0"/>
        <v>6</v>
      </c>
      <c r="C22" s="36" t="s">
        <v>24</v>
      </c>
      <c r="D22" s="37" t="s">
        <v>25</v>
      </c>
      <c r="E22" s="37" t="s">
        <v>31</v>
      </c>
      <c r="F22" s="31">
        <v>65000</v>
      </c>
    </row>
    <row r="23" spans="1:6" ht="21" outlineLevel="2">
      <c r="A23" s="27">
        <v>12</v>
      </c>
      <c r="B23" s="28">
        <f t="shared" si="0"/>
        <v>7</v>
      </c>
      <c r="C23" s="29" t="s">
        <v>24</v>
      </c>
      <c r="D23" s="30" t="s">
        <v>25</v>
      </c>
      <c r="E23" s="30" t="s">
        <v>32</v>
      </c>
      <c r="F23" s="31">
        <v>58500</v>
      </c>
    </row>
    <row r="24" spans="1:6" ht="21" outlineLevel="1">
      <c r="A24" s="27"/>
      <c r="B24" s="28"/>
      <c r="C24" s="35" t="s">
        <v>33</v>
      </c>
      <c r="D24" s="30"/>
      <c r="E24" s="30"/>
      <c r="F24" s="31">
        <f>SUBTOTAL(9,F17:F23)</f>
        <v>409500</v>
      </c>
    </row>
    <row r="25" spans="1:6" ht="21" outlineLevel="2">
      <c r="A25" s="27">
        <v>13</v>
      </c>
      <c r="B25" s="28">
        <v>1</v>
      </c>
      <c r="C25" s="29" t="s">
        <v>34</v>
      </c>
      <c r="D25" s="30" t="s">
        <v>35</v>
      </c>
      <c r="E25" s="30" t="s">
        <v>36</v>
      </c>
      <c r="F25" s="38">
        <v>13000</v>
      </c>
    </row>
    <row r="26" spans="1:6" ht="21" outlineLevel="2">
      <c r="A26" s="27">
        <v>14</v>
      </c>
      <c r="B26" s="28">
        <f aca="true" t="shared" si="1" ref="B26:B33">+B25+1</f>
        <v>2</v>
      </c>
      <c r="C26" s="29" t="s">
        <v>34</v>
      </c>
      <c r="D26" s="30" t="s">
        <v>35</v>
      </c>
      <c r="E26" s="30" t="s">
        <v>37</v>
      </c>
      <c r="F26" s="38">
        <v>45500</v>
      </c>
    </row>
    <row r="27" spans="1:6" ht="21" outlineLevel="2">
      <c r="A27" s="27">
        <v>15</v>
      </c>
      <c r="B27" s="28">
        <f t="shared" si="1"/>
        <v>3</v>
      </c>
      <c r="C27" s="29" t="s">
        <v>34</v>
      </c>
      <c r="D27" s="30" t="s">
        <v>35</v>
      </c>
      <c r="E27" s="30" t="s">
        <v>38</v>
      </c>
      <c r="F27" s="38">
        <v>45500</v>
      </c>
    </row>
    <row r="28" spans="1:6" ht="21" outlineLevel="2">
      <c r="A28" s="27">
        <v>16</v>
      </c>
      <c r="B28" s="28">
        <f t="shared" si="1"/>
        <v>4</v>
      </c>
      <c r="C28" s="33" t="s">
        <v>34</v>
      </c>
      <c r="D28" s="34" t="s">
        <v>39</v>
      </c>
      <c r="E28" s="34" t="s">
        <v>40</v>
      </c>
      <c r="F28" s="31">
        <v>32500</v>
      </c>
    </row>
    <row r="29" spans="1:6" ht="21" outlineLevel="2">
      <c r="A29" s="27">
        <v>17</v>
      </c>
      <c r="B29" s="28">
        <f t="shared" si="1"/>
        <v>5</v>
      </c>
      <c r="C29" s="33" t="s">
        <v>34</v>
      </c>
      <c r="D29" s="34" t="s">
        <v>39</v>
      </c>
      <c r="E29" s="34" t="s">
        <v>41</v>
      </c>
      <c r="F29" s="31">
        <v>45500</v>
      </c>
    </row>
    <row r="30" spans="1:6" ht="21" outlineLevel="2">
      <c r="A30" s="27">
        <v>18</v>
      </c>
      <c r="B30" s="28">
        <f t="shared" si="1"/>
        <v>6</v>
      </c>
      <c r="C30" s="29" t="s">
        <v>34</v>
      </c>
      <c r="D30" s="30" t="s">
        <v>39</v>
      </c>
      <c r="E30" s="30" t="s">
        <v>42</v>
      </c>
      <c r="F30" s="31">
        <v>45500</v>
      </c>
    </row>
    <row r="31" spans="1:6" ht="21" outlineLevel="2">
      <c r="A31" s="27">
        <v>19</v>
      </c>
      <c r="B31" s="28">
        <f t="shared" si="1"/>
        <v>7</v>
      </c>
      <c r="C31" s="33" t="s">
        <v>34</v>
      </c>
      <c r="D31" s="34" t="s">
        <v>43</v>
      </c>
      <c r="E31" s="34" t="s">
        <v>44</v>
      </c>
      <c r="F31" s="31">
        <v>71500</v>
      </c>
    </row>
    <row r="32" spans="1:6" ht="21" outlineLevel="2">
      <c r="A32" s="27">
        <v>20</v>
      </c>
      <c r="B32" s="28">
        <f t="shared" si="1"/>
        <v>8</v>
      </c>
      <c r="C32" s="33" t="s">
        <v>34</v>
      </c>
      <c r="D32" s="34" t="s">
        <v>43</v>
      </c>
      <c r="E32" s="34" t="s">
        <v>45</v>
      </c>
      <c r="F32" s="31">
        <v>45500</v>
      </c>
    </row>
    <row r="33" spans="1:6" ht="21" outlineLevel="2">
      <c r="A33" s="27">
        <v>21</v>
      </c>
      <c r="B33" s="28">
        <f t="shared" si="1"/>
        <v>9</v>
      </c>
      <c r="C33" s="29" t="s">
        <v>34</v>
      </c>
      <c r="D33" s="30" t="s">
        <v>43</v>
      </c>
      <c r="E33" s="30" t="s">
        <v>46</v>
      </c>
      <c r="F33" s="31">
        <v>84500</v>
      </c>
    </row>
    <row r="34" spans="1:6" ht="21" outlineLevel="1">
      <c r="A34" s="27"/>
      <c r="B34" s="28"/>
      <c r="C34" s="35" t="s">
        <v>47</v>
      </c>
      <c r="D34" s="30"/>
      <c r="E34" s="30"/>
      <c r="F34" s="31">
        <f>SUBTOTAL(9,F25:F33)</f>
        <v>429000</v>
      </c>
    </row>
    <row r="35" spans="1:6" ht="21" outlineLevel="2">
      <c r="A35" s="27">
        <v>22</v>
      </c>
      <c r="B35" s="28">
        <v>1</v>
      </c>
      <c r="C35" s="29" t="s">
        <v>48</v>
      </c>
      <c r="D35" s="30" t="s">
        <v>49</v>
      </c>
      <c r="E35" s="30" t="s">
        <v>50</v>
      </c>
      <c r="F35" s="31">
        <v>65000</v>
      </c>
    </row>
    <row r="36" spans="1:6" ht="21" outlineLevel="2">
      <c r="A36" s="27">
        <v>23</v>
      </c>
      <c r="B36" s="28">
        <f>+B35+1</f>
        <v>2</v>
      </c>
      <c r="C36" s="29" t="s">
        <v>48</v>
      </c>
      <c r="D36" s="30" t="s">
        <v>49</v>
      </c>
      <c r="E36" s="30" t="s">
        <v>51</v>
      </c>
      <c r="F36" s="31">
        <v>32500</v>
      </c>
    </row>
    <row r="37" spans="1:6" ht="21" outlineLevel="2">
      <c r="A37" s="27">
        <v>24</v>
      </c>
      <c r="B37" s="28">
        <f>+B36+1</f>
        <v>3</v>
      </c>
      <c r="C37" s="29" t="s">
        <v>48</v>
      </c>
      <c r="D37" s="30" t="s">
        <v>49</v>
      </c>
      <c r="E37" s="30" t="s">
        <v>52</v>
      </c>
      <c r="F37" s="31">
        <v>32500</v>
      </c>
    </row>
    <row r="38" spans="1:6" ht="21" outlineLevel="1">
      <c r="A38" s="27"/>
      <c r="B38" s="28"/>
      <c r="C38" s="35" t="s">
        <v>53</v>
      </c>
      <c r="D38" s="30"/>
      <c r="E38" s="30"/>
      <c r="F38" s="31">
        <f>SUBTOTAL(9,F35:F37)</f>
        <v>130000</v>
      </c>
    </row>
    <row r="39" spans="1:6" ht="21" outlineLevel="2">
      <c r="A39" s="27">
        <v>25</v>
      </c>
      <c r="B39" s="28">
        <v>1</v>
      </c>
      <c r="C39" s="33" t="s">
        <v>54</v>
      </c>
      <c r="D39" s="34" t="s">
        <v>55</v>
      </c>
      <c r="E39" s="34" t="s">
        <v>56</v>
      </c>
      <c r="F39" s="31">
        <v>97500</v>
      </c>
    </row>
    <row r="40" spans="1:6" ht="21" outlineLevel="2">
      <c r="A40" s="27">
        <v>26</v>
      </c>
      <c r="B40" s="28">
        <f>+B39+1</f>
        <v>2</v>
      </c>
      <c r="C40" s="29" t="s">
        <v>54</v>
      </c>
      <c r="D40" s="30" t="s">
        <v>55</v>
      </c>
      <c r="E40" s="30" t="s">
        <v>57</v>
      </c>
      <c r="F40" s="31">
        <v>65000</v>
      </c>
    </row>
    <row r="41" spans="1:6" ht="21" outlineLevel="2">
      <c r="A41" s="27">
        <v>27</v>
      </c>
      <c r="B41" s="28">
        <f>+B40+1</f>
        <v>3</v>
      </c>
      <c r="C41" s="29" t="s">
        <v>54</v>
      </c>
      <c r="D41" s="30" t="s">
        <v>55</v>
      </c>
      <c r="E41" s="30" t="s">
        <v>58</v>
      </c>
      <c r="F41" s="31">
        <v>65000</v>
      </c>
    </row>
    <row r="42" spans="1:6" ht="21" outlineLevel="1">
      <c r="A42" s="27"/>
      <c r="B42" s="28"/>
      <c r="C42" s="35" t="s">
        <v>59</v>
      </c>
      <c r="D42" s="30"/>
      <c r="E42" s="30"/>
      <c r="F42" s="31">
        <f>SUBTOTAL(9,F39:F41)</f>
        <v>227500</v>
      </c>
    </row>
    <row r="43" spans="1:6" ht="21" outlineLevel="2">
      <c r="A43" s="27">
        <v>28</v>
      </c>
      <c r="B43" s="28">
        <v>1</v>
      </c>
      <c r="C43" s="29" t="s">
        <v>60</v>
      </c>
      <c r="D43" s="30" t="s">
        <v>61</v>
      </c>
      <c r="E43" s="30" t="s">
        <v>62</v>
      </c>
      <c r="F43" s="31">
        <v>58500</v>
      </c>
    </row>
    <row r="44" spans="1:6" ht="21" outlineLevel="2">
      <c r="A44" s="27">
        <v>29</v>
      </c>
      <c r="B44" s="28">
        <f>+B43+1</f>
        <v>2</v>
      </c>
      <c r="C44" s="29" t="s">
        <v>60</v>
      </c>
      <c r="D44" s="30" t="s">
        <v>61</v>
      </c>
      <c r="E44" s="30" t="s">
        <v>63</v>
      </c>
      <c r="F44" s="31">
        <v>45500</v>
      </c>
    </row>
    <row r="45" spans="1:6" ht="21" outlineLevel="2">
      <c r="A45" s="27">
        <v>30</v>
      </c>
      <c r="B45" s="28">
        <f>+B44+1</f>
        <v>3</v>
      </c>
      <c r="C45" s="29" t="s">
        <v>60</v>
      </c>
      <c r="D45" s="30" t="s">
        <v>61</v>
      </c>
      <c r="E45" s="30" t="s">
        <v>64</v>
      </c>
      <c r="F45" s="31">
        <v>45500</v>
      </c>
    </row>
    <row r="46" spans="1:6" ht="21" outlineLevel="2">
      <c r="A46" s="27">
        <v>31</v>
      </c>
      <c r="B46" s="28">
        <f>+B45+1</f>
        <v>4</v>
      </c>
      <c r="C46" s="29" t="s">
        <v>60</v>
      </c>
      <c r="D46" s="30" t="s">
        <v>61</v>
      </c>
      <c r="E46" s="30" t="s">
        <v>65</v>
      </c>
      <c r="F46" s="31">
        <v>45500</v>
      </c>
    </row>
    <row r="47" spans="1:6" ht="21" outlineLevel="1">
      <c r="A47" s="27"/>
      <c r="B47" s="28"/>
      <c r="C47" s="35" t="s">
        <v>66</v>
      </c>
      <c r="D47" s="30"/>
      <c r="E47" s="30"/>
      <c r="F47" s="31">
        <f>SUBTOTAL(9,F43:F46)</f>
        <v>195000</v>
      </c>
    </row>
    <row r="48" spans="1:6" ht="21">
      <c r="A48" s="27"/>
      <c r="B48" s="39"/>
      <c r="C48" s="40" t="s">
        <v>67</v>
      </c>
      <c r="D48" s="41"/>
      <c r="E48" s="41"/>
      <c r="F48" s="42">
        <f>SUBTOTAL(9,F2:F46)</f>
        <v>1469000</v>
      </c>
    </row>
    <row r="49" spans="6:7" ht="21.75" thickBot="1">
      <c r="F49" s="43"/>
      <c r="G49" s="44"/>
    </row>
    <row r="50" ht="13.5" thickTop="1"/>
  </sheetData>
  <sheetProtection/>
  <mergeCells count="9">
    <mergeCell ref="B1:F1"/>
    <mergeCell ref="B2:F2"/>
    <mergeCell ref="B3:F3"/>
    <mergeCell ref="B4:F4"/>
    <mergeCell ref="B5:F5"/>
    <mergeCell ref="B6:B9"/>
    <mergeCell ref="C6:C9"/>
    <mergeCell ref="D6:D9"/>
    <mergeCell ref="E6:E9"/>
  </mergeCells>
  <printOptions/>
  <pageMargins left="1.1811023622047245" right="0.15748031496062992" top="0.5511811023622047" bottom="0.7874015748031497" header="0.2362204724409449" footer="0.7480314960629921"/>
  <pageSetup horizontalDpi="600" verticalDpi="600" orientation="landscape" paperSize="9" r:id="rId1"/>
  <rowBreaks count="6" manualBreakCount="6">
    <brk id="16" max="255" man="1"/>
    <brk id="24" max="255" man="1"/>
    <brk id="34" max="255" man="1"/>
    <brk id="38" max="255" man="1"/>
    <brk id="42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7.00390625" style="46" customWidth="1"/>
    <col min="2" max="2" width="18.421875" style="46" customWidth="1"/>
    <col min="3" max="3" width="12.140625" style="46" hidden="1" customWidth="1"/>
    <col min="4" max="4" width="22.00390625" style="46" hidden="1" customWidth="1"/>
    <col min="5" max="5" width="19.57421875" style="46" customWidth="1"/>
    <col min="6" max="6" width="14.7109375" style="46" customWidth="1"/>
    <col min="7" max="7" width="14.28125" style="46" customWidth="1"/>
    <col min="8" max="16384" width="9.140625" style="46" customWidth="1"/>
  </cols>
  <sheetData>
    <row r="1" spans="1:7" ht="45.75" customHeight="1">
      <c r="A1" s="65" t="s">
        <v>74</v>
      </c>
      <c r="B1" s="65"/>
      <c r="C1" s="65"/>
      <c r="D1" s="65"/>
      <c r="E1" s="65"/>
      <c r="F1" s="65"/>
      <c r="G1" s="65"/>
    </row>
    <row r="2" spans="1:7" ht="42">
      <c r="A2" s="47" t="s">
        <v>68</v>
      </c>
      <c r="B2" s="47" t="s">
        <v>7</v>
      </c>
      <c r="C2" s="48" t="s">
        <v>69</v>
      </c>
      <c r="D2" s="48" t="s">
        <v>70</v>
      </c>
      <c r="E2" s="47" t="s">
        <v>11</v>
      </c>
      <c r="F2" s="47" t="s">
        <v>71</v>
      </c>
      <c r="G2" s="47" t="s">
        <v>72</v>
      </c>
    </row>
    <row r="3" spans="1:7" ht="21">
      <c r="A3" s="49">
        <v>1</v>
      </c>
      <c r="B3" s="50" t="s">
        <v>13</v>
      </c>
      <c r="C3" s="50">
        <v>12</v>
      </c>
      <c r="D3" s="51">
        <f aca="true" t="shared" si="0" ref="D3:D8">C3*6500</f>
        <v>78000</v>
      </c>
      <c r="E3" s="52">
        <v>78000</v>
      </c>
      <c r="F3" s="53">
        <v>12273</v>
      </c>
      <c r="G3" s="53">
        <v>15665</v>
      </c>
    </row>
    <row r="4" spans="1:7" ht="21">
      <c r="A4" s="54">
        <v>2</v>
      </c>
      <c r="B4" s="55" t="s">
        <v>24</v>
      </c>
      <c r="C4" s="55">
        <v>63</v>
      </c>
      <c r="D4" s="51">
        <f t="shared" si="0"/>
        <v>409500</v>
      </c>
      <c r="E4" s="56">
        <v>409500</v>
      </c>
      <c r="F4" s="57">
        <v>12274</v>
      </c>
      <c r="G4" s="57">
        <v>15666</v>
      </c>
    </row>
    <row r="5" spans="1:7" ht="21">
      <c r="A5" s="49">
        <v>3</v>
      </c>
      <c r="B5" s="55" t="s">
        <v>34</v>
      </c>
      <c r="C5" s="55">
        <v>66</v>
      </c>
      <c r="D5" s="51">
        <f t="shared" si="0"/>
        <v>429000</v>
      </c>
      <c r="E5" s="56">
        <v>429000</v>
      </c>
      <c r="F5" s="53">
        <v>12275</v>
      </c>
      <c r="G5" s="53">
        <v>15667</v>
      </c>
    </row>
    <row r="6" spans="1:7" ht="21">
      <c r="A6" s="49">
        <v>4</v>
      </c>
      <c r="B6" s="55" t="s">
        <v>48</v>
      </c>
      <c r="C6" s="55">
        <v>20</v>
      </c>
      <c r="D6" s="51">
        <f t="shared" si="0"/>
        <v>130000</v>
      </c>
      <c r="E6" s="56">
        <v>130000</v>
      </c>
      <c r="F6" s="57">
        <v>12276</v>
      </c>
      <c r="G6" s="57">
        <v>15668</v>
      </c>
    </row>
    <row r="7" spans="1:7" ht="21">
      <c r="A7" s="54">
        <v>5</v>
      </c>
      <c r="B7" s="55" t="s">
        <v>54</v>
      </c>
      <c r="C7" s="55">
        <v>35</v>
      </c>
      <c r="D7" s="51">
        <f t="shared" si="0"/>
        <v>227500</v>
      </c>
      <c r="E7" s="56">
        <v>227500</v>
      </c>
      <c r="F7" s="53">
        <v>12277</v>
      </c>
      <c r="G7" s="53">
        <v>15669</v>
      </c>
    </row>
    <row r="8" spans="1:7" ht="21">
      <c r="A8" s="49">
        <v>6</v>
      </c>
      <c r="B8" s="55" t="s">
        <v>60</v>
      </c>
      <c r="C8" s="55">
        <v>30</v>
      </c>
      <c r="D8" s="51">
        <f t="shared" si="0"/>
        <v>195000</v>
      </c>
      <c r="E8" s="56">
        <v>195000</v>
      </c>
      <c r="F8" s="57">
        <v>12278</v>
      </c>
      <c r="G8" s="57">
        <v>15670</v>
      </c>
    </row>
    <row r="9" spans="1:7" s="64" customFormat="1" ht="21.75" thickBot="1">
      <c r="A9" s="58"/>
      <c r="B9" s="59" t="s">
        <v>73</v>
      </c>
      <c r="C9" s="60">
        <f>SUM(C3:C8)</f>
        <v>226</v>
      </c>
      <c r="D9" s="61">
        <f>SUM(D3:D8)</f>
        <v>1469000</v>
      </c>
      <c r="E9" s="62">
        <f>SUM(E3:E8)</f>
        <v>1469000</v>
      </c>
      <c r="F9" s="63"/>
      <c r="G9" s="63"/>
    </row>
    <row r="10" ht="21.75" thickTop="1"/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2016-09-28T04:34:28Z</dcterms:created>
  <dcterms:modified xsi:type="dcterms:W3CDTF">2016-09-28T07:10:35Z</dcterms:modified>
  <cp:category/>
  <cp:version/>
  <cp:contentType/>
  <cp:contentStatus/>
</cp:coreProperties>
</file>