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จังหวัด" sheetId="1" r:id="rId1"/>
  </sheets>
  <definedNames>
    <definedName name="_xlnm.Print_Area" localSheetId="0">ส่งจังหวัด!$A$1:$AN$144</definedName>
    <definedName name="_xlnm.Print_Titles" localSheetId="0">ส่งจังหวัด!$1:$7</definedName>
  </definedNames>
  <calcPr calcId="144525"/>
</workbook>
</file>

<file path=xl/calcChain.xml><?xml version="1.0" encoding="utf-8"?>
<calcChain xmlns="http://schemas.openxmlformats.org/spreadsheetml/2006/main">
  <c r="AO145" i="1" l="1"/>
  <c r="AN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M143" i="1"/>
  <c r="A143" i="1"/>
  <c r="AM142" i="1"/>
  <c r="AM144" i="1" s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AM140" i="1"/>
  <c r="AN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M138" i="1"/>
  <c r="AM139" i="1" s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M136" i="1"/>
  <c r="AM135" i="1"/>
  <c r="A135" i="1"/>
  <c r="A136" i="1" s="1"/>
  <c r="AM134" i="1"/>
  <c r="AN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M132" i="1"/>
  <c r="AM133" i="1" s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AM130" i="1"/>
  <c r="A130" i="1"/>
  <c r="AM129" i="1"/>
  <c r="AN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AM127" i="1"/>
  <c r="AM128" i="1" s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AM125" i="1"/>
  <c r="AN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M123" i="1"/>
  <c r="AM124" i="1" s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AM121" i="1"/>
  <c r="AM120" i="1"/>
  <c r="A120" i="1"/>
  <c r="A121" i="1" s="1"/>
  <c r="AM119" i="1"/>
  <c r="AN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M117" i="1"/>
  <c r="AM118" i="1" s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M115" i="1"/>
  <c r="A115" i="1"/>
  <c r="AM114" i="1"/>
  <c r="AN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M112" i="1"/>
  <c r="AM113" i="1" s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M110" i="1"/>
  <c r="A110" i="1"/>
  <c r="AM109" i="1"/>
  <c r="AN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M107" i="1"/>
  <c r="AM108" i="1" s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M105" i="1"/>
  <c r="AN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M103" i="1"/>
  <c r="AM104" i="1" s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M101" i="1"/>
  <c r="AN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M99" i="1"/>
  <c r="AM98" i="1"/>
  <c r="A98" i="1"/>
  <c r="A99" i="1" s="1"/>
  <c r="AM97" i="1"/>
  <c r="AM100" i="1" s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M95" i="1"/>
  <c r="AN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M93" i="1"/>
  <c r="A93" i="1"/>
  <c r="AM92" i="1"/>
  <c r="AM94" i="1" s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M90" i="1"/>
  <c r="AN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M88" i="1"/>
  <c r="AM89" i="1" s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M86" i="1"/>
  <c r="A86" i="1"/>
  <c r="AM85" i="1"/>
  <c r="AN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M83" i="1"/>
  <c r="AM84" i="1" s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M81" i="1"/>
  <c r="A81" i="1"/>
  <c r="AM80" i="1"/>
  <c r="AN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M78" i="1"/>
  <c r="AM79" i="1" s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M76" i="1"/>
  <c r="AN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M74" i="1"/>
  <c r="AM75" i="1" s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M72" i="1"/>
  <c r="AN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M70" i="1"/>
  <c r="A70" i="1"/>
  <c r="AM69" i="1"/>
  <c r="AM71" i="1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M67" i="1"/>
  <c r="AN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AM65" i="1"/>
  <c r="AM66" i="1" s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M63" i="1"/>
  <c r="AN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M61" i="1"/>
  <c r="A61" i="1"/>
  <c r="AM60" i="1"/>
  <c r="AM62" i="1" s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M58" i="1"/>
  <c r="AN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M56" i="1"/>
  <c r="AM57" i="1" s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M54" i="1"/>
  <c r="AM53" i="1"/>
  <c r="A53" i="1"/>
  <c r="A54" i="1" s="1"/>
  <c r="AM52" i="1"/>
  <c r="AN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M50" i="1"/>
  <c r="AM51" i="1" s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M48" i="1"/>
  <c r="AM47" i="1"/>
  <c r="A47" i="1"/>
  <c r="A48" i="1" s="1"/>
  <c r="AM46" i="1"/>
  <c r="AN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M44" i="1"/>
  <c r="AM43" i="1"/>
  <c r="A43" i="1"/>
  <c r="A44" i="1" s="1"/>
  <c r="AM42" i="1"/>
  <c r="AM45" i="1" s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M40" i="1"/>
  <c r="AN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M38" i="1"/>
  <c r="AM39" i="1" s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M36" i="1"/>
  <c r="AN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M34" i="1"/>
  <c r="A34" i="1"/>
  <c r="AM33" i="1"/>
  <c r="AM35" i="1" s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M31" i="1"/>
  <c r="A31" i="1"/>
  <c r="AM30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M28" i="1"/>
  <c r="AM29" i="1" s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M26" i="1"/>
  <c r="A26" i="1"/>
  <c r="AM25" i="1"/>
  <c r="AN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M23" i="1"/>
  <c r="AM22" i="1"/>
  <c r="A22" i="1"/>
  <c r="A23" i="1" s="1"/>
  <c r="AM21" i="1"/>
  <c r="AM24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M19" i="1"/>
  <c r="A19" i="1"/>
  <c r="AM18" i="1"/>
  <c r="AN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M16" i="1"/>
  <c r="AM15" i="1"/>
  <c r="A15" i="1"/>
  <c r="A16" i="1" s="1"/>
  <c r="AM14" i="1"/>
  <c r="AM17" i="1" s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M12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N9" i="1"/>
  <c r="AN145" i="1" s="1"/>
  <c r="AL9" i="1"/>
  <c r="AL145" i="1" s="1"/>
  <c r="AK9" i="1"/>
  <c r="AK145" i="1" s="1"/>
  <c r="AJ9" i="1"/>
  <c r="AJ145" i="1" s="1"/>
  <c r="AI9" i="1"/>
  <c r="AI145" i="1" s="1"/>
  <c r="AH9" i="1"/>
  <c r="AH145" i="1" s="1"/>
  <c r="AG9" i="1"/>
  <c r="AG145" i="1" s="1"/>
  <c r="AF9" i="1"/>
  <c r="AF145" i="1" s="1"/>
  <c r="AE9" i="1"/>
  <c r="AE145" i="1" s="1"/>
  <c r="AD9" i="1"/>
  <c r="AD145" i="1" s="1"/>
  <c r="AC9" i="1"/>
  <c r="AC145" i="1" s="1"/>
  <c r="AB9" i="1"/>
  <c r="AB145" i="1" s="1"/>
  <c r="AA9" i="1"/>
  <c r="AA145" i="1" s="1"/>
  <c r="Z9" i="1"/>
  <c r="Z145" i="1" s="1"/>
  <c r="Y9" i="1"/>
  <c r="Y145" i="1" s="1"/>
  <c r="X9" i="1"/>
  <c r="X145" i="1" s="1"/>
  <c r="W9" i="1"/>
  <c r="W145" i="1" s="1"/>
  <c r="V9" i="1"/>
  <c r="V145" i="1" s="1"/>
  <c r="U9" i="1"/>
  <c r="U145" i="1" s="1"/>
  <c r="T9" i="1"/>
  <c r="T145" i="1" s="1"/>
  <c r="S9" i="1"/>
  <c r="S145" i="1" s="1"/>
  <c r="R9" i="1"/>
  <c r="R145" i="1" s="1"/>
  <c r="Q9" i="1"/>
  <c r="Q145" i="1" s="1"/>
  <c r="P9" i="1"/>
  <c r="P145" i="1" s="1"/>
  <c r="O9" i="1"/>
  <c r="O145" i="1" s="1"/>
  <c r="N9" i="1"/>
  <c r="N145" i="1" s="1"/>
  <c r="M9" i="1"/>
  <c r="M145" i="1" s="1"/>
  <c r="L9" i="1"/>
  <c r="L145" i="1" s="1"/>
  <c r="K9" i="1"/>
  <c r="K145" i="1" s="1"/>
  <c r="J9" i="1"/>
  <c r="J145" i="1" s="1"/>
  <c r="I9" i="1"/>
  <c r="I145" i="1" s="1"/>
  <c r="H9" i="1"/>
  <c r="H145" i="1" s="1"/>
  <c r="G9" i="1"/>
  <c r="G145" i="1" s="1"/>
  <c r="F9" i="1"/>
  <c r="F145" i="1" s="1"/>
  <c r="E9" i="1"/>
  <c r="E145" i="1" s="1"/>
  <c r="AM8" i="1"/>
  <c r="AM9" i="1" l="1"/>
  <c r="AM145" i="1" s="1"/>
</calcChain>
</file>

<file path=xl/sharedStrings.xml><?xml version="1.0" encoding="utf-8"?>
<sst xmlns="http://schemas.openxmlformats.org/spreadsheetml/2006/main" count="400" uniqueCount="306">
  <si>
    <t>บัญชีรายละเอียดแจ้งการจัดสรรงบประมาณเงินอุดหนุนทั่วไปกำหนดวัตถุประสงค์ ประจำปีงบประมาณ พ.ศ.2559  ไตรมาสที่ 3 (เพิ่มเติม)</t>
  </si>
  <si>
    <t>รายการเงินอุดหนุนสำหรับการจัดการศึกษาภาคบังคับ (ค่าบำเหน็จบำนาญ)</t>
  </si>
  <si>
    <t xml:space="preserve">ตามหนังสือกรมส่งเสริมการปกครองท้องถิ่น ด่วนมาก ที่ มท 0808.5/ว 1017         ลงวันที่ 25 พฤษภาคม 2559      </t>
  </si>
  <si>
    <t>ที่</t>
  </si>
  <si>
    <t>ท้องถิ่นที่รับ</t>
  </si>
  <si>
    <t>อำเภอ</t>
  </si>
  <si>
    <t>จังหวัด</t>
  </si>
  <si>
    <t>เงินบำนาญ / เดือน</t>
  </si>
  <si>
    <t>เงินบำนาญไตรมาส 3  (เพิ่มเติม)</t>
  </si>
  <si>
    <t>ช.ค.บ.</t>
  </si>
  <si>
    <t>รวมบำนาญ</t>
  </si>
  <si>
    <t>คำนวณ</t>
  </si>
  <si>
    <t>ช.ค.บ.ฉบับที่ 1-16 / เดือน</t>
  </si>
  <si>
    <t>เงิน ช.ค.บ.</t>
  </si>
  <si>
    <t>บำเหน็จดำรงชีพ 200,000 แรก</t>
  </si>
  <si>
    <t xml:space="preserve">   บำเหน็จดำรงชีพ    อายุ 65 ปี</t>
  </si>
  <si>
    <t xml:space="preserve"> บำเหน็จดำรงชีพ อายุ 65 ปี</t>
  </si>
  <si>
    <t>บำเหน็จปกติ</t>
  </si>
  <si>
    <t>บำเหน็จตกทอด (ตายในตำแหน่ง)</t>
  </si>
  <si>
    <t xml:space="preserve">บำเหน็จตกทอดและเงินช่วย (บำนาญตาย) </t>
  </si>
  <si>
    <t>ตกเบิกบำนาญ</t>
  </si>
  <si>
    <t>ไตรมาส 1-2 มีเงินเหลือ</t>
  </si>
  <si>
    <t>ตกเบิก ช.ค.บ. ฉ.15</t>
  </si>
  <si>
    <t>ตกเบิก ช.ค.บ. ฉ.16</t>
  </si>
  <si>
    <t>รวม</t>
  </si>
  <si>
    <t xml:space="preserve">   รวมจำนวนเงินจัดสรร      ไตรมาสที่ 3 (เพิ่มเติม)</t>
  </si>
  <si>
    <t>บำนาญ</t>
  </si>
  <si>
    <t>จำนวน</t>
  </si>
  <si>
    <t>จำนวนเงิน</t>
  </si>
  <si>
    <t>ฉบับที่ 1-14</t>
  </si>
  <si>
    <t>และ ช.ค.บ.</t>
  </si>
  <si>
    <t>ฉบับที่ 15</t>
  </si>
  <si>
    <t>ฉบับที่ 16</t>
  </si>
  <si>
    <t>ฉบับที่ 1-16</t>
  </si>
  <si>
    <t>ทั้งสิ้น</t>
  </si>
  <si>
    <t>(ราย)</t>
  </si>
  <si>
    <t>(บาท)</t>
  </si>
  <si>
    <t>ต่ำกว่า 9,000</t>
  </si>
  <si>
    <t>เพิ่ม 4 %</t>
  </si>
  <si>
    <t>ไตรมาส 3(เพิ่มเติม)</t>
  </si>
  <si>
    <t xml:space="preserve">ทม.กระบี่ </t>
  </si>
  <si>
    <t>เมืองกระบี่</t>
  </si>
  <si>
    <t xml:space="preserve">กระบี่ </t>
  </si>
  <si>
    <t>กระบี่  ผลรวม</t>
  </si>
  <si>
    <t xml:space="preserve">อบจ.กาญจนบุรี </t>
  </si>
  <si>
    <t>เมืองกาญจนบุรี</t>
  </si>
  <si>
    <t xml:space="preserve">กาญจนบุรี </t>
  </si>
  <si>
    <t>กาญจนบุรี  ผลรวม</t>
  </si>
  <si>
    <t xml:space="preserve">ทม.กำแพงเพชร </t>
  </si>
  <si>
    <t>เมืองกำแพงเพชร</t>
  </si>
  <si>
    <t xml:space="preserve">กำแพงเพชร </t>
  </si>
  <si>
    <t>กำแพงเพชร  ผลรวม</t>
  </si>
  <si>
    <t xml:space="preserve">ทน.ขอนแก่น </t>
  </si>
  <si>
    <t>เมืองขอนแก่น</t>
  </si>
  <si>
    <t xml:space="preserve">ขอนแก่น </t>
  </si>
  <si>
    <t xml:space="preserve">อบจ.ขอนแก่น </t>
  </si>
  <si>
    <t xml:space="preserve">อบต.สีชมพู </t>
  </si>
  <si>
    <t>สีชมพู</t>
  </si>
  <si>
    <t>ขอนแก่น  ผลรวม</t>
  </si>
  <si>
    <t xml:space="preserve">ทม.จันทบุรี </t>
  </si>
  <si>
    <t>เมืองจันทบุรี</t>
  </si>
  <si>
    <t xml:space="preserve">จันทบุรี </t>
  </si>
  <si>
    <t xml:space="preserve">ทม.ท่าใหม่ </t>
  </si>
  <si>
    <t>ท่าใหม่</t>
  </si>
  <si>
    <t>จันทบุรี  ผลรวม</t>
  </si>
  <si>
    <t xml:space="preserve">ทม.ชลบุรี </t>
  </si>
  <si>
    <t>เมืองชลบุรี</t>
  </si>
  <si>
    <t xml:space="preserve">ชลบุรี </t>
  </si>
  <si>
    <t xml:space="preserve">ทม.ศรีราชา </t>
  </si>
  <si>
    <t>ศรีราชา</t>
  </si>
  <si>
    <t xml:space="preserve">อบจ.ชลบุรี </t>
  </si>
  <si>
    <t>ชลบุรี  ผลรวม</t>
  </si>
  <si>
    <t xml:space="preserve">ทต.วัดสิงห์ </t>
  </si>
  <si>
    <t>วัดสิงห์</t>
  </si>
  <si>
    <t xml:space="preserve">ชัยนาท </t>
  </si>
  <si>
    <t xml:space="preserve">ทม.ชัยนาท </t>
  </si>
  <si>
    <t>เมืองชัยนาท</t>
  </si>
  <si>
    <t>ชัยนาท  ผลรวม</t>
  </si>
  <si>
    <t xml:space="preserve">อบจ.ชัยภูมิ </t>
  </si>
  <si>
    <t>เมืองชัยภูมิ</t>
  </si>
  <si>
    <t xml:space="preserve">ชัยภูมิ </t>
  </si>
  <si>
    <t>ชัยภูมิ  ผลรวม</t>
  </si>
  <si>
    <t xml:space="preserve">ทต.บ้านกลาง </t>
  </si>
  <si>
    <t>สันป่าตอง</t>
  </si>
  <si>
    <t xml:space="preserve">เชียงใหม่ </t>
  </si>
  <si>
    <t xml:space="preserve">ทน.เชียงใหม่ </t>
  </si>
  <si>
    <t>เมืองเชียงใหม่</t>
  </si>
  <si>
    <t>เชียงใหม่  ผลรวม</t>
  </si>
  <si>
    <t xml:space="preserve">ทน.ตรัง </t>
  </si>
  <si>
    <t>เมืองตรัง</t>
  </si>
  <si>
    <t xml:space="preserve">ตรัง </t>
  </si>
  <si>
    <t xml:space="preserve">ทม.กันตัง </t>
  </si>
  <si>
    <t>กันตัง</t>
  </si>
  <si>
    <t>ตรัง  ผลรวม</t>
  </si>
  <si>
    <t xml:space="preserve">ทน.แม่สอด </t>
  </si>
  <si>
    <t>แม่สอด</t>
  </si>
  <si>
    <t xml:space="preserve">ตาก </t>
  </si>
  <si>
    <t>ตาก  ผลรวม</t>
  </si>
  <si>
    <t xml:space="preserve">ทม.นครนายก </t>
  </si>
  <si>
    <t>เมืองนครนายก</t>
  </si>
  <si>
    <t xml:space="preserve">นครนายก </t>
  </si>
  <si>
    <t>นครนายก  ผลรวม</t>
  </si>
  <si>
    <t xml:space="preserve">อบจ.นครปฐม </t>
  </si>
  <si>
    <t>เมืองนครปฐม</t>
  </si>
  <si>
    <t xml:space="preserve">นครปฐม </t>
  </si>
  <si>
    <t>นครปฐม  ผลรวม</t>
  </si>
  <si>
    <t xml:space="preserve">ทต.หนองไผ่ล้อม </t>
  </si>
  <si>
    <t>เมืองนครราชสีมา</t>
  </si>
  <si>
    <t xml:space="preserve">นครราชสีมา </t>
  </si>
  <si>
    <t xml:space="preserve">ทน.นครราชสีมา </t>
  </si>
  <si>
    <t xml:space="preserve">อบจ.นครราชสีมา </t>
  </si>
  <si>
    <t>นครราชสีมา  ผลรวม</t>
  </si>
  <si>
    <t xml:space="preserve">ทต.นาบอน </t>
  </si>
  <si>
    <t>นาบอน</t>
  </si>
  <si>
    <t xml:space="preserve">นครศรีธรรมราช </t>
  </si>
  <si>
    <t xml:space="preserve">ทม.ทุ่งสง </t>
  </si>
  <si>
    <t>ทุ่งสง</t>
  </si>
  <si>
    <t xml:space="preserve">อบจ.นครศรีธรรมราช </t>
  </si>
  <si>
    <t>เมืองนครศรีธรรมราช</t>
  </si>
  <si>
    <t>นครศรีธรรมราช  ผลรวม</t>
  </si>
  <si>
    <t xml:space="preserve">ทม.ชุมแสง </t>
  </si>
  <si>
    <t>ชุมแสง</t>
  </si>
  <si>
    <t xml:space="preserve">นครสวรรค์ </t>
  </si>
  <si>
    <t>นครสวรรค์  ผลรวม</t>
  </si>
  <si>
    <t xml:space="preserve">ทต.ปลายบาง </t>
  </si>
  <si>
    <t>บางกรวย</t>
  </si>
  <si>
    <t xml:space="preserve">นนทบุรี </t>
  </si>
  <si>
    <t xml:space="preserve">ทม.บางบัวทอง </t>
  </si>
  <si>
    <t>บางบัวทอง</t>
  </si>
  <si>
    <t xml:space="preserve">อบจ.นนทบุรี </t>
  </si>
  <si>
    <t>เมืองนนทบุรี</t>
  </si>
  <si>
    <t>นนทบุรี  ผลรวม</t>
  </si>
  <si>
    <t xml:space="preserve">อบจ.น่าน </t>
  </si>
  <si>
    <t>เมืองน่าน</t>
  </si>
  <si>
    <t xml:space="preserve">น่าน </t>
  </si>
  <si>
    <t>น่าน  ผลรวม</t>
  </si>
  <si>
    <t xml:space="preserve">อบจ.บุรีรัมย์ </t>
  </si>
  <si>
    <t>เมืองบุรีรัมย์</t>
  </si>
  <si>
    <t xml:space="preserve">บุรีรัมย์ </t>
  </si>
  <si>
    <t>บุรีรัมย์  ผลรวม</t>
  </si>
  <si>
    <t xml:space="preserve">ทม.หัวหิน </t>
  </si>
  <si>
    <t>หัวหิน</t>
  </si>
  <si>
    <t xml:space="preserve">ประจวบคีรีขันธ์ </t>
  </si>
  <si>
    <t xml:space="preserve">อบจ.ประจวบคีรีขันธ์ </t>
  </si>
  <si>
    <t>เมืองประจวบคีรีขันธ์</t>
  </si>
  <si>
    <t>ประจวบคีรีขันธ์  ผลรวม</t>
  </si>
  <si>
    <t xml:space="preserve">อบจ.พระนครศรีฯ </t>
  </si>
  <si>
    <t>พระนครศรีอยุธยา</t>
  </si>
  <si>
    <t xml:space="preserve">พระนครศรีอยุธยา </t>
  </si>
  <si>
    <t>พระนครศรีอยุธยา  ผลรวม</t>
  </si>
  <si>
    <t xml:space="preserve">อบต.ขุนควร </t>
  </si>
  <si>
    <t>ปง</t>
  </si>
  <si>
    <t xml:space="preserve">พะเยา </t>
  </si>
  <si>
    <t>พะเยา  ผลรวม</t>
  </si>
  <si>
    <t xml:space="preserve">อบจ.พัทลุง </t>
  </si>
  <si>
    <t>เมืองพัทลุง</t>
  </si>
  <si>
    <t xml:space="preserve">พัทลุง </t>
  </si>
  <si>
    <t>พัทลุง  ผลรวม</t>
  </si>
  <si>
    <t xml:space="preserve">ทม.ตะพานหิน </t>
  </si>
  <si>
    <t>ตะพานหิน</t>
  </si>
  <si>
    <t xml:space="preserve">พิจิตร </t>
  </si>
  <si>
    <t xml:space="preserve">ทม.พิจิตร </t>
  </si>
  <si>
    <t>เมืองพิจิตร</t>
  </si>
  <si>
    <t>พิจิตร  ผลรวม</t>
  </si>
  <si>
    <t xml:space="preserve">ทน.พิษณุโลก </t>
  </si>
  <si>
    <t>เมืองพิษณุโลก</t>
  </si>
  <si>
    <t xml:space="preserve">พิษณุโลก </t>
  </si>
  <si>
    <t>พิษณุโลก  ผลรวม</t>
  </si>
  <si>
    <t xml:space="preserve">ทม.เพชรบุรี </t>
  </si>
  <si>
    <t>เมืองเพชรบุรี</t>
  </si>
  <si>
    <t xml:space="preserve">เพชรบุรี </t>
  </si>
  <si>
    <t>เพชรบุรี  ผลรวม</t>
  </si>
  <si>
    <t xml:space="preserve">อบจ.แพร่ </t>
  </si>
  <si>
    <t>เมืองแพร่</t>
  </si>
  <si>
    <t xml:space="preserve">แพร่ </t>
  </si>
  <si>
    <t>แพร่  ผลรวม</t>
  </si>
  <si>
    <t xml:space="preserve">ทน.ภูเก็ต </t>
  </si>
  <si>
    <t>เมืองภูเก็ต</t>
  </si>
  <si>
    <t xml:space="preserve">ภูเก็ต </t>
  </si>
  <si>
    <t>ภูเก็ต  ผลรวม</t>
  </si>
  <si>
    <t xml:space="preserve">ทม.มหาสารคาม </t>
  </si>
  <si>
    <t>เมืองมหาสารคาม</t>
  </si>
  <si>
    <t xml:space="preserve">มหาสารคาม </t>
  </si>
  <si>
    <t xml:space="preserve">อบจ.มหาสารคาม </t>
  </si>
  <si>
    <t>มหาสารคาม  ผลรวม</t>
  </si>
  <si>
    <t xml:space="preserve">ทต.ปาย </t>
  </si>
  <si>
    <t>ปาย</t>
  </si>
  <si>
    <t xml:space="preserve">แม่ฮ่องสอน </t>
  </si>
  <si>
    <t>แม่ฮ่องสอน  ผลรวม</t>
  </si>
  <si>
    <t xml:space="preserve">ทม.ยโสธร </t>
  </si>
  <si>
    <t>เมืองยโสธร</t>
  </si>
  <si>
    <t xml:space="preserve">ยโสธร </t>
  </si>
  <si>
    <t xml:space="preserve">อบจ.ยโสธร </t>
  </si>
  <si>
    <t>ยโสธร  ผลรวม</t>
  </si>
  <si>
    <t xml:space="preserve">ทม.เบตง </t>
  </si>
  <si>
    <t>เบตง</t>
  </si>
  <si>
    <t xml:space="preserve">ยะลา </t>
  </si>
  <si>
    <t>ยะลา  ผลรวม</t>
  </si>
  <si>
    <t xml:space="preserve">ทม.ร้อยเอ็ด </t>
  </si>
  <si>
    <t>เมืองร้อยเอ็ด</t>
  </si>
  <si>
    <t xml:space="preserve">ร้อยเอ็ด </t>
  </si>
  <si>
    <t>ร้อยเอ็ด  ผลรวม</t>
  </si>
  <si>
    <t xml:space="preserve">ทม.บ้านโป่ง </t>
  </si>
  <si>
    <t>บ้านโป่ง</t>
  </si>
  <si>
    <t xml:space="preserve">ราชบุรี </t>
  </si>
  <si>
    <t xml:space="preserve">ทม.ราชบุรี </t>
  </si>
  <si>
    <t>เมืองราชบุรี</t>
  </si>
  <si>
    <t>ราชบุรี  ผลรวม</t>
  </si>
  <si>
    <t xml:space="preserve">ทต.โคกสำโรง </t>
  </si>
  <si>
    <t>โคกสำโรง</t>
  </si>
  <si>
    <t xml:space="preserve">ลพบุรี </t>
  </si>
  <si>
    <t>ลพบุรี  ผลรวม</t>
  </si>
  <si>
    <t xml:space="preserve">ทต.สบปราบ </t>
  </si>
  <si>
    <t>สบปราบ</t>
  </si>
  <si>
    <t xml:space="preserve">ลำปาง </t>
  </si>
  <si>
    <t xml:space="preserve">ทน.ลำปาง </t>
  </si>
  <si>
    <t>เมืองลำปาง</t>
  </si>
  <si>
    <t xml:space="preserve">อบต.ร่องเคาะ </t>
  </si>
  <si>
    <t>วังเหนือ</t>
  </si>
  <si>
    <t>ลำปาง  ผลรวม</t>
  </si>
  <si>
    <t xml:space="preserve">ทม.ลำพูน </t>
  </si>
  <si>
    <t>เมืองลำพูน</t>
  </si>
  <si>
    <t xml:space="preserve">ลำพูน </t>
  </si>
  <si>
    <t>ลำพูน  ผลรวม</t>
  </si>
  <si>
    <t xml:space="preserve">ทม.เลย </t>
  </si>
  <si>
    <t>เมืองเลย</t>
  </si>
  <si>
    <t xml:space="preserve">เลย </t>
  </si>
  <si>
    <t>เลย  ผลรวม</t>
  </si>
  <si>
    <t xml:space="preserve">อบจ.ศรีสะเกษ </t>
  </si>
  <si>
    <t>เมืองศรีสะเกษ</t>
  </si>
  <si>
    <t xml:space="preserve">ศรีสะเกษ </t>
  </si>
  <si>
    <t>ศรีสะเกษ  ผลรวม</t>
  </si>
  <si>
    <t xml:space="preserve">ทน.สกลนคร </t>
  </si>
  <si>
    <t>เมืองสกลนคร</t>
  </si>
  <si>
    <t xml:space="preserve">สกลนคร </t>
  </si>
  <si>
    <t>สกลนคร  ผลรวม</t>
  </si>
  <si>
    <t xml:space="preserve">ทน.สงขลา </t>
  </si>
  <si>
    <t>เมืองสงขลา</t>
  </si>
  <si>
    <t xml:space="preserve">สงขลา </t>
  </si>
  <si>
    <t xml:space="preserve">ทม.สะเดา </t>
  </si>
  <si>
    <t>สะเดา</t>
  </si>
  <si>
    <t>สงขลา  ผลรวม</t>
  </si>
  <si>
    <t xml:space="preserve">ทม.สตูล </t>
  </si>
  <si>
    <t>เมืองสตูล</t>
  </si>
  <si>
    <t xml:space="preserve">สตูล </t>
  </si>
  <si>
    <t>สตูล  ผลรวม</t>
  </si>
  <si>
    <t xml:space="preserve">ทน.สมุทรปราการ </t>
  </si>
  <si>
    <t>เมืองสมุทรปราการ</t>
  </si>
  <si>
    <t xml:space="preserve">สมุทรปราการ </t>
  </si>
  <si>
    <t xml:space="preserve">ทม.พระประแดง </t>
  </si>
  <si>
    <t>พระประแดง</t>
  </si>
  <si>
    <t>สมุทรปราการ  ผลรวม</t>
  </si>
  <si>
    <t xml:space="preserve">อบจ.สมุทรสงคราม </t>
  </si>
  <si>
    <t>เมืองสมุทรสงคราม</t>
  </si>
  <si>
    <t xml:space="preserve">สมุทรสงคราม </t>
  </si>
  <si>
    <t>สมุทรสงคราม  ผลรวม</t>
  </si>
  <si>
    <t xml:space="preserve">ทน.อ้อมน้อย </t>
  </si>
  <si>
    <t>กระทุ่มแบน</t>
  </si>
  <si>
    <t xml:space="preserve">สมุทรสาคร </t>
  </si>
  <si>
    <t xml:space="preserve">ทม.กระทุ่มแบน </t>
  </si>
  <si>
    <t xml:space="preserve">อบจ.สมุทรสาคร </t>
  </si>
  <si>
    <t>เมืองสมุทรสาคร</t>
  </si>
  <si>
    <t>สมุทรสาคร  ผลรวม</t>
  </si>
  <si>
    <t xml:space="preserve">ทม.วังน้ำเย็น </t>
  </si>
  <si>
    <t>วังน้ำเย็น</t>
  </si>
  <si>
    <t xml:space="preserve">สระแก้ว </t>
  </si>
  <si>
    <t>สระแก้ว  ผลรวม</t>
  </si>
  <si>
    <t xml:space="preserve">อบจ.สุโขทัย </t>
  </si>
  <si>
    <t>เมืองสุโขทัย</t>
  </si>
  <si>
    <t xml:space="preserve">สุโขทัย </t>
  </si>
  <si>
    <t>สุโขทัย  ผลรวม</t>
  </si>
  <si>
    <t xml:space="preserve">ทม.สุพรรณบุรี </t>
  </si>
  <si>
    <t>เมืองสุพรรณบุรี</t>
  </si>
  <si>
    <t xml:space="preserve">สุพรรณบุรี </t>
  </si>
  <si>
    <t>สุพรรณบุรี  ผลรวม</t>
  </si>
  <si>
    <t xml:space="preserve">ทน.สุราษฎร์ธานี </t>
  </si>
  <si>
    <t>เมืองสุราษฎร์ธานี</t>
  </si>
  <si>
    <t xml:space="preserve">สุราษฎร์ธานี </t>
  </si>
  <si>
    <t xml:space="preserve">อบจ.สุราษฎร์ธานี </t>
  </si>
  <si>
    <t>สุราษฎร์ธานี  ผลรวม</t>
  </si>
  <si>
    <t xml:space="preserve">ทม.หนองคาย </t>
  </si>
  <si>
    <t>เมืองหนองคาย</t>
  </si>
  <si>
    <t xml:space="preserve">หนองคาย </t>
  </si>
  <si>
    <t>หนองคาย  ผลรวม</t>
  </si>
  <si>
    <t xml:space="preserve">ทต.น้ำโสม </t>
  </si>
  <si>
    <t>น้ำโสม</t>
  </si>
  <si>
    <t xml:space="preserve">อุดรธานี </t>
  </si>
  <si>
    <t xml:space="preserve">ทน.อุดรธานี </t>
  </si>
  <si>
    <t>เมืองอุดรธานี</t>
  </si>
  <si>
    <t xml:space="preserve">อบจ.อุดรธานี </t>
  </si>
  <si>
    <t>อุดรธานี  ผลรวม</t>
  </si>
  <si>
    <t xml:space="preserve">ทม.อุตรดิตถ์ </t>
  </si>
  <si>
    <t>เมืองอุตรดิตถ์</t>
  </si>
  <si>
    <t xml:space="preserve">อุตรดิตถ์ </t>
  </si>
  <si>
    <t>อุตรดิตถ์  ผลรวม</t>
  </si>
  <si>
    <t xml:space="preserve">อบจ.อุทัยธานี </t>
  </si>
  <si>
    <t>เมืองอุทัยธานี</t>
  </si>
  <si>
    <t xml:space="preserve">อุทัยธานี </t>
  </si>
  <si>
    <t>อุทัยธานี  ผลรวม</t>
  </si>
  <si>
    <t xml:space="preserve">ทน.อุบลราชธานี </t>
  </si>
  <si>
    <t>เมืองอุบลราชธานี</t>
  </si>
  <si>
    <t xml:space="preserve">อุบลราชธานี </t>
  </si>
  <si>
    <t xml:space="preserve">ทม.พิบูลมังสาหาร </t>
  </si>
  <si>
    <t>พิบูลมังสาหาร</t>
  </si>
  <si>
    <t>อุบลราชธานี 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</si>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</sst>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2" applyFont="1" applyFill="1" applyAlignment="1">
      <alignment horizontal="center" vertical="center"/>
    </xf>
    <xf numFmtId="0" fontId="3" fillId="0" borderId="0" xfId="0" applyFont="1"/>
    <xf numFmtId="0" fontId="2" fillId="0" borderId="0" xfId="2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15" fontId="3" fillId="0" borderId="2" xfId="3" applyNumberFormat="1" applyFont="1" applyFill="1" applyBorder="1" applyAlignment="1">
      <alignment horizontal="center" vertical="top"/>
    </xf>
    <xf numFmtId="15" fontId="3" fillId="0" borderId="3" xfId="3" applyNumberFormat="1" applyFont="1" applyFill="1" applyBorder="1" applyAlignment="1">
      <alignment horizontal="center" vertical="top"/>
    </xf>
    <xf numFmtId="15" fontId="3" fillId="0" borderId="4" xfId="3" applyNumberFormat="1" applyFont="1" applyFill="1" applyBorder="1" applyAlignment="1">
      <alignment horizontal="center" vertical="top"/>
    </xf>
    <xf numFmtId="15" fontId="5" fillId="0" borderId="2" xfId="3" applyNumberFormat="1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horizontal="center" vertical="top" wrapText="1"/>
    </xf>
    <xf numFmtId="43" fontId="6" fillId="2" borderId="5" xfId="1" applyFont="1" applyFill="1" applyBorder="1" applyAlignment="1">
      <alignment horizontal="center" vertical="top" wrapText="1"/>
    </xf>
    <xf numFmtId="43" fontId="6" fillId="2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43" fontId="5" fillId="0" borderId="2" xfId="1" applyFont="1" applyFill="1" applyBorder="1" applyAlignment="1">
      <alignment horizontal="center" vertical="top"/>
    </xf>
    <xf numFmtId="43" fontId="3" fillId="3" borderId="3" xfId="4" applyFont="1" applyFill="1" applyBorder="1" applyAlignment="1">
      <alignment horizontal="center" vertical="top" wrapText="1"/>
    </xf>
    <xf numFmtId="43" fontId="3" fillId="3" borderId="4" xfId="4" applyFont="1" applyFill="1" applyBorder="1" applyAlignment="1">
      <alignment horizontal="center" vertical="top" wrapText="1"/>
    </xf>
    <xf numFmtId="43" fontId="7" fillId="0" borderId="3" xfId="4" applyFont="1" applyFill="1" applyBorder="1" applyAlignment="1">
      <alignment horizontal="center" vertical="top" wrapText="1"/>
    </xf>
    <xf numFmtId="43" fontId="7" fillId="0" borderId="4" xfId="4" applyFont="1" applyFill="1" applyBorder="1" applyAlignment="1">
      <alignment horizontal="center" vertical="top" wrapText="1"/>
    </xf>
    <xf numFmtId="43" fontId="3" fillId="0" borderId="3" xfId="4" applyFont="1" applyFill="1" applyBorder="1" applyAlignment="1">
      <alignment horizontal="center" vertical="top" wrapText="1"/>
    </xf>
    <xf numFmtId="43" fontId="3" fillId="0" borderId="4" xfId="4" applyFont="1" applyFill="1" applyBorder="1" applyAlignment="1">
      <alignment horizontal="center" vertical="top" wrapText="1"/>
    </xf>
    <xf numFmtId="43" fontId="8" fillId="0" borderId="3" xfId="4" applyFont="1" applyFill="1" applyBorder="1" applyAlignment="1">
      <alignment horizontal="center" vertical="top" wrapText="1"/>
    </xf>
    <xf numFmtId="43" fontId="8" fillId="0" borderId="4" xfId="4" applyFont="1" applyFill="1" applyBorder="1" applyAlignment="1">
      <alignment horizontal="center" vertical="top" wrapText="1"/>
    </xf>
    <xf numFmtId="43" fontId="8" fillId="0" borderId="3" xfId="4" applyNumberFormat="1" applyFont="1" applyFill="1" applyBorder="1" applyAlignment="1">
      <alignment horizontal="center" vertical="top" wrapText="1"/>
    </xf>
    <xf numFmtId="43" fontId="8" fillId="0" borderId="4" xfId="4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15" fontId="2" fillId="4" borderId="3" xfId="3" applyNumberFormat="1" applyFont="1" applyFill="1" applyBorder="1" applyAlignment="1">
      <alignment horizontal="center" vertical="top" wrapText="1"/>
    </xf>
    <xf numFmtId="15" fontId="2" fillId="4" borderId="4" xfId="3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center"/>
    </xf>
    <xf numFmtId="15" fontId="3" fillId="0" borderId="7" xfId="3" applyNumberFormat="1" applyFont="1" applyFill="1" applyBorder="1" applyAlignment="1">
      <alignment horizontal="center"/>
    </xf>
    <xf numFmtId="15" fontId="3" fillId="0" borderId="0" xfId="3" applyNumberFormat="1" applyFont="1" applyFill="1" applyBorder="1" applyAlignment="1">
      <alignment horizontal="center"/>
    </xf>
    <xf numFmtId="15" fontId="5" fillId="0" borderId="7" xfId="3" applyNumberFormat="1" applyFont="1" applyFill="1" applyBorder="1" applyAlignment="1">
      <alignment horizontal="center" vertical="top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top"/>
    </xf>
    <xf numFmtId="187" fontId="3" fillId="0" borderId="6" xfId="3" applyNumberFormat="1" applyFont="1" applyFill="1" applyBorder="1" applyAlignment="1">
      <alignment horizontal="center"/>
    </xf>
    <xf numFmtId="15" fontId="3" fillId="0" borderId="2" xfId="3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 vertical="center" wrapText="1"/>
    </xf>
    <xf numFmtId="15" fontId="3" fillId="3" borderId="2" xfId="3" applyNumberFormat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15" fontId="3" fillId="3" borderId="0" xfId="3" applyNumberFormat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187" fontId="3" fillId="0" borderId="2" xfId="3" applyNumberFormat="1" applyFont="1" applyFill="1" applyBorder="1" applyAlignment="1">
      <alignment horizontal="center"/>
    </xf>
    <xf numFmtId="187" fontId="9" fillId="4" borderId="7" xfId="5" applyNumberFormat="1" applyFont="1" applyFill="1" applyBorder="1" applyAlignment="1">
      <alignment horizontal="center" vertical="center"/>
    </xf>
    <xf numFmtId="43" fontId="9" fillId="4" borderId="7" xfId="5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5" fontId="3" fillId="0" borderId="9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5" fontId="5" fillId="0" borderId="9" xfId="3" applyNumberFormat="1" applyFont="1" applyFill="1" applyBorder="1" applyAlignment="1">
      <alignment horizontal="center" vertical="top" wrapText="1"/>
    </xf>
    <xf numFmtId="43" fontId="6" fillId="2" borderId="9" xfId="1" applyFont="1" applyFill="1" applyBorder="1"/>
    <xf numFmtId="43" fontId="6" fillId="2" borderId="1" xfId="1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9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187" fontId="3" fillId="0" borderId="9" xfId="0" applyNumberFormat="1" applyFont="1" applyFill="1" applyBorder="1" applyAlignment="1">
      <alignment horizontal="center"/>
    </xf>
    <xf numFmtId="187" fontId="2" fillId="4" borderId="9" xfId="5" applyNumberFormat="1" applyFont="1" applyFill="1" applyBorder="1" applyAlignment="1">
      <alignment horizontal="center" vertical="center"/>
    </xf>
    <xf numFmtId="43" fontId="9" fillId="4" borderId="9" xfId="5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9" fontId="3" fillId="0" borderId="11" xfId="2" applyNumberFormat="1" applyFont="1" applyFill="1" applyBorder="1" applyAlignment="1" applyProtection="1">
      <alignment vertical="center" shrinkToFit="1"/>
    </xf>
    <xf numFmtId="187" fontId="3" fillId="0" borderId="11" xfId="1" applyNumberFormat="1" applyFont="1" applyBorder="1"/>
    <xf numFmtId="43" fontId="3" fillId="0" borderId="11" xfId="1" applyFont="1" applyBorder="1"/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/>
    <xf numFmtId="49" fontId="2" fillId="5" borderId="12" xfId="2" applyNumberFormat="1" applyFont="1" applyFill="1" applyBorder="1" applyAlignment="1" applyProtection="1">
      <alignment vertical="center" shrinkToFit="1"/>
    </xf>
    <xf numFmtId="187" fontId="2" fillId="5" borderId="12" xfId="1" applyNumberFormat="1" applyFont="1" applyFill="1" applyBorder="1"/>
    <xf numFmtId="43" fontId="2" fillId="5" borderId="12" xfId="1" applyFont="1" applyFill="1" applyBorder="1"/>
    <xf numFmtId="0" fontId="2" fillId="5" borderId="0" xfId="0" applyFont="1" applyFill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49" fontId="3" fillId="0" borderId="12" xfId="4" applyNumberFormat="1" applyFont="1" applyFill="1" applyBorder="1" applyAlignment="1" applyProtection="1">
      <alignment vertical="center" shrinkToFit="1"/>
    </xf>
    <xf numFmtId="187" fontId="3" fillId="0" borderId="12" xfId="1" applyNumberFormat="1" applyFont="1" applyBorder="1"/>
    <xf numFmtId="43" fontId="3" fillId="0" borderId="12" xfId="1" applyFont="1" applyBorder="1"/>
    <xf numFmtId="49" fontId="2" fillId="5" borderId="12" xfId="4" applyNumberFormat="1" applyFont="1" applyFill="1" applyBorder="1" applyAlignment="1" applyProtection="1">
      <alignment vertical="center" shrinkToFit="1"/>
    </xf>
    <xf numFmtId="49" fontId="3" fillId="0" borderId="12" xfId="2" applyNumberFormat="1" applyFont="1" applyFill="1" applyBorder="1" applyAlignment="1" applyProtection="1">
      <alignment vertical="center" shrinkToFit="1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/>
    <xf numFmtId="49" fontId="2" fillId="6" borderId="13" xfId="2" applyNumberFormat="1" applyFont="1" applyFill="1" applyBorder="1" applyAlignment="1" applyProtection="1">
      <alignment vertical="center" shrinkToFit="1"/>
    </xf>
    <xf numFmtId="187" fontId="2" fillId="6" borderId="13" xfId="1" applyNumberFormat="1" applyFont="1" applyFill="1" applyBorder="1"/>
    <xf numFmtId="43" fontId="2" fillId="6" borderId="13" xfId="1" applyFont="1" applyFill="1" applyBorder="1"/>
    <xf numFmtId="0" fontId="2" fillId="6" borderId="0" xfId="0" applyFont="1" applyFill="1"/>
    <xf numFmtId="0" fontId="3" fillId="0" borderId="0" xfId="0" applyFont="1" applyAlignment="1">
      <alignment horizontal="center"/>
    </xf>
    <xf numFmtId="187" fontId="3" fillId="0" borderId="0" xfId="0" applyNumberFormat="1" applyFont="1"/>
  </cellXfs>
  <cellStyles count="19">
    <cellStyle name="Comma" xfId="1" builtinId="3"/>
    <cellStyle name="Comma 2" xfId="5"/>
    <cellStyle name="Comma 2 2" xfId="6"/>
    <cellStyle name="Comma 3" xfId="7"/>
    <cellStyle name="Comma 4" xfId="8"/>
    <cellStyle name="Comma 4 2" xfId="9"/>
    <cellStyle name="Comma 5" xfId="10"/>
    <cellStyle name="Normal" xfId="0" builtinId="0"/>
    <cellStyle name="Normal 2" xfId="11"/>
    <cellStyle name="เครื่องหมายจุลภาค 2" xfId="4"/>
    <cellStyle name="เครื่องหมายจุลภาค 2 2" xfId="12"/>
    <cellStyle name="เครื่องหมายจุลภาค 3" xfId="13"/>
    <cellStyle name="เครื่องหมายจุลภาค 3 2" xfId="14"/>
    <cellStyle name="เครื่องหมายจุลภาค 4" xfId="1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"/>
    <cellStyle name="ปกติ 2" xfId="2"/>
    <cellStyle name="ปกติ 2 2" xfId="17"/>
    <cellStyle name="ปกติ 3" xfId="18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tabSelected="1" view="pageBreakPreview" zoomScaleNormal="100" zoomScaleSheetLayoutView="100" workbookViewId="0">
      <selection activeCell="G5" sqref="G5:G7"/>
    </sheetView>
  </sheetViews>
  <sheetFormatPr defaultRowHeight="21" outlineLevelRow="2" x14ac:dyDescent="0.35"/>
  <cols>
    <col min="1" max="1" width="3.28515625" style="93" bestFit="1" customWidth="1"/>
    <col min="2" max="2" width="18.85546875" style="2" bestFit="1" customWidth="1"/>
    <col min="3" max="3" width="15.42578125" style="2" customWidth="1"/>
    <col min="4" max="4" width="20.42578125" style="2" customWidth="1"/>
    <col min="5" max="5" width="6" style="2" customWidth="1"/>
    <col min="6" max="6" width="12.42578125" style="2" customWidth="1"/>
    <col min="7" max="7" width="17.5703125" style="2" bestFit="1" customWidth="1"/>
    <col min="8" max="12" width="9.42578125" style="2" hidden="1" customWidth="1"/>
    <col min="13" max="13" width="8.140625" style="2" bestFit="1" customWidth="1"/>
    <col min="14" max="14" width="11.7109375" style="2" customWidth="1"/>
    <col min="15" max="15" width="15.5703125" style="2" bestFit="1" customWidth="1"/>
    <col min="16" max="19" width="9.42578125" style="2" hidden="1" customWidth="1"/>
    <col min="20" max="20" width="6.7109375" style="2" customWidth="1"/>
    <col min="21" max="21" width="14.5703125" style="2" bestFit="1" customWidth="1"/>
    <col min="22" max="22" width="5.85546875" style="2" customWidth="1"/>
    <col min="23" max="23" width="14.5703125" style="2" bestFit="1" customWidth="1"/>
    <col min="24" max="24" width="6.7109375" style="2" bestFit="1" customWidth="1"/>
    <col min="25" max="25" width="14.5703125" style="2" bestFit="1" customWidth="1"/>
    <col min="26" max="26" width="6.7109375" style="2" bestFit="1" customWidth="1"/>
    <col min="27" max="27" width="14.5703125" style="2" bestFit="1" customWidth="1"/>
    <col min="28" max="28" width="6.7109375" style="2" bestFit="1" customWidth="1"/>
    <col min="29" max="29" width="15.7109375" style="2" bestFit="1" customWidth="1"/>
    <col min="30" max="30" width="6.7109375" style="2" bestFit="1" customWidth="1"/>
    <col min="31" max="31" width="14.5703125" style="2" bestFit="1" customWidth="1"/>
    <col min="32" max="32" width="6.7109375" style="2" bestFit="1" customWidth="1"/>
    <col min="33" max="33" width="14.5703125" style="2" bestFit="1" customWidth="1"/>
    <col min="34" max="34" width="6.7109375" style="2" hidden="1" customWidth="1"/>
    <col min="35" max="35" width="13.5703125" style="2" hidden="1" customWidth="1"/>
    <col min="36" max="36" width="8.140625" style="2" hidden="1" customWidth="1"/>
    <col min="37" max="37" width="15" style="2" hidden="1" customWidth="1"/>
    <col min="38" max="38" width="15.28515625" style="2" hidden="1" customWidth="1"/>
    <col min="39" max="39" width="6.140625" style="94" customWidth="1"/>
    <col min="40" max="40" width="15.7109375" style="2" bestFit="1" customWidth="1"/>
    <col min="41" max="16384" width="9.140625" style="2"/>
  </cols>
  <sheetData>
    <row r="1" spans="1:4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s="4" customFormat="1" x14ac:dyDescent="0.3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1" ht="9.75" customHeight="1" x14ac:dyDescent="0.35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5"/>
      <c r="M4" s="6"/>
      <c r="N4" s="6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6"/>
      <c r="AN4" s="6"/>
    </row>
    <row r="5" spans="1:41" s="33" customFormat="1" ht="42" x14ac:dyDescent="0.35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/>
      <c r="G5" s="11" t="s">
        <v>8</v>
      </c>
      <c r="H5" s="12" t="s">
        <v>9</v>
      </c>
      <c r="I5" s="13" t="s">
        <v>10</v>
      </c>
      <c r="J5" s="12" t="s">
        <v>9</v>
      </c>
      <c r="K5" s="14" t="s">
        <v>11</v>
      </c>
      <c r="L5" s="12" t="s">
        <v>9</v>
      </c>
      <c r="M5" s="15" t="s">
        <v>12</v>
      </c>
      <c r="N5" s="16"/>
      <c r="O5" s="17" t="s">
        <v>13</v>
      </c>
      <c r="P5" s="18" t="s">
        <v>14</v>
      </c>
      <c r="Q5" s="19"/>
      <c r="R5" s="18" t="s">
        <v>15</v>
      </c>
      <c r="S5" s="19"/>
      <c r="T5" s="20" t="s">
        <v>14</v>
      </c>
      <c r="U5" s="21"/>
      <c r="V5" s="20" t="s">
        <v>16</v>
      </c>
      <c r="W5" s="21"/>
      <c r="X5" s="22" t="s">
        <v>17</v>
      </c>
      <c r="Y5" s="23"/>
      <c r="Z5" s="24" t="s">
        <v>18</v>
      </c>
      <c r="AA5" s="25"/>
      <c r="AB5" s="26" t="s">
        <v>19</v>
      </c>
      <c r="AC5" s="27"/>
      <c r="AD5" s="28" t="s">
        <v>20</v>
      </c>
      <c r="AE5" s="29"/>
      <c r="AF5" s="28" t="s">
        <v>21</v>
      </c>
      <c r="AG5" s="29"/>
      <c r="AH5" s="28" t="s">
        <v>22</v>
      </c>
      <c r="AI5" s="29"/>
      <c r="AJ5" s="28" t="s">
        <v>23</v>
      </c>
      <c r="AK5" s="29"/>
      <c r="AL5" s="30" t="s">
        <v>24</v>
      </c>
      <c r="AM5" s="31" t="s">
        <v>25</v>
      </c>
      <c r="AN5" s="32"/>
    </row>
    <row r="6" spans="1:41" s="33" customFormat="1" ht="20.25" customHeight="1" outlineLevel="1" x14ac:dyDescent="0.35">
      <c r="A6" s="34"/>
      <c r="B6" s="35" t="s">
        <v>26</v>
      </c>
      <c r="C6" s="35"/>
      <c r="D6" s="35"/>
      <c r="E6" s="36" t="s">
        <v>27</v>
      </c>
      <c r="F6" s="35" t="s">
        <v>28</v>
      </c>
      <c r="G6" s="37"/>
      <c r="H6" s="38" t="s">
        <v>29</v>
      </c>
      <c r="I6" s="39" t="s">
        <v>30</v>
      </c>
      <c r="J6" s="38" t="s">
        <v>31</v>
      </c>
      <c r="K6" s="40" t="s">
        <v>32</v>
      </c>
      <c r="L6" s="38" t="s">
        <v>32</v>
      </c>
      <c r="M6" s="41" t="s">
        <v>27</v>
      </c>
      <c r="N6" s="42" t="s">
        <v>28</v>
      </c>
      <c r="O6" s="43" t="s">
        <v>33</v>
      </c>
      <c r="P6" s="44" t="s">
        <v>27</v>
      </c>
      <c r="Q6" s="45" t="s">
        <v>28</v>
      </c>
      <c r="R6" s="46" t="s">
        <v>27</v>
      </c>
      <c r="S6" s="45" t="s">
        <v>28</v>
      </c>
      <c r="T6" s="42" t="s">
        <v>27</v>
      </c>
      <c r="U6" s="47" t="s">
        <v>28</v>
      </c>
      <c r="V6" s="36" t="s">
        <v>27</v>
      </c>
      <c r="W6" s="47" t="s">
        <v>28</v>
      </c>
      <c r="X6" s="36" t="s">
        <v>27</v>
      </c>
      <c r="Y6" s="47" t="s">
        <v>28</v>
      </c>
      <c r="Z6" s="36" t="s">
        <v>27</v>
      </c>
      <c r="AA6" s="47" t="s">
        <v>28</v>
      </c>
      <c r="AB6" s="36" t="s">
        <v>27</v>
      </c>
      <c r="AC6" s="47" t="s">
        <v>28</v>
      </c>
      <c r="AD6" s="36" t="s">
        <v>27</v>
      </c>
      <c r="AE6" s="47" t="s">
        <v>28</v>
      </c>
      <c r="AF6" s="36" t="s">
        <v>27</v>
      </c>
      <c r="AG6" s="47" t="s">
        <v>28</v>
      </c>
      <c r="AH6" s="42" t="s">
        <v>27</v>
      </c>
      <c r="AI6" s="47" t="s">
        <v>28</v>
      </c>
      <c r="AJ6" s="48" t="s">
        <v>27</v>
      </c>
      <c r="AK6" s="47" t="s">
        <v>28</v>
      </c>
      <c r="AL6" s="47" t="s">
        <v>34</v>
      </c>
      <c r="AM6" s="49" t="s">
        <v>27</v>
      </c>
      <c r="AN6" s="50" t="s">
        <v>28</v>
      </c>
    </row>
    <row r="7" spans="1:41" s="33" customFormat="1" ht="20.25" customHeight="1" outlineLevel="1" x14ac:dyDescent="0.35">
      <c r="A7" s="51"/>
      <c r="B7" s="52"/>
      <c r="C7" s="52"/>
      <c r="D7" s="52"/>
      <c r="E7" s="53" t="s">
        <v>35</v>
      </c>
      <c r="F7" s="52" t="s">
        <v>36</v>
      </c>
      <c r="G7" s="54"/>
      <c r="H7" s="55"/>
      <c r="I7" s="56"/>
      <c r="J7" s="57" t="s">
        <v>37</v>
      </c>
      <c r="K7" s="58"/>
      <c r="L7" s="59" t="s">
        <v>38</v>
      </c>
      <c r="M7" s="60" t="s">
        <v>35</v>
      </c>
      <c r="N7" s="52" t="s">
        <v>36</v>
      </c>
      <c r="O7" s="61" t="s">
        <v>39</v>
      </c>
      <c r="P7" s="62" t="s">
        <v>35</v>
      </c>
      <c r="Q7" s="63" t="s">
        <v>36</v>
      </c>
      <c r="R7" s="64" t="s">
        <v>35</v>
      </c>
      <c r="S7" s="63" t="s">
        <v>36</v>
      </c>
      <c r="T7" s="51" t="s">
        <v>35</v>
      </c>
      <c r="U7" s="65" t="s">
        <v>36</v>
      </c>
      <c r="V7" s="53" t="s">
        <v>35</v>
      </c>
      <c r="W7" s="65" t="s">
        <v>36</v>
      </c>
      <c r="X7" s="53" t="s">
        <v>35</v>
      </c>
      <c r="Y7" s="65" t="s">
        <v>36</v>
      </c>
      <c r="Z7" s="53" t="s">
        <v>35</v>
      </c>
      <c r="AA7" s="65" t="s">
        <v>36</v>
      </c>
      <c r="AB7" s="53" t="s">
        <v>35</v>
      </c>
      <c r="AC7" s="65" t="s">
        <v>36</v>
      </c>
      <c r="AD7" s="53" t="s">
        <v>35</v>
      </c>
      <c r="AE7" s="65" t="s">
        <v>36</v>
      </c>
      <c r="AF7" s="53" t="s">
        <v>35</v>
      </c>
      <c r="AG7" s="65" t="s">
        <v>36</v>
      </c>
      <c r="AH7" s="51" t="s">
        <v>35</v>
      </c>
      <c r="AI7" s="65" t="s">
        <v>36</v>
      </c>
      <c r="AJ7" s="66" t="s">
        <v>35</v>
      </c>
      <c r="AK7" s="65" t="s">
        <v>36</v>
      </c>
      <c r="AL7" s="65"/>
      <c r="AM7" s="67" t="s">
        <v>35</v>
      </c>
      <c r="AN7" s="68" t="s">
        <v>36</v>
      </c>
    </row>
    <row r="8" spans="1:41" outlineLevel="2" x14ac:dyDescent="0.35">
      <c r="A8" s="69">
        <v>1</v>
      </c>
      <c r="B8" s="70" t="s">
        <v>40</v>
      </c>
      <c r="C8" s="71" t="s">
        <v>41</v>
      </c>
      <c r="D8" s="70" t="s">
        <v>42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2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2">
        <v>0</v>
      </c>
      <c r="U8" s="73">
        <v>0</v>
      </c>
      <c r="V8" s="72">
        <v>0</v>
      </c>
      <c r="W8" s="73">
        <v>0</v>
      </c>
      <c r="X8" s="72">
        <v>1</v>
      </c>
      <c r="Y8" s="73">
        <v>392160</v>
      </c>
      <c r="Z8" s="72">
        <v>0</v>
      </c>
      <c r="AA8" s="73">
        <v>0</v>
      </c>
      <c r="AB8" s="72">
        <v>0</v>
      </c>
      <c r="AC8" s="73">
        <v>0</v>
      </c>
      <c r="AD8" s="72">
        <v>0</v>
      </c>
      <c r="AE8" s="73">
        <v>0</v>
      </c>
      <c r="AF8" s="72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3">
        <v>392160</v>
      </c>
      <c r="AM8" s="72">
        <f>E8+V8+X8+Z8+AB8+AD8</f>
        <v>1</v>
      </c>
      <c r="AN8" s="73">
        <v>392160</v>
      </c>
    </row>
    <row r="9" spans="1:41" s="79" customFormat="1" outlineLevel="1" x14ac:dyDescent="0.35">
      <c r="A9" s="74"/>
      <c r="B9" s="75"/>
      <c r="C9" s="76"/>
      <c r="D9" s="75" t="s">
        <v>43</v>
      </c>
      <c r="E9" s="77">
        <f t="shared" ref="E9:AN9" si="0">SUBTOTAL(9,E8:E8)</f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7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  <c r="S9" s="78">
        <f t="shared" si="0"/>
        <v>0</v>
      </c>
      <c r="T9" s="77">
        <f t="shared" si="0"/>
        <v>0</v>
      </c>
      <c r="U9" s="78">
        <f t="shared" si="0"/>
        <v>0</v>
      </c>
      <c r="V9" s="77">
        <f t="shared" si="0"/>
        <v>0</v>
      </c>
      <c r="W9" s="78">
        <f t="shared" si="0"/>
        <v>0</v>
      </c>
      <c r="X9" s="77">
        <f t="shared" si="0"/>
        <v>1</v>
      </c>
      <c r="Y9" s="78">
        <f t="shared" si="0"/>
        <v>392160</v>
      </c>
      <c r="Z9" s="77">
        <f t="shared" si="0"/>
        <v>0</v>
      </c>
      <c r="AA9" s="78">
        <f t="shared" si="0"/>
        <v>0</v>
      </c>
      <c r="AB9" s="77">
        <f t="shared" si="0"/>
        <v>0</v>
      </c>
      <c r="AC9" s="78">
        <f t="shared" si="0"/>
        <v>0</v>
      </c>
      <c r="AD9" s="77">
        <f t="shared" si="0"/>
        <v>0</v>
      </c>
      <c r="AE9" s="78">
        <f t="shared" si="0"/>
        <v>0</v>
      </c>
      <c r="AF9" s="77">
        <f t="shared" si="0"/>
        <v>0</v>
      </c>
      <c r="AG9" s="78">
        <f t="shared" si="0"/>
        <v>0</v>
      </c>
      <c r="AH9" s="78">
        <f t="shared" si="0"/>
        <v>0</v>
      </c>
      <c r="AI9" s="78">
        <f t="shared" si="0"/>
        <v>0</v>
      </c>
      <c r="AJ9" s="78">
        <f t="shared" si="0"/>
        <v>0</v>
      </c>
      <c r="AK9" s="78">
        <f t="shared" si="0"/>
        <v>0</v>
      </c>
      <c r="AL9" s="78">
        <f t="shared" si="0"/>
        <v>392160</v>
      </c>
      <c r="AM9" s="77">
        <f t="shared" si="0"/>
        <v>1</v>
      </c>
      <c r="AN9" s="78">
        <f t="shared" si="0"/>
        <v>392160</v>
      </c>
      <c r="AO9" s="79">
        <v>1</v>
      </c>
    </row>
    <row r="10" spans="1:41" outlineLevel="2" x14ac:dyDescent="0.35">
      <c r="A10" s="80">
        <v>1</v>
      </c>
      <c r="B10" s="81" t="s">
        <v>44</v>
      </c>
      <c r="C10" s="82" t="s">
        <v>45</v>
      </c>
      <c r="D10" s="81" t="s">
        <v>46</v>
      </c>
      <c r="E10" s="83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3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3">
        <v>0</v>
      </c>
      <c r="U10" s="84">
        <v>0</v>
      </c>
      <c r="V10" s="83">
        <v>0</v>
      </c>
      <c r="W10" s="84">
        <v>0</v>
      </c>
      <c r="X10" s="83">
        <v>0</v>
      </c>
      <c r="Y10" s="84">
        <v>0</v>
      </c>
      <c r="Z10" s="83"/>
      <c r="AA10" s="84"/>
      <c r="AB10" s="83">
        <v>2</v>
      </c>
      <c r="AC10" s="84">
        <v>573765</v>
      </c>
      <c r="AD10" s="83">
        <v>0</v>
      </c>
      <c r="AE10" s="84">
        <v>0</v>
      </c>
      <c r="AF10" s="83">
        <v>2</v>
      </c>
      <c r="AG10" s="84">
        <v>92746.25</v>
      </c>
      <c r="AH10" s="84">
        <v>0</v>
      </c>
      <c r="AI10" s="84">
        <v>0</v>
      </c>
      <c r="AJ10" s="84">
        <v>0</v>
      </c>
      <c r="AK10" s="84">
        <v>0</v>
      </c>
      <c r="AL10" s="84">
        <v>481018.75</v>
      </c>
      <c r="AM10" s="83">
        <v>2</v>
      </c>
      <c r="AN10" s="84">
        <v>481018.75</v>
      </c>
    </row>
    <row r="11" spans="1:41" s="79" customFormat="1" outlineLevel="1" x14ac:dyDescent="0.35">
      <c r="A11" s="74"/>
      <c r="B11" s="75"/>
      <c r="C11" s="85"/>
      <c r="D11" s="75" t="s">
        <v>47</v>
      </c>
      <c r="E11" s="77">
        <f t="shared" ref="E11:AN11" si="1">SUBTOTAL(9,E10:E10)</f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78">
        <f t="shared" si="1"/>
        <v>0</v>
      </c>
      <c r="J11" s="78">
        <f t="shared" si="1"/>
        <v>0</v>
      </c>
      <c r="K11" s="78">
        <f t="shared" si="1"/>
        <v>0</v>
      </c>
      <c r="L11" s="78">
        <f t="shared" si="1"/>
        <v>0</v>
      </c>
      <c r="M11" s="77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1"/>
        <v>0</v>
      </c>
      <c r="R11" s="78">
        <f t="shared" si="1"/>
        <v>0</v>
      </c>
      <c r="S11" s="78">
        <f t="shared" si="1"/>
        <v>0</v>
      </c>
      <c r="T11" s="77">
        <f t="shared" si="1"/>
        <v>0</v>
      </c>
      <c r="U11" s="78">
        <f t="shared" si="1"/>
        <v>0</v>
      </c>
      <c r="V11" s="77">
        <f t="shared" si="1"/>
        <v>0</v>
      </c>
      <c r="W11" s="78">
        <f t="shared" si="1"/>
        <v>0</v>
      </c>
      <c r="X11" s="77">
        <f t="shared" si="1"/>
        <v>0</v>
      </c>
      <c r="Y11" s="78">
        <f t="shared" si="1"/>
        <v>0</v>
      </c>
      <c r="Z11" s="77">
        <f t="shared" si="1"/>
        <v>0</v>
      </c>
      <c r="AA11" s="78">
        <f t="shared" si="1"/>
        <v>0</v>
      </c>
      <c r="AB11" s="77">
        <f t="shared" si="1"/>
        <v>2</v>
      </c>
      <c r="AC11" s="78">
        <f t="shared" si="1"/>
        <v>573765</v>
      </c>
      <c r="AD11" s="77">
        <f t="shared" si="1"/>
        <v>0</v>
      </c>
      <c r="AE11" s="78">
        <f t="shared" si="1"/>
        <v>0</v>
      </c>
      <c r="AF11" s="77">
        <f t="shared" si="1"/>
        <v>2</v>
      </c>
      <c r="AG11" s="78">
        <f t="shared" si="1"/>
        <v>92746.25</v>
      </c>
      <c r="AH11" s="78">
        <f t="shared" si="1"/>
        <v>0</v>
      </c>
      <c r="AI11" s="78">
        <f t="shared" si="1"/>
        <v>0</v>
      </c>
      <c r="AJ11" s="78">
        <f t="shared" si="1"/>
        <v>0</v>
      </c>
      <c r="AK11" s="78">
        <f t="shared" si="1"/>
        <v>0</v>
      </c>
      <c r="AL11" s="78">
        <f t="shared" si="1"/>
        <v>481018.75</v>
      </c>
      <c r="AM11" s="77">
        <f t="shared" si="1"/>
        <v>2</v>
      </c>
      <c r="AN11" s="78">
        <f t="shared" si="1"/>
        <v>481018.75</v>
      </c>
      <c r="AO11" s="79">
        <v>1</v>
      </c>
    </row>
    <row r="12" spans="1:41" outlineLevel="2" x14ac:dyDescent="0.35">
      <c r="A12" s="80">
        <v>1</v>
      </c>
      <c r="B12" s="81" t="s">
        <v>48</v>
      </c>
      <c r="C12" s="86" t="s">
        <v>49</v>
      </c>
      <c r="D12" s="81" t="s">
        <v>50</v>
      </c>
      <c r="E12" s="83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3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3">
        <v>0</v>
      </c>
      <c r="U12" s="84">
        <v>0</v>
      </c>
      <c r="V12" s="83">
        <v>2</v>
      </c>
      <c r="W12" s="84">
        <v>82700</v>
      </c>
      <c r="X12" s="83">
        <v>0</v>
      </c>
      <c r="Y12" s="84">
        <v>0</v>
      </c>
      <c r="Z12" s="83">
        <v>0</v>
      </c>
      <c r="AA12" s="84">
        <v>0</v>
      </c>
      <c r="AB12" s="83">
        <v>0</v>
      </c>
      <c r="AC12" s="84">
        <v>0</v>
      </c>
      <c r="AD12" s="83">
        <v>0</v>
      </c>
      <c r="AE12" s="84">
        <v>0</v>
      </c>
      <c r="AF12" s="83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82700</v>
      </c>
      <c r="AM12" s="83">
        <f t="shared" ref="AM12:AM110" si="2">E12+V12+X12+Z12+AB12+AD12</f>
        <v>2</v>
      </c>
      <c r="AN12" s="84">
        <v>82700</v>
      </c>
    </row>
    <row r="13" spans="1:41" s="79" customFormat="1" outlineLevel="1" x14ac:dyDescent="0.35">
      <c r="A13" s="74"/>
      <c r="B13" s="75"/>
      <c r="C13" s="76"/>
      <c r="D13" s="75" t="s">
        <v>51</v>
      </c>
      <c r="E13" s="77">
        <f t="shared" ref="E13:AN13" si="3">SUBTOTAL(9,E12:E12)</f>
        <v>0</v>
      </c>
      <c r="F13" s="78">
        <f t="shared" si="3"/>
        <v>0</v>
      </c>
      <c r="G13" s="78">
        <f t="shared" si="3"/>
        <v>0</v>
      </c>
      <c r="H13" s="78">
        <f t="shared" si="3"/>
        <v>0</v>
      </c>
      <c r="I13" s="78">
        <f t="shared" si="3"/>
        <v>0</v>
      </c>
      <c r="J13" s="78">
        <f t="shared" si="3"/>
        <v>0</v>
      </c>
      <c r="K13" s="78">
        <f t="shared" si="3"/>
        <v>0</v>
      </c>
      <c r="L13" s="78">
        <f t="shared" si="3"/>
        <v>0</v>
      </c>
      <c r="M13" s="77">
        <f t="shared" si="3"/>
        <v>0</v>
      </c>
      <c r="N13" s="78">
        <f t="shared" si="3"/>
        <v>0</v>
      </c>
      <c r="O13" s="78">
        <f t="shared" si="3"/>
        <v>0</v>
      </c>
      <c r="P13" s="78">
        <f t="shared" si="3"/>
        <v>0</v>
      </c>
      <c r="Q13" s="78">
        <f t="shared" si="3"/>
        <v>0</v>
      </c>
      <c r="R13" s="78">
        <f t="shared" si="3"/>
        <v>0</v>
      </c>
      <c r="S13" s="78">
        <f t="shared" si="3"/>
        <v>0</v>
      </c>
      <c r="T13" s="77">
        <f t="shared" si="3"/>
        <v>0</v>
      </c>
      <c r="U13" s="78">
        <f t="shared" si="3"/>
        <v>0</v>
      </c>
      <c r="V13" s="77">
        <f t="shared" si="3"/>
        <v>2</v>
      </c>
      <c r="W13" s="78">
        <f t="shared" si="3"/>
        <v>82700</v>
      </c>
      <c r="X13" s="77">
        <f t="shared" si="3"/>
        <v>0</v>
      </c>
      <c r="Y13" s="78">
        <f t="shared" si="3"/>
        <v>0</v>
      </c>
      <c r="Z13" s="77">
        <f t="shared" si="3"/>
        <v>0</v>
      </c>
      <c r="AA13" s="78">
        <f t="shared" si="3"/>
        <v>0</v>
      </c>
      <c r="AB13" s="77">
        <f t="shared" si="3"/>
        <v>0</v>
      </c>
      <c r="AC13" s="78">
        <f t="shared" si="3"/>
        <v>0</v>
      </c>
      <c r="AD13" s="77">
        <f t="shared" si="3"/>
        <v>0</v>
      </c>
      <c r="AE13" s="78">
        <f t="shared" si="3"/>
        <v>0</v>
      </c>
      <c r="AF13" s="77">
        <f t="shared" si="3"/>
        <v>0</v>
      </c>
      <c r="AG13" s="78">
        <f t="shared" si="3"/>
        <v>0</v>
      </c>
      <c r="AH13" s="78">
        <f t="shared" si="3"/>
        <v>0</v>
      </c>
      <c r="AI13" s="78">
        <f t="shared" si="3"/>
        <v>0</v>
      </c>
      <c r="AJ13" s="78">
        <f t="shared" si="3"/>
        <v>0</v>
      </c>
      <c r="AK13" s="78">
        <f t="shared" si="3"/>
        <v>0</v>
      </c>
      <c r="AL13" s="78">
        <f t="shared" si="3"/>
        <v>82700</v>
      </c>
      <c r="AM13" s="77">
        <f t="shared" si="3"/>
        <v>2</v>
      </c>
      <c r="AN13" s="78">
        <f t="shared" si="3"/>
        <v>82700</v>
      </c>
      <c r="AO13" s="79">
        <v>1</v>
      </c>
    </row>
    <row r="14" spans="1:41" outlineLevel="2" x14ac:dyDescent="0.35">
      <c r="A14" s="80">
        <v>1</v>
      </c>
      <c r="B14" s="81" t="s">
        <v>52</v>
      </c>
      <c r="C14" s="86" t="s">
        <v>53</v>
      </c>
      <c r="D14" s="81" t="s">
        <v>54</v>
      </c>
      <c r="E14" s="83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3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3">
        <v>0</v>
      </c>
      <c r="U14" s="84">
        <v>0</v>
      </c>
      <c r="V14" s="83">
        <v>2</v>
      </c>
      <c r="W14" s="84">
        <v>347054</v>
      </c>
      <c r="X14" s="83">
        <v>0</v>
      </c>
      <c r="Y14" s="84">
        <v>0</v>
      </c>
      <c r="Z14" s="83">
        <v>1</v>
      </c>
      <c r="AA14" s="84">
        <v>1752000</v>
      </c>
      <c r="AB14" s="83">
        <v>1</v>
      </c>
      <c r="AC14" s="84">
        <v>457254</v>
      </c>
      <c r="AD14" s="83">
        <v>0</v>
      </c>
      <c r="AE14" s="84">
        <v>0</v>
      </c>
      <c r="AF14" s="83">
        <v>2</v>
      </c>
      <c r="AG14" s="84">
        <v>518653.73</v>
      </c>
      <c r="AH14" s="84">
        <v>0</v>
      </c>
      <c r="AI14" s="84">
        <v>0</v>
      </c>
      <c r="AJ14" s="84">
        <v>0</v>
      </c>
      <c r="AK14" s="84">
        <v>0</v>
      </c>
      <c r="AL14" s="84">
        <v>2037654.27</v>
      </c>
      <c r="AM14" s="83">
        <f t="shared" si="2"/>
        <v>4</v>
      </c>
      <c r="AN14" s="84">
        <v>2037654.27</v>
      </c>
    </row>
    <row r="15" spans="1:41" outlineLevel="2" x14ac:dyDescent="0.35">
      <c r="A15" s="80">
        <f t="shared" ref="A15:A70" si="4">A14+1</f>
        <v>2</v>
      </c>
      <c r="B15" s="81" t="s">
        <v>55</v>
      </c>
      <c r="C15" s="82" t="s">
        <v>53</v>
      </c>
      <c r="D15" s="81" t="s">
        <v>54</v>
      </c>
      <c r="E15" s="83">
        <v>1</v>
      </c>
      <c r="F15" s="84">
        <v>26280</v>
      </c>
      <c r="G15" s="84">
        <v>140725.16129032258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3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3">
        <v>1</v>
      </c>
      <c r="U15" s="84">
        <v>200000</v>
      </c>
      <c r="V15" s="83">
        <v>1</v>
      </c>
      <c r="W15" s="84">
        <v>106304.65</v>
      </c>
      <c r="X15" s="83">
        <v>0</v>
      </c>
      <c r="Y15" s="84">
        <v>0</v>
      </c>
      <c r="Z15" s="83">
        <v>0</v>
      </c>
      <c r="AA15" s="84">
        <v>0</v>
      </c>
      <c r="AB15" s="83">
        <v>0</v>
      </c>
      <c r="AC15" s="84">
        <v>0</v>
      </c>
      <c r="AD15" s="83">
        <v>0</v>
      </c>
      <c r="AE15" s="84">
        <v>0</v>
      </c>
      <c r="AF15" s="83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447029.81129032257</v>
      </c>
      <c r="AM15" s="83">
        <f t="shared" si="2"/>
        <v>2</v>
      </c>
      <c r="AN15" s="84">
        <v>447029.80999999994</v>
      </c>
    </row>
    <row r="16" spans="1:41" outlineLevel="2" x14ac:dyDescent="0.35">
      <c r="A16" s="80">
        <f t="shared" si="4"/>
        <v>3</v>
      </c>
      <c r="B16" s="81" t="s">
        <v>56</v>
      </c>
      <c r="C16" s="82" t="s">
        <v>57</v>
      </c>
      <c r="D16" s="81" t="s">
        <v>54</v>
      </c>
      <c r="E16" s="83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3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3">
        <v>1</v>
      </c>
      <c r="U16" s="84">
        <v>200000</v>
      </c>
      <c r="V16" s="83">
        <v>0</v>
      </c>
      <c r="W16" s="84">
        <v>0</v>
      </c>
      <c r="X16" s="83">
        <v>0</v>
      </c>
      <c r="Y16" s="84">
        <v>0</v>
      </c>
      <c r="Z16" s="83">
        <v>0</v>
      </c>
      <c r="AA16" s="84">
        <v>0</v>
      </c>
      <c r="AB16" s="83">
        <v>0</v>
      </c>
      <c r="AC16" s="84">
        <v>0</v>
      </c>
      <c r="AD16" s="83">
        <v>0</v>
      </c>
      <c r="AE16" s="84">
        <v>0</v>
      </c>
      <c r="AF16" s="83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200000</v>
      </c>
      <c r="AM16" s="83">
        <f>E16+V16+X16+Z16+AB16+AD16+T16</f>
        <v>1</v>
      </c>
      <c r="AN16" s="84">
        <v>200000</v>
      </c>
    </row>
    <row r="17" spans="1:41" s="79" customFormat="1" outlineLevel="1" x14ac:dyDescent="0.35">
      <c r="A17" s="74"/>
      <c r="B17" s="75"/>
      <c r="C17" s="85"/>
      <c r="D17" s="75" t="s">
        <v>58</v>
      </c>
      <c r="E17" s="77">
        <f t="shared" ref="E17:AN17" si="5">SUBTOTAL(9,E14:E16)</f>
        <v>1</v>
      </c>
      <c r="F17" s="78">
        <f t="shared" si="5"/>
        <v>26280</v>
      </c>
      <c r="G17" s="78">
        <f t="shared" si="5"/>
        <v>140725.16129032258</v>
      </c>
      <c r="H17" s="78">
        <f t="shared" si="5"/>
        <v>0</v>
      </c>
      <c r="I17" s="78">
        <f t="shared" si="5"/>
        <v>0</v>
      </c>
      <c r="J17" s="78">
        <f t="shared" si="5"/>
        <v>0</v>
      </c>
      <c r="K17" s="78">
        <f t="shared" si="5"/>
        <v>0</v>
      </c>
      <c r="L17" s="78">
        <f t="shared" si="5"/>
        <v>0</v>
      </c>
      <c r="M17" s="77">
        <f t="shared" si="5"/>
        <v>0</v>
      </c>
      <c r="N17" s="78">
        <f t="shared" si="5"/>
        <v>0</v>
      </c>
      <c r="O17" s="78">
        <f t="shared" si="5"/>
        <v>0</v>
      </c>
      <c r="P17" s="78">
        <f t="shared" si="5"/>
        <v>0</v>
      </c>
      <c r="Q17" s="78">
        <f t="shared" si="5"/>
        <v>0</v>
      </c>
      <c r="R17" s="78">
        <f t="shared" si="5"/>
        <v>0</v>
      </c>
      <c r="S17" s="78">
        <f t="shared" si="5"/>
        <v>0</v>
      </c>
      <c r="T17" s="77">
        <f t="shared" si="5"/>
        <v>2</v>
      </c>
      <c r="U17" s="78">
        <f t="shared" si="5"/>
        <v>400000</v>
      </c>
      <c r="V17" s="77">
        <f t="shared" si="5"/>
        <v>3</v>
      </c>
      <c r="W17" s="78">
        <f t="shared" si="5"/>
        <v>453358.65</v>
      </c>
      <c r="X17" s="77">
        <f t="shared" si="5"/>
        <v>0</v>
      </c>
      <c r="Y17" s="78">
        <f t="shared" si="5"/>
        <v>0</v>
      </c>
      <c r="Z17" s="77">
        <f t="shared" si="5"/>
        <v>1</v>
      </c>
      <c r="AA17" s="78">
        <f t="shared" si="5"/>
        <v>1752000</v>
      </c>
      <c r="AB17" s="77">
        <f t="shared" si="5"/>
        <v>1</v>
      </c>
      <c r="AC17" s="78">
        <f t="shared" si="5"/>
        <v>457254</v>
      </c>
      <c r="AD17" s="77">
        <f t="shared" si="5"/>
        <v>0</v>
      </c>
      <c r="AE17" s="78">
        <f t="shared" si="5"/>
        <v>0</v>
      </c>
      <c r="AF17" s="77">
        <f t="shared" si="5"/>
        <v>2</v>
      </c>
      <c r="AG17" s="78">
        <f t="shared" si="5"/>
        <v>518653.73</v>
      </c>
      <c r="AH17" s="78">
        <f t="shared" si="5"/>
        <v>0</v>
      </c>
      <c r="AI17" s="78">
        <f t="shared" si="5"/>
        <v>0</v>
      </c>
      <c r="AJ17" s="78">
        <f t="shared" si="5"/>
        <v>0</v>
      </c>
      <c r="AK17" s="78">
        <f t="shared" si="5"/>
        <v>0</v>
      </c>
      <c r="AL17" s="78">
        <f t="shared" si="5"/>
        <v>2684684.0812903224</v>
      </c>
      <c r="AM17" s="77">
        <f t="shared" si="5"/>
        <v>7</v>
      </c>
      <c r="AN17" s="78">
        <f t="shared" si="5"/>
        <v>2684684.08</v>
      </c>
      <c r="AO17" s="79">
        <v>1</v>
      </c>
    </row>
    <row r="18" spans="1:41" outlineLevel="2" x14ac:dyDescent="0.35">
      <c r="A18" s="80">
        <v>1</v>
      </c>
      <c r="B18" s="81" t="s">
        <v>59</v>
      </c>
      <c r="C18" s="86" t="s">
        <v>60</v>
      </c>
      <c r="D18" s="81" t="s">
        <v>61</v>
      </c>
      <c r="E18" s="83">
        <v>1</v>
      </c>
      <c r="F18" s="84">
        <v>43461.599999999999</v>
      </c>
      <c r="G18" s="84">
        <v>241141.78064516129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3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3">
        <v>0</v>
      </c>
      <c r="U18" s="84">
        <v>0</v>
      </c>
      <c r="V18" s="83">
        <v>0</v>
      </c>
      <c r="W18" s="84">
        <v>0</v>
      </c>
      <c r="X18" s="83">
        <v>1</v>
      </c>
      <c r="Y18" s="84">
        <v>226818</v>
      </c>
      <c r="Z18" s="83">
        <v>0</v>
      </c>
      <c r="AA18" s="84">
        <v>0</v>
      </c>
      <c r="AB18" s="83">
        <v>0</v>
      </c>
      <c r="AC18" s="84">
        <v>0</v>
      </c>
      <c r="AD18" s="83">
        <v>0</v>
      </c>
      <c r="AE18" s="84">
        <v>0</v>
      </c>
      <c r="AF18" s="83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467959.78064516129</v>
      </c>
      <c r="AM18" s="83">
        <f t="shared" si="2"/>
        <v>2</v>
      </c>
      <c r="AN18" s="84">
        <v>467959.78</v>
      </c>
    </row>
    <row r="19" spans="1:41" outlineLevel="2" x14ac:dyDescent="0.35">
      <c r="A19" s="80">
        <f t="shared" si="4"/>
        <v>2</v>
      </c>
      <c r="B19" s="81" t="s">
        <v>62</v>
      </c>
      <c r="C19" s="86" t="s">
        <v>63</v>
      </c>
      <c r="D19" s="81" t="s">
        <v>61</v>
      </c>
      <c r="E19" s="83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3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3">
        <v>0</v>
      </c>
      <c r="U19" s="84">
        <v>0</v>
      </c>
      <c r="V19" s="83">
        <v>0</v>
      </c>
      <c r="W19" s="84">
        <v>0</v>
      </c>
      <c r="X19" s="83">
        <v>2</v>
      </c>
      <c r="Y19" s="84">
        <v>618450</v>
      </c>
      <c r="Z19" s="83">
        <v>0</v>
      </c>
      <c r="AA19" s="84">
        <v>0</v>
      </c>
      <c r="AB19" s="83">
        <v>0</v>
      </c>
      <c r="AC19" s="84">
        <v>0</v>
      </c>
      <c r="AD19" s="83">
        <v>0</v>
      </c>
      <c r="AE19" s="84">
        <v>0</v>
      </c>
      <c r="AF19" s="83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618450</v>
      </c>
      <c r="AM19" s="83">
        <f t="shared" si="2"/>
        <v>2</v>
      </c>
      <c r="AN19" s="84">
        <v>618450</v>
      </c>
    </row>
    <row r="20" spans="1:41" s="79" customFormat="1" outlineLevel="1" x14ac:dyDescent="0.35">
      <c r="A20" s="74"/>
      <c r="B20" s="75"/>
      <c r="C20" s="76"/>
      <c r="D20" s="75" t="s">
        <v>64</v>
      </c>
      <c r="E20" s="77">
        <f t="shared" ref="E20:AN20" si="6">SUBTOTAL(9,E18:E19)</f>
        <v>1</v>
      </c>
      <c r="F20" s="78">
        <f t="shared" si="6"/>
        <v>43461.599999999999</v>
      </c>
      <c r="G20" s="78">
        <f t="shared" si="6"/>
        <v>241141.78064516129</v>
      </c>
      <c r="H20" s="78">
        <f t="shared" si="6"/>
        <v>0</v>
      </c>
      <c r="I20" s="78">
        <f t="shared" si="6"/>
        <v>0</v>
      </c>
      <c r="J20" s="78">
        <f t="shared" si="6"/>
        <v>0</v>
      </c>
      <c r="K20" s="78">
        <f t="shared" si="6"/>
        <v>0</v>
      </c>
      <c r="L20" s="78">
        <f t="shared" si="6"/>
        <v>0</v>
      </c>
      <c r="M20" s="77">
        <f t="shared" si="6"/>
        <v>0</v>
      </c>
      <c r="N20" s="78">
        <f t="shared" si="6"/>
        <v>0</v>
      </c>
      <c r="O20" s="78">
        <f t="shared" si="6"/>
        <v>0</v>
      </c>
      <c r="P20" s="78">
        <f t="shared" si="6"/>
        <v>0</v>
      </c>
      <c r="Q20" s="78">
        <f t="shared" si="6"/>
        <v>0</v>
      </c>
      <c r="R20" s="78">
        <f t="shared" si="6"/>
        <v>0</v>
      </c>
      <c r="S20" s="78">
        <f t="shared" si="6"/>
        <v>0</v>
      </c>
      <c r="T20" s="77">
        <f t="shared" si="6"/>
        <v>0</v>
      </c>
      <c r="U20" s="78">
        <f t="shared" si="6"/>
        <v>0</v>
      </c>
      <c r="V20" s="77">
        <f t="shared" si="6"/>
        <v>0</v>
      </c>
      <c r="W20" s="78">
        <f t="shared" si="6"/>
        <v>0</v>
      </c>
      <c r="X20" s="77">
        <f t="shared" si="6"/>
        <v>3</v>
      </c>
      <c r="Y20" s="78">
        <f t="shared" si="6"/>
        <v>845268</v>
      </c>
      <c r="Z20" s="77">
        <f t="shared" si="6"/>
        <v>0</v>
      </c>
      <c r="AA20" s="78">
        <f t="shared" si="6"/>
        <v>0</v>
      </c>
      <c r="AB20" s="77">
        <f t="shared" si="6"/>
        <v>0</v>
      </c>
      <c r="AC20" s="78">
        <f t="shared" si="6"/>
        <v>0</v>
      </c>
      <c r="AD20" s="77">
        <f t="shared" si="6"/>
        <v>0</v>
      </c>
      <c r="AE20" s="78">
        <f t="shared" si="6"/>
        <v>0</v>
      </c>
      <c r="AF20" s="77">
        <f t="shared" si="6"/>
        <v>0</v>
      </c>
      <c r="AG20" s="78">
        <f t="shared" si="6"/>
        <v>0</v>
      </c>
      <c r="AH20" s="78">
        <f t="shared" si="6"/>
        <v>0</v>
      </c>
      <c r="AI20" s="78">
        <f t="shared" si="6"/>
        <v>0</v>
      </c>
      <c r="AJ20" s="78">
        <f t="shared" si="6"/>
        <v>0</v>
      </c>
      <c r="AK20" s="78">
        <f t="shared" si="6"/>
        <v>0</v>
      </c>
      <c r="AL20" s="78">
        <f t="shared" si="6"/>
        <v>1086409.7806451614</v>
      </c>
      <c r="AM20" s="77">
        <f t="shared" si="6"/>
        <v>4</v>
      </c>
      <c r="AN20" s="78">
        <f t="shared" si="6"/>
        <v>1086409.78</v>
      </c>
      <c r="AO20" s="79">
        <v>1</v>
      </c>
    </row>
    <row r="21" spans="1:41" outlineLevel="2" x14ac:dyDescent="0.35">
      <c r="A21" s="80">
        <v>1</v>
      </c>
      <c r="B21" s="81" t="s">
        <v>65</v>
      </c>
      <c r="C21" s="86" t="s">
        <v>66</v>
      </c>
      <c r="D21" s="81" t="s">
        <v>67</v>
      </c>
      <c r="E21" s="83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3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3">
        <v>0</v>
      </c>
      <c r="U21" s="84">
        <v>0</v>
      </c>
      <c r="V21" s="83">
        <v>1</v>
      </c>
      <c r="W21" s="84">
        <v>200000</v>
      </c>
      <c r="X21" s="83">
        <v>0</v>
      </c>
      <c r="Y21" s="84">
        <v>0</v>
      </c>
      <c r="Z21" s="83">
        <v>0</v>
      </c>
      <c r="AA21" s="84">
        <v>0</v>
      </c>
      <c r="AB21" s="83">
        <v>0</v>
      </c>
      <c r="AC21" s="84">
        <v>0</v>
      </c>
      <c r="AD21" s="83">
        <v>0</v>
      </c>
      <c r="AE21" s="84">
        <v>0</v>
      </c>
      <c r="AF21" s="83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200000</v>
      </c>
      <c r="AM21" s="83">
        <f t="shared" si="2"/>
        <v>1</v>
      </c>
      <c r="AN21" s="84">
        <v>200000</v>
      </c>
    </row>
    <row r="22" spans="1:41" outlineLevel="2" x14ac:dyDescent="0.35">
      <c r="A22" s="80">
        <f t="shared" si="4"/>
        <v>2</v>
      </c>
      <c r="B22" s="81" t="s">
        <v>68</v>
      </c>
      <c r="C22" s="86" t="s">
        <v>69</v>
      </c>
      <c r="D22" s="81" t="s">
        <v>67</v>
      </c>
      <c r="E22" s="83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3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3">
        <v>0</v>
      </c>
      <c r="U22" s="84">
        <v>0</v>
      </c>
      <c r="V22" s="83">
        <v>1</v>
      </c>
      <c r="W22" s="84">
        <v>200000</v>
      </c>
      <c r="X22" s="83">
        <v>0</v>
      </c>
      <c r="Y22" s="84">
        <v>0</v>
      </c>
      <c r="Z22" s="83">
        <v>0</v>
      </c>
      <c r="AA22" s="84">
        <v>0</v>
      </c>
      <c r="AB22" s="83">
        <v>0</v>
      </c>
      <c r="AC22" s="84">
        <v>0</v>
      </c>
      <c r="AD22" s="83">
        <v>0</v>
      </c>
      <c r="AE22" s="84">
        <v>0</v>
      </c>
      <c r="AF22" s="83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200000</v>
      </c>
      <c r="AM22" s="83">
        <f t="shared" si="2"/>
        <v>1</v>
      </c>
      <c r="AN22" s="84">
        <v>200000</v>
      </c>
    </row>
    <row r="23" spans="1:41" outlineLevel="2" x14ac:dyDescent="0.35">
      <c r="A23" s="80">
        <f t="shared" si="4"/>
        <v>3</v>
      </c>
      <c r="B23" s="81" t="s">
        <v>70</v>
      </c>
      <c r="C23" s="82" t="s">
        <v>66</v>
      </c>
      <c r="D23" s="81" t="s">
        <v>67</v>
      </c>
      <c r="E23" s="83">
        <v>7</v>
      </c>
      <c r="F23" s="84">
        <v>222285.96</v>
      </c>
      <c r="G23" s="84">
        <v>2000573.64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3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3">
        <v>7</v>
      </c>
      <c r="U23" s="84">
        <v>1400000</v>
      </c>
      <c r="V23" s="83">
        <v>0</v>
      </c>
      <c r="W23" s="84">
        <v>0</v>
      </c>
      <c r="X23" s="83">
        <v>0</v>
      </c>
      <c r="Y23" s="84">
        <v>0</v>
      </c>
      <c r="Z23" s="83">
        <v>0</v>
      </c>
      <c r="AA23" s="84">
        <v>0</v>
      </c>
      <c r="AB23" s="83">
        <v>0</v>
      </c>
      <c r="AC23" s="84">
        <v>0</v>
      </c>
      <c r="AD23" s="83">
        <v>0</v>
      </c>
      <c r="AE23" s="84">
        <v>0</v>
      </c>
      <c r="AF23" s="83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3400573.64</v>
      </c>
      <c r="AM23" s="83">
        <f t="shared" si="2"/>
        <v>7</v>
      </c>
      <c r="AN23" s="84">
        <v>3400573.64</v>
      </c>
    </row>
    <row r="24" spans="1:41" s="79" customFormat="1" outlineLevel="1" x14ac:dyDescent="0.35">
      <c r="A24" s="74"/>
      <c r="B24" s="75"/>
      <c r="C24" s="85"/>
      <c r="D24" s="75" t="s">
        <v>71</v>
      </c>
      <c r="E24" s="77">
        <f t="shared" ref="E24:AN24" si="7">SUBTOTAL(9,E21:E23)</f>
        <v>7</v>
      </c>
      <c r="F24" s="78">
        <f t="shared" si="7"/>
        <v>222285.96</v>
      </c>
      <c r="G24" s="78">
        <f t="shared" si="7"/>
        <v>2000573.64</v>
      </c>
      <c r="H24" s="78">
        <f t="shared" si="7"/>
        <v>0</v>
      </c>
      <c r="I24" s="78">
        <f t="shared" si="7"/>
        <v>0</v>
      </c>
      <c r="J24" s="78">
        <f t="shared" si="7"/>
        <v>0</v>
      </c>
      <c r="K24" s="78">
        <f t="shared" si="7"/>
        <v>0</v>
      </c>
      <c r="L24" s="78">
        <f t="shared" si="7"/>
        <v>0</v>
      </c>
      <c r="M24" s="77">
        <f t="shared" si="7"/>
        <v>0</v>
      </c>
      <c r="N24" s="78">
        <f t="shared" si="7"/>
        <v>0</v>
      </c>
      <c r="O24" s="78">
        <f t="shared" si="7"/>
        <v>0</v>
      </c>
      <c r="P24" s="78">
        <f t="shared" si="7"/>
        <v>0</v>
      </c>
      <c r="Q24" s="78">
        <f t="shared" si="7"/>
        <v>0</v>
      </c>
      <c r="R24" s="78">
        <f t="shared" si="7"/>
        <v>0</v>
      </c>
      <c r="S24" s="78">
        <f t="shared" si="7"/>
        <v>0</v>
      </c>
      <c r="T24" s="77">
        <f t="shared" si="7"/>
        <v>7</v>
      </c>
      <c r="U24" s="78">
        <f t="shared" si="7"/>
        <v>1400000</v>
      </c>
      <c r="V24" s="77">
        <f t="shared" si="7"/>
        <v>2</v>
      </c>
      <c r="W24" s="78">
        <f t="shared" si="7"/>
        <v>400000</v>
      </c>
      <c r="X24" s="77">
        <f t="shared" si="7"/>
        <v>0</v>
      </c>
      <c r="Y24" s="78">
        <f t="shared" si="7"/>
        <v>0</v>
      </c>
      <c r="Z24" s="77">
        <f t="shared" si="7"/>
        <v>0</v>
      </c>
      <c r="AA24" s="78">
        <f t="shared" si="7"/>
        <v>0</v>
      </c>
      <c r="AB24" s="77">
        <f t="shared" si="7"/>
        <v>0</v>
      </c>
      <c r="AC24" s="78">
        <f t="shared" si="7"/>
        <v>0</v>
      </c>
      <c r="AD24" s="77">
        <f t="shared" si="7"/>
        <v>0</v>
      </c>
      <c r="AE24" s="78">
        <f t="shared" si="7"/>
        <v>0</v>
      </c>
      <c r="AF24" s="77">
        <f t="shared" si="7"/>
        <v>0</v>
      </c>
      <c r="AG24" s="78">
        <f t="shared" si="7"/>
        <v>0</v>
      </c>
      <c r="AH24" s="78">
        <f t="shared" si="7"/>
        <v>0</v>
      </c>
      <c r="AI24" s="78">
        <f t="shared" si="7"/>
        <v>0</v>
      </c>
      <c r="AJ24" s="78">
        <f t="shared" si="7"/>
        <v>0</v>
      </c>
      <c r="AK24" s="78">
        <f t="shared" si="7"/>
        <v>0</v>
      </c>
      <c r="AL24" s="78">
        <f t="shared" si="7"/>
        <v>3800573.64</v>
      </c>
      <c r="AM24" s="77">
        <f t="shared" si="7"/>
        <v>9</v>
      </c>
      <c r="AN24" s="78">
        <f t="shared" si="7"/>
        <v>3800573.64</v>
      </c>
      <c r="AO24" s="79">
        <v>1</v>
      </c>
    </row>
    <row r="25" spans="1:41" outlineLevel="2" x14ac:dyDescent="0.35">
      <c r="A25" s="80">
        <v>1</v>
      </c>
      <c r="B25" s="81" t="s">
        <v>72</v>
      </c>
      <c r="C25" s="86" t="s">
        <v>73</v>
      </c>
      <c r="D25" s="81" t="s">
        <v>74</v>
      </c>
      <c r="E25" s="83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3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3">
        <v>0</v>
      </c>
      <c r="U25" s="84">
        <v>0</v>
      </c>
      <c r="V25" s="83">
        <v>0</v>
      </c>
      <c r="W25" s="84">
        <v>0</v>
      </c>
      <c r="X25" s="83">
        <v>1</v>
      </c>
      <c r="Y25" s="84">
        <v>4491.8999999999996</v>
      </c>
      <c r="Z25" s="83">
        <v>0</v>
      </c>
      <c r="AA25" s="84">
        <v>0</v>
      </c>
      <c r="AB25" s="83">
        <v>0</v>
      </c>
      <c r="AC25" s="84">
        <v>0</v>
      </c>
      <c r="AD25" s="83">
        <v>0</v>
      </c>
      <c r="AE25" s="84">
        <v>0</v>
      </c>
      <c r="AF25" s="83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4491.8999999999996</v>
      </c>
      <c r="AM25" s="83">
        <f t="shared" si="2"/>
        <v>1</v>
      </c>
      <c r="AN25" s="84">
        <v>4491.8999999999996</v>
      </c>
    </row>
    <row r="26" spans="1:41" outlineLevel="2" x14ac:dyDescent="0.35">
      <c r="A26" s="80">
        <f t="shared" si="4"/>
        <v>2</v>
      </c>
      <c r="B26" s="81" t="s">
        <v>75</v>
      </c>
      <c r="C26" s="86" t="s">
        <v>76</v>
      </c>
      <c r="D26" s="81" t="s">
        <v>74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3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3">
        <v>0</v>
      </c>
      <c r="U26" s="84">
        <v>0</v>
      </c>
      <c r="V26" s="83">
        <v>1</v>
      </c>
      <c r="W26" s="84">
        <v>172294</v>
      </c>
      <c r="X26" s="83">
        <v>0</v>
      </c>
      <c r="Y26" s="84">
        <v>0</v>
      </c>
      <c r="Z26" s="83">
        <v>0</v>
      </c>
      <c r="AA26" s="84">
        <v>0</v>
      </c>
      <c r="AB26" s="83">
        <v>0</v>
      </c>
      <c r="AC26" s="84">
        <v>0</v>
      </c>
      <c r="AD26" s="83">
        <v>0</v>
      </c>
      <c r="AE26" s="84">
        <v>0</v>
      </c>
      <c r="AF26" s="83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172294</v>
      </c>
      <c r="AM26" s="83">
        <f t="shared" si="2"/>
        <v>1</v>
      </c>
      <c r="AN26" s="84">
        <v>172294</v>
      </c>
    </row>
    <row r="27" spans="1:41" s="79" customFormat="1" outlineLevel="1" x14ac:dyDescent="0.35">
      <c r="A27" s="74"/>
      <c r="B27" s="75"/>
      <c r="C27" s="76"/>
      <c r="D27" s="75" t="s">
        <v>77</v>
      </c>
      <c r="E27" s="77">
        <f t="shared" ref="E27:AN27" si="8">SUBTOTAL(9,E25:E26)</f>
        <v>0</v>
      </c>
      <c r="F27" s="78">
        <f t="shared" si="8"/>
        <v>0</v>
      </c>
      <c r="G27" s="78">
        <f t="shared" si="8"/>
        <v>0</v>
      </c>
      <c r="H27" s="78">
        <f t="shared" si="8"/>
        <v>0</v>
      </c>
      <c r="I27" s="78">
        <f t="shared" si="8"/>
        <v>0</v>
      </c>
      <c r="J27" s="78">
        <f t="shared" si="8"/>
        <v>0</v>
      </c>
      <c r="K27" s="78">
        <f t="shared" si="8"/>
        <v>0</v>
      </c>
      <c r="L27" s="78">
        <f t="shared" si="8"/>
        <v>0</v>
      </c>
      <c r="M27" s="77">
        <f t="shared" si="8"/>
        <v>0</v>
      </c>
      <c r="N27" s="78">
        <f t="shared" si="8"/>
        <v>0</v>
      </c>
      <c r="O27" s="78">
        <f t="shared" si="8"/>
        <v>0</v>
      </c>
      <c r="P27" s="78">
        <f t="shared" si="8"/>
        <v>0</v>
      </c>
      <c r="Q27" s="78">
        <f t="shared" si="8"/>
        <v>0</v>
      </c>
      <c r="R27" s="78">
        <f t="shared" si="8"/>
        <v>0</v>
      </c>
      <c r="S27" s="78">
        <f t="shared" si="8"/>
        <v>0</v>
      </c>
      <c r="T27" s="77">
        <f t="shared" si="8"/>
        <v>0</v>
      </c>
      <c r="U27" s="78">
        <f t="shared" si="8"/>
        <v>0</v>
      </c>
      <c r="V27" s="77">
        <f t="shared" si="8"/>
        <v>1</v>
      </c>
      <c r="W27" s="78">
        <f t="shared" si="8"/>
        <v>172294</v>
      </c>
      <c r="X27" s="77">
        <f t="shared" si="8"/>
        <v>1</v>
      </c>
      <c r="Y27" s="78">
        <f t="shared" si="8"/>
        <v>4491.8999999999996</v>
      </c>
      <c r="Z27" s="77">
        <f t="shared" si="8"/>
        <v>0</v>
      </c>
      <c r="AA27" s="78">
        <f t="shared" si="8"/>
        <v>0</v>
      </c>
      <c r="AB27" s="77">
        <f t="shared" si="8"/>
        <v>0</v>
      </c>
      <c r="AC27" s="78">
        <f t="shared" si="8"/>
        <v>0</v>
      </c>
      <c r="AD27" s="77">
        <f t="shared" si="8"/>
        <v>0</v>
      </c>
      <c r="AE27" s="78">
        <f t="shared" si="8"/>
        <v>0</v>
      </c>
      <c r="AF27" s="77">
        <f t="shared" si="8"/>
        <v>0</v>
      </c>
      <c r="AG27" s="78">
        <f t="shared" si="8"/>
        <v>0</v>
      </c>
      <c r="AH27" s="78">
        <f t="shared" si="8"/>
        <v>0</v>
      </c>
      <c r="AI27" s="78">
        <f t="shared" si="8"/>
        <v>0</v>
      </c>
      <c r="AJ27" s="78">
        <f t="shared" si="8"/>
        <v>0</v>
      </c>
      <c r="AK27" s="78">
        <f t="shared" si="8"/>
        <v>0</v>
      </c>
      <c r="AL27" s="78">
        <f t="shared" si="8"/>
        <v>176785.9</v>
      </c>
      <c r="AM27" s="77">
        <f t="shared" si="8"/>
        <v>2</v>
      </c>
      <c r="AN27" s="78">
        <f t="shared" si="8"/>
        <v>176785.9</v>
      </c>
      <c r="AO27" s="79">
        <v>1</v>
      </c>
    </row>
    <row r="28" spans="1:41" outlineLevel="2" x14ac:dyDescent="0.35">
      <c r="A28" s="80">
        <v>1</v>
      </c>
      <c r="B28" s="81" t="s">
        <v>78</v>
      </c>
      <c r="C28" s="82" t="s">
        <v>79</v>
      </c>
      <c r="D28" s="81" t="s">
        <v>80</v>
      </c>
      <c r="E28" s="83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3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3">
        <v>0</v>
      </c>
      <c r="U28" s="84">
        <v>0</v>
      </c>
      <c r="V28" s="83">
        <v>0</v>
      </c>
      <c r="W28" s="84">
        <v>0</v>
      </c>
      <c r="X28" s="83">
        <v>1</v>
      </c>
      <c r="Y28" s="84">
        <v>15448</v>
      </c>
      <c r="Z28" s="83">
        <v>1</v>
      </c>
      <c r="AA28" s="84">
        <v>530282.07999999996</v>
      </c>
      <c r="AB28" s="83">
        <v>0</v>
      </c>
      <c r="AC28" s="84">
        <v>0</v>
      </c>
      <c r="AD28" s="83">
        <v>1</v>
      </c>
      <c r="AE28" s="84">
        <v>3978.6299999999974</v>
      </c>
      <c r="AF28" s="83">
        <v>1</v>
      </c>
      <c r="AG28" s="84">
        <v>183462.85</v>
      </c>
      <c r="AH28" s="84">
        <v>0</v>
      </c>
      <c r="AI28" s="84">
        <v>0</v>
      </c>
      <c r="AJ28" s="84">
        <v>0</v>
      </c>
      <c r="AK28" s="84">
        <v>0</v>
      </c>
      <c r="AL28" s="84">
        <v>366245.86</v>
      </c>
      <c r="AM28" s="83">
        <f t="shared" si="2"/>
        <v>3</v>
      </c>
      <c r="AN28" s="84">
        <v>366245.86</v>
      </c>
    </row>
    <row r="29" spans="1:41" s="79" customFormat="1" outlineLevel="1" x14ac:dyDescent="0.35">
      <c r="A29" s="74"/>
      <c r="B29" s="75"/>
      <c r="C29" s="85"/>
      <c r="D29" s="75" t="s">
        <v>81</v>
      </c>
      <c r="E29" s="77">
        <f t="shared" ref="E29:AN29" si="9">SUBTOTAL(9,E28:E28)</f>
        <v>0</v>
      </c>
      <c r="F29" s="78">
        <f t="shared" si="9"/>
        <v>0</v>
      </c>
      <c r="G29" s="78">
        <f t="shared" si="9"/>
        <v>0</v>
      </c>
      <c r="H29" s="78">
        <f t="shared" si="9"/>
        <v>0</v>
      </c>
      <c r="I29" s="78">
        <f t="shared" si="9"/>
        <v>0</v>
      </c>
      <c r="J29" s="78">
        <f t="shared" si="9"/>
        <v>0</v>
      </c>
      <c r="K29" s="78">
        <f t="shared" si="9"/>
        <v>0</v>
      </c>
      <c r="L29" s="78">
        <f t="shared" si="9"/>
        <v>0</v>
      </c>
      <c r="M29" s="77">
        <f t="shared" si="9"/>
        <v>0</v>
      </c>
      <c r="N29" s="78">
        <f t="shared" si="9"/>
        <v>0</v>
      </c>
      <c r="O29" s="78">
        <f t="shared" si="9"/>
        <v>0</v>
      </c>
      <c r="P29" s="78">
        <f t="shared" si="9"/>
        <v>0</v>
      </c>
      <c r="Q29" s="78">
        <f t="shared" si="9"/>
        <v>0</v>
      </c>
      <c r="R29" s="78">
        <f t="shared" si="9"/>
        <v>0</v>
      </c>
      <c r="S29" s="78">
        <f t="shared" si="9"/>
        <v>0</v>
      </c>
      <c r="T29" s="77">
        <f t="shared" si="9"/>
        <v>0</v>
      </c>
      <c r="U29" s="78">
        <f t="shared" si="9"/>
        <v>0</v>
      </c>
      <c r="V29" s="77">
        <f t="shared" si="9"/>
        <v>0</v>
      </c>
      <c r="W29" s="78">
        <f t="shared" si="9"/>
        <v>0</v>
      </c>
      <c r="X29" s="77">
        <f t="shared" si="9"/>
        <v>1</v>
      </c>
      <c r="Y29" s="78">
        <f t="shared" si="9"/>
        <v>15448</v>
      </c>
      <c r="Z29" s="77">
        <f t="shared" si="9"/>
        <v>1</v>
      </c>
      <c r="AA29" s="78">
        <f t="shared" si="9"/>
        <v>530282.07999999996</v>
      </c>
      <c r="AB29" s="77">
        <f t="shared" si="9"/>
        <v>0</v>
      </c>
      <c r="AC29" s="78">
        <f t="shared" si="9"/>
        <v>0</v>
      </c>
      <c r="AD29" s="77">
        <f t="shared" si="9"/>
        <v>1</v>
      </c>
      <c r="AE29" s="78">
        <f t="shared" si="9"/>
        <v>3978.6299999999974</v>
      </c>
      <c r="AF29" s="77">
        <f t="shared" si="9"/>
        <v>1</v>
      </c>
      <c r="AG29" s="78">
        <f t="shared" si="9"/>
        <v>183462.85</v>
      </c>
      <c r="AH29" s="78">
        <f t="shared" si="9"/>
        <v>0</v>
      </c>
      <c r="AI29" s="78">
        <f t="shared" si="9"/>
        <v>0</v>
      </c>
      <c r="AJ29" s="78">
        <f t="shared" si="9"/>
        <v>0</v>
      </c>
      <c r="AK29" s="78">
        <f t="shared" si="9"/>
        <v>0</v>
      </c>
      <c r="AL29" s="78">
        <f t="shared" si="9"/>
        <v>366245.86</v>
      </c>
      <c r="AM29" s="77">
        <f t="shared" si="9"/>
        <v>3</v>
      </c>
      <c r="AN29" s="78">
        <f t="shared" si="9"/>
        <v>366245.86</v>
      </c>
      <c r="AO29" s="79">
        <v>1</v>
      </c>
    </row>
    <row r="30" spans="1:41" outlineLevel="2" x14ac:dyDescent="0.35">
      <c r="A30" s="80">
        <v>1</v>
      </c>
      <c r="B30" s="81" t="s">
        <v>82</v>
      </c>
      <c r="C30" s="86" t="s">
        <v>83</v>
      </c>
      <c r="D30" s="81" t="s">
        <v>84</v>
      </c>
      <c r="E30" s="83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3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3">
        <v>0</v>
      </c>
      <c r="U30" s="84">
        <v>0</v>
      </c>
      <c r="V30" s="83">
        <v>1</v>
      </c>
      <c r="W30" s="84">
        <v>135517</v>
      </c>
      <c r="X30" s="83">
        <v>0</v>
      </c>
      <c r="Y30" s="84">
        <v>0</v>
      </c>
      <c r="Z30" s="83">
        <v>0</v>
      </c>
      <c r="AA30" s="84">
        <v>0</v>
      </c>
      <c r="AB30" s="83">
        <v>0</v>
      </c>
      <c r="AC30" s="84">
        <v>0</v>
      </c>
      <c r="AD30" s="83">
        <v>0</v>
      </c>
      <c r="AE30" s="84">
        <v>0</v>
      </c>
      <c r="AF30" s="83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135517</v>
      </c>
      <c r="AM30" s="83">
        <f t="shared" si="2"/>
        <v>1</v>
      </c>
      <c r="AN30" s="84">
        <v>135517</v>
      </c>
    </row>
    <row r="31" spans="1:41" outlineLevel="2" x14ac:dyDescent="0.35">
      <c r="A31" s="80">
        <f t="shared" si="4"/>
        <v>2</v>
      </c>
      <c r="B31" s="81" t="s">
        <v>85</v>
      </c>
      <c r="C31" s="86" t="s">
        <v>86</v>
      </c>
      <c r="D31" s="81" t="s">
        <v>84</v>
      </c>
      <c r="E31" s="83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3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3">
        <v>0</v>
      </c>
      <c r="U31" s="84">
        <v>0</v>
      </c>
      <c r="V31" s="83">
        <v>0</v>
      </c>
      <c r="W31" s="84">
        <v>0</v>
      </c>
      <c r="X31" s="83">
        <v>1</v>
      </c>
      <c r="Y31" s="84">
        <v>221833</v>
      </c>
      <c r="Z31" s="83">
        <v>0</v>
      </c>
      <c r="AA31" s="84">
        <v>0</v>
      </c>
      <c r="AB31" s="83">
        <v>2</v>
      </c>
      <c r="AC31" s="84">
        <v>506460</v>
      </c>
      <c r="AD31" s="83">
        <v>2</v>
      </c>
      <c r="AE31" s="84">
        <v>6426</v>
      </c>
      <c r="AF31" s="83">
        <v>2</v>
      </c>
      <c r="AG31" s="84">
        <v>31866.720000000001</v>
      </c>
      <c r="AH31" s="84">
        <v>0</v>
      </c>
      <c r="AI31" s="84">
        <v>0</v>
      </c>
      <c r="AJ31" s="84">
        <v>0</v>
      </c>
      <c r="AK31" s="84">
        <v>0</v>
      </c>
      <c r="AL31" s="84">
        <v>702852.28</v>
      </c>
      <c r="AM31" s="83">
        <f t="shared" si="2"/>
        <v>5</v>
      </c>
      <c r="AN31" s="84">
        <v>702852.28</v>
      </c>
    </row>
    <row r="32" spans="1:41" s="79" customFormat="1" outlineLevel="1" x14ac:dyDescent="0.35">
      <c r="A32" s="74"/>
      <c r="B32" s="75"/>
      <c r="C32" s="76"/>
      <c r="D32" s="75" t="s">
        <v>87</v>
      </c>
      <c r="E32" s="77">
        <f t="shared" ref="E32:AN32" si="10">SUBTOTAL(9,E30:E31)</f>
        <v>0</v>
      </c>
      <c r="F32" s="78">
        <f t="shared" si="10"/>
        <v>0</v>
      </c>
      <c r="G32" s="78">
        <f t="shared" si="10"/>
        <v>0</v>
      </c>
      <c r="H32" s="78">
        <f t="shared" si="10"/>
        <v>0</v>
      </c>
      <c r="I32" s="78">
        <f t="shared" si="10"/>
        <v>0</v>
      </c>
      <c r="J32" s="78">
        <f t="shared" si="10"/>
        <v>0</v>
      </c>
      <c r="K32" s="78">
        <f t="shared" si="10"/>
        <v>0</v>
      </c>
      <c r="L32" s="78">
        <f t="shared" si="10"/>
        <v>0</v>
      </c>
      <c r="M32" s="77">
        <f t="shared" si="10"/>
        <v>0</v>
      </c>
      <c r="N32" s="78">
        <f t="shared" si="10"/>
        <v>0</v>
      </c>
      <c r="O32" s="78">
        <f t="shared" si="10"/>
        <v>0</v>
      </c>
      <c r="P32" s="78">
        <f t="shared" si="10"/>
        <v>0</v>
      </c>
      <c r="Q32" s="78">
        <f t="shared" si="10"/>
        <v>0</v>
      </c>
      <c r="R32" s="78">
        <f t="shared" si="10"/>
        <v>0</v>
      </c>
      <c r="S32" s="78">
        <f t="shared" si="10"/>
        <v>0</v>
      </c>
      <c r="T32" s="77">
        <f t="shared" si="10"/>
        <v>0</v>
      </c>
      <c r="U32" s="78">
        <f t="shared" si="10"/>
        <v>0</v>
      </c>
      <c r="V32" s="77">
        <f t="shared" si="10"/>
        <v>1</v>
      </c>
      <c r="W32" s="78">
        <f t="shared" si="10"/>
        <v>135517</v>
      </c>
      <c r="X32" s="77">
        <f t="shared" si="10"/>
        <v>1</v>
      </c>
      <c r="Y32" s="78">
        <f t="shared" si="10"/>
        <v>221833</v>
      </c>
      <c r="Z32" s="77">
        <f t="shared" si="10"/>
        <v>0</v>
      </c>
      <c r="AA32" s="78">
        <f t="shared" si="10"/>
        <v>0</v>
      </c>
      <c r="AB32" s="77">
        <f t="shared" si="10"/>
        <v>2</v>
      </c>
      <c r="AC32" s="78">
        <f t="shared" si="10"/>
        <v>506460</v>
      </c>
      <c r="AD32" s="77">
        <f t="shared" si="10"/>
        <v>2</v>
      </c>
      <c r="AE32" s="78">
        <f t="shared" si="10"/>
        <v>6426</v>
      </c>
      <c r="AF32" s="77">
        <f t="shared" si="10"/>
        <v>2</v>
      </c>
      <c r="AG32" s="78">
        <f t="shared" si="10"/>
        <v>31866.720000000001</v>
      </c>
      <c r="AH32" s="78">
        <f t="shared" si="10"/>
        <v>0</v>
      </c>
      <c r="AI32" s="78">
        <f t="shared" si="10"/>
        <v>0</v>
      </c>
      <c r="AJ32" s="78">
        <f t="shared" si="10"/>
        <v>0</v>
      </c>
      <c r="AK32" s="78">
        <f t="shared" si="10"/>
        <v>0</v>
      </c>
      <c r="AL32" s="78">
        <f t="shared" si="10"/>
        <v>838369.28000000003</v>
      </c>
      <c r="AM32" s="77">
        <f t="shared" si="10"/>
        <v>6</v>
      </c>
      <c r="AN32" s="78">
        <f t="shared" si="10"/>
        <v>838369.28000000003</v>
      </c>
      <c r="AO32" s="79">
        <v>1</v>
      </c>
    </row>
    <row r="33" spans="1:41" outlineLevel="2" x14ac:dyDescent="0.35">
      <c r="A33" s="80">
        <v>1</v>
      </c>
      <c r="B33" s="81" t="s">
        <v>88</v>
      </c>
      <c r="C33" s="86" t="s">
        <v>89</v>
      </c>
      <c r="D33" s="81" t="s">
        <v>90</v>
      </c>
      <c r="E33" s="83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3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3">
        <v>0</v>
      </c>
      <c r="U33" s="84">
        <v>0</v>
      </c>
      <c r="V33" s="83">
        <v>1</v>
      </c>
      <c r="W33" s="84">
        <v>20806</v>
      </c>
      <c r="X33" s="83">
        <v>0</v>
      </c>
      <c r="Y33" s="84">
        <v>0</v>
      </c>
      <c r="Z33" s="83">
        <v>0</v>
      </c>
      <c r="AA33" s="84">
        <v>0</v>
      </c>
      <c r="AB33" s="83">
        <v>0</v>
      </c>
      <c r="AC33" s="84">
        <v>0</v>
      </c>
      <c r="AD33" s="83">
        <v>0</v>
      </c>
      <c r="AE33" s="84">
        <v>0</v>
      </c>
      <c r="AF33" s="83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20806</v>
      </c>
      <c r="AM33" s="83">
        <f t="shared" si="2"/>
        <v>1</v>
      </c>
      <c r="AN33" s="84">
        <v>20806</v>
      </c>
    </row>
    <row r="34" spans="1:41" outlineLevel="2" x14ac:dyDescent="0.35">
      <c r="A34" s="80">
        <f t="shared" si="4"/>
        <v>2</v>
      </c>
      <c r="B34" s="81" t="s">
        <v>91</v>
      </c>
      <c r="C34" s="86" t="s">
        <v>92</v>
      </c>
      <c r="D34" s="81" t="s">
        <v>90</v>
      </c>
      <c r="E34" s="83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3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3">
        <v>0</v>
      </c>
      <c r="U34" s="84">
        <v>0</v>
      </c>
      <c r="V34" s="83">
        <v>0</v>
      </c>
      <c r="W34" s="84">
        <v>0</v>
      </c>
      <c r="X34" s="83">
        <v>0</v>
      </c>
      <c r="Y34" s="84">
        <v>0</v>
      </c>
      <c r="Z34" s="83">
        <v>0</v>
      </c>
      <c r="AA34" s="84">
        <v>0</v>
      </c>
      <c r="AB34" s="83">
        <v>2</v>
      </c>
      <c r="AC34" s="84">
        <v>518051.55</v>
      </c>
      <c r="AD34" s="83">
        <v>0</v>
      </c>
      <c r="AE34" s="84">
        <v>0</v>
      </c>
      <c r="AF34" s="83">
        <v>2</v>
      </c>
      <c r="AG34" s="84">
        <v>83938.07</v>
      </c>
      <c r="AH34" s="84">
        <v>0</v>
      </c>
      <c r="AI34" s="84">
        <v>0</v>
      </c>
      <c r="AJ34" s="84">
        <v>0</v>
      </c>
      <c r="AK34" s="84">
        <v>0</v>
      </c>
      <c r="AL34" s="84">
        <v>434113.48</v>
      </c>
      <c r="AM34" s="83">
        <f t="shared" si="2"/>
        <v>2</v>
      </c>
      <c r="AN34" s="84">
        <v>434113.48</v>
      </c>
    </row>
    <row r="35" spans="1:41" s="79" customFormat="1" outlineLevel="1" x14ac:dyDescent="0.35">
      <c r="A35" s="74"/>
      <c r="B35" s="75"/>
      <c r="C35" s="76"/>
      <c r="D35" s="75" t="s">
        <v>93</v>
      </c>
      <c r="E35" s="77">
        <f t="shared" ref="E35:AN35" si="11">SUBTOTAL(9,E33:E34)</f>
        <v>0</v>
      </c>
      <c r="F35" s="78">
        <f t="shared" si="11"/>
        <v>0</v>
      </c>
      <c r="G35" s="78">
        <f t="shared" si="11"/>
        <v>0</v>
      </c>
      <c r="H35" s="78">
        <f t="shared" si="11"/>
        <v>0</v>
      </c>
      <c r="I35" s="78">
        <f t="shared" si="11"/>
        <v>0</v>
      </c>
      <c r="J35" s="78">
        <f t="shared" si="11"/>
        <v>0</v>
      </c>
      <c r="K35" s="78">
        <f t="shared" si="11"/>
        <v>0</v>
      </c>
      <c r="L35" s="78">
        <f t="shared" si="11"/>
        <v>0</v>
      </c>
      <c r="M35" s="77">
        <f t="shared" si="11"/>
        <v>0</v>
      </c>
      <c r="N35" s="78">
        <f t="shared" si="11"/>
        <v>0</v>
      </c>
      <c r="O35" s="78">
        <f t="shared" si="11"/>
        <v>0</v>
      </c>
      <c r="P35" s="78">
        <f t="shared" si="11"/>
        <v>0</v>
      </c>
      <c r="Q35" s="78">
        <f t="shared" si="11"/>
        <v>0</v>
      </c>
      <c r="R35" s="78">
        <f t="shared" si="11"/>
        <v>0</v>
      </c>
      <c r="S35" s="78">
        <f t="shared" si="11"/>
        <v>0</v>
      </c>
      <c r="T35" s="77">
        <f t="shared" si="11"/>
        <v>0</v>
      </c>
      <c r="U35" s="78">
        <f t="shared" si="11"/>
        <v>0</v>
      </c>
      <c r="V35" s="77">
        <f t="shared" si="11"/>
        <v>1</v>
      </c>
      <c r="W35" s="78">
        <f t="shared" si="11"/>
        <v>20806</v>
      </c>
      <c r="X35" s="77">
        <f t="shared" si="11"/>
        <v>0</v>
      </c>
      <c r="Y35" s="78">
        <f t="shared" si="11"/>
        <v>0</v>
      </c>
      <c r="Z35" s="77">
        <f t="shared" si="11"/>
        <v>0</v>
      </c>
      <c r="AA35" s="78">
        <f t="shared" si="11"/>
        <v>0</v>
      </c>
      <c r="AB35" s="77">
        <f t="shared" si="11"/>
        <v>2</v>
      </c>
      <c r="AC35" s="78">
        <f t="shared" si="11"/>
        <v>518051.55</v>
      </c>
      <c r="AD35" s="77">
        <f t="shared" si="11"/>
        <v>0</v>
      </c>
      <c r="AE35" s="78">
        <f t="shared" si="11"/>
        <v>0</v>
      </c>
      <c r="AF35" s="77">
        <f t="shared" si="11"/>
        <v>2</v>
      </c>
      <c r="AG35" s="78">
        <f t="shared" si="11"/>
        <v>83938.07</v>
      </c>
      <c r="AH35" s="78">
        <f t="shared" si="11"/>
        <v>0</v>
      </c>
      <c r="AI35" s="78">
        <f t="shared" si="11"/>
        <v>0</v>
      </c>
      <c r="AJ35" s="78">
        <f t="shared" si="11"/>
        <v>0</v>
      </c>
      <c r="AK35" s="78">
        <f t="shared" si="11"/>
        <v>0</v>
      </c>
      <c r="AL35" s="78">
        <f t="shared" si="11"/>
        <v>454919.48</v>
      </c>
      <c r="AM35" s="77">
        <f t="shared" si="11"/>
        <v>3</v>
      </c>
      <c r="AN35" s="78">
        <f t="shared" si="11"/>
        <v>454919.48</v>
      </c>
      <c r="AO35" s="79">
        <v>1</v>
      </c>
    </row>
    <row r="36" spans="1:41" outlineLevel="2" x14ac:dyDescent="0.35">
      <c r="A36" s="80">
        <v>1</v>
      </c>
      <c r="B36" s="81" t="s">
        <v>94</v>
      </c>
      <c r="C36" s="86" t="s">
        <v>95</v>
      </c>
      <c r="D36" s="81" t="s">
        <v>96</v>
      </c>
      <c r="E36" s="83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3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3">
        <v>0</v>
      </c>
      <c r="U36" s="84">
        <v>0</v>
      </c>
      <c r="V36" s="83">
        <v>1</v>
      </c>
      <c r="W36" s="84">
        <v>45670</v>
      </c>
      <c r="X36" s="83">
        <v>0</v>
      </c>
      <c r="Y36" s="84">
        <v>0</v>
      </c>
      <c r="Z36" s="83">
        <v>0</v>
      </c>
      <c r="AA36" s="84">
        <v>0</v>
      </c>
      <c r="AB36" s="83">
        <v>0</v>
      </c>
      <c r="AC36" s="84">
        <v>0</v>
      </c>
      <c r="AD36" s="83">
        <v>0</v>
      </c>
      <c r="AE36" s="84">
        <v>0</v>
      </c>
      <c r="AF36" s="83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45670</v>
      </c>
      <c r="AM36" s="83">
        <f t="shared" si="2"/>
        <v>1</v>
      </c>
      <c r="AN36" s="84">
        <v>45670</v>
      </c>
    </row>
    <row r="37" spans="1:41" s="79" customFormat="1" outlineLevel="1" x14ac:dyDescent="0.35">
      <c r="A37" s="74"/>
      <c r="B37" s="75"/>
      <c r="C37" s="76"/>
      <c r="D37" s="75" t="s">
        <v>97</v>
      </c>
      <c r="E37" s="77">
        <f t="shared" ref="E37:AN37" si="12">SUBTOTAL(9,E36:E36)</f>
        <v>0</v>
      </c>
      <c r="F37" s="78">
        <f t="shared" si="12"/>
        <v>0</v>
      </c>
      <c r="G37" s="78">
        <f t="shared" si="12"/>
        <v>0</v>
      </c>
      <c r="H37" s="78">
        <f t="shared" si="12"/>
        <v>0</v>
      </c>
      <c r="I37" s="78">
        <f t="shared" si="12"/>
        <v>0</v>
      </c>
      <c r="J37" s="78">
        <f t="shared" si="12"/>
        <v>0</v>
      </c>
      <c r="K37" s="78">
        <f t="shared" si="12"/>
        <v>0</v>
      </c>
      <c r="L37" s="78">
        <f t="shared" si="12"/>
        <v>0</v>
      </c>
      <c r="M37" s="77">
        <f t="shared" si="12"/>
        <v>0</v>
      </c>
      <c r="N37" s="78">
        <f t="shared" si="12"/>
        <v>0</v>
      </c>
      <c r="O37" s="78">
        <f t="shared" si="12"/>
        <v>0</v>
      </c>
      <c r="P37" s="78">
        <f t="shared" si="12"/>
        <v>0</v>
      </c>
      <c r="Q37" s="78">
        <f t="shared" si="12"/>
        <v>0</v>
      </c>
      <c r="R37" s="78">
        <f t="shared" si="12"/>
        <v>0</v>
      </c>
      <c r="S37" s="78">
        <f t="shared" si="12"/>
        <v>0</v>
      </c>
      <c r="T37" s="77">
        <f t="shared" si="12"/>
        <v>0</v>
      </c>
      <c r="U37" s="78">
        <f t="shared" si="12"/>
        <v>0</v>
      </c>
      <c r="V37" s="77">
        <f t="shared" si="12"/>
        <v>1</v>
      </c>
      <c r="W37" s="78">
        <f t="shared" si="12"/>
        <v>45670</v>
      </c>
      <c r="X37" s="77">
        <f t="shared" si="12"/>
        <v>0</v>
      </c>
      <c r="Y37" s="78">
        <f t="shared" si="12"/>
        <v>0</v>
      </c>
      <c r="Z37" s="77">
        <f t="shared" si="12"/>
        <v>0</v>
      </c>
      <c r="AA37" s="78">
        <f t="shared" si="12"/>
        <v>0</v>
      </c>
      <c r="AB37" s="77">
        <f t="shared" si="12"/>
        <v>0</v>
      </c>
      <c r="AC37" s="78">
        <f t="shared" si="12"/>
        <v>0</v>
      </c>
      <c r="AD37" s="77">
        <f t="shared" si="12"/>
        <v>0</v>
      </c>
      <c r="AE37" s="78">
        <f t="shared" si="12"/>
        <v>0</v>
      </c>
      <c r="AF37" s="77">
        <f t="shared" si="12"/>
        <v>0</v>
      </c>
      <c r="AG37" s="78">
        <f t="shared" si="12"/>
        <v>0</v>
      </c>
      <c r="AH37" s="78">
        <f t="shared" si="12"/>
        <v>0</v>
      </c>
      <c r="AI37" s="78">
        <f t="shared" si="12"/>
        <v>0</v>
      </c>
      <c r="AJ37" s="78">
        <f t="shared" si="12"/>
        <v>0</v>
      </c>
      <c r="AK37" s="78">
        <f t="shared" si="12"/>
        <v>0</v>
      </c>
      <c r="AL37" s="78">
        <f t="shared" si="12"/>
        <v>45670</v>
      </c>
      <c r="AM37" s="77">
        <f t="shared" si="12"/>
        <v>1</v>
      </c>
      <c r="AN37" s="78">
        <f t="shared" si="12"/>
        <v>45670</v>
      </c>
      <c r="AO37" s="79">
        <v>1</v>
      </c>
    </row>
    <row r="38" spans="1:41" outlineLevel="2" x14ac:dyDescent="0.35">
      <c r="A38" s="80">
        <v>1</v>
      </c>
      <c r="B38" s="81" t="s">
        <v>98</v>
      </c>
      <c r="C38" s="86" t="s">
        <v>99</v>
      </c>
      <c r="D38" s="81" t="s">
        <v>100</v>
      </c>
      <c r="E38" s="83">
        <v>1</v>
      </c>
      <c r="F38" s="84">
        <v>23622</v>
      </c>
      <c r="G38" s="84">
        <v>212598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3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3">
        <v>1</v>
      </c>
      <c r="U38" s="84">
        <v>200000</v>
      </c>
      <c r="V38" s="83">
        <v>0</v>
      </c>
      <c r="W38" s="84">
        <v>0</v>
      </c>
      <c r="X38" s="83">
        <v>0</v>
      </c>
      <c r="Y38" s="84">
        <v>0</v>
      </c>
      <c r="Z38" s="83">
        <v>0</v>
      </c>
      <c r="AA38" s="84">
        <v>0</v>
      </c>
      <c r="AB38" s="83">
        <v>0</v>
      </c>
      <c r="AC38" s="84">
        <v>0</v>
      </c>
      <c r="AD38" s="83">
        <v>0</v>
      </c>
      <c r="AE38" s="84">
        <v>0</v>
      </c>
      <c r="AF38" s="83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412598</v>
      </c>
      <c r="AM38" s="83">
        <f t="shared" si="2"/>
        <v>1</v>
      </c>
      <c r="AN38" s="84">
        <v>412598</v>
      </c>
    </row>
    <row r="39" spans="1:41" s="79" customFormat="1" outlineLevel="1" x14ac:dyDescent="0.35">
      <c r="A39" s="74"/>
      <c r="B39" s="75"/>
      <c r="C39" s="76"/>
      <c r="D39" s="75" t="s">
        <v>101</v>
      </c>
      <c r="E39" s="77">
        <f t="shared" ref="E39:AN39" si="13">SUBTOTAL(9,E38:E38)</f>
        <v>1</v>
      </c>
      <c r="F39" s="78">
        <f t="shared" si="13"/>
        <v>23622</v>
      </c>
      <c r="G39" s="78">
        <f t="shared" si="13"/>
        <v>212598</v>
      </c>
      <c r="H39" s="78">
        <f t="shared" si="13"/>
        <v>0</v>
      </c>
      <c r="I39" s="78">
        <f t="shared" si="13"/>
        <v>0</v>
      </c>
      <c r="J39" s="78">
        <f t="shared" si="13"/>
        <v>0</v>
      </c>
      <c r="K39" s="78">
        <f t="shared" si="13"/>
        <v>0</v>
      </c>
      <c r="L39" s="78">
        <f t="shared" si="13"/>
        <v>0</v>
      </c>
      <c r="M39" s="77">
        <f t="shared" si="13"/>
        <v>0</v>
      </c>
      <c r="N39" s="78">
        <f t="shared" si="13"/>
        <v>0</v>
      </c>
      <c r="O39" s="78">
        <f t="shared" si="13"/>
        <v>0</v>
      </c>
      <c r="P39" s="78">
        <f t="shared" si="13"/>
        <v>0</v>
      </c>
      <c r="Q39" s="78">
        <f t="shared" si="13"/>
        <v>0</v>
      </c>
      <c r="R39" s="78">
        <f t="shared" si="13"/>
        <v>0</v>
      </c>
      <c r="S39" s="78">
        <f t="shared" si="13"/>
        <v>0</v>
      </c>
      <c r="T39" s="77">
        <f t="shared" si="13"/>
        <v>1</v>
      </c>
      <c r="U39" s="78">
        <f t="shared" si="13"/>
        <v>200000</v>
      </c>
      <c r="V39" s="77">
        <f t="shared" si="13"/>
        <v>0</v>
      </c>
      <c r="W39" s="78">
        <f t="shared" si="13"/>
        <v>0</v>
      </c>
      <c r="X39" s="77">
        <f t="shared" si="13"/>
        <v>0</v>
      </c>
      <c r="Y39" s="78">
        <f t="shared" si="13"/>
        <v>0</v>
      </c>
      <c r="Z39" s="77">
        <f t="shared" si="13"/>
        <v>0</v>
      </c>
      <c r="AA39" s="78">
        <f t="shared" si="13"/>
        <v>0</v>
      </c>
      <c r="AB39" s="77">
        <f t="shared" si="13"/>
        <v>0</v>
      </c>
      <c r="AC39" s="78">
        <f t="shared" si="13"/>
        <v>0</v>
      </c>
      <c r="AD39" s="77">
        <f t="shared" si="13"/>
        <v>0</v>
      </c>
      <c r="AE39" s="78">
        <f t="shared" si="13"/>
        <v>0</v>
      </c>
      <c r="AF39" s="77">
        <f t="shared" si="13"/>
        <v>0</v>
      </c>
      <c r="AG39" s="78">
        <f t="shared" si="13"/>
        <v>0</v>
      </c>
      <c r="AH39" s="78">
        <f t="shared" si="13"/>
        <v>0</v>
      </c>
      <c r="AI39" s="78">
        <f t="shared" si="13"/>
        <v>0</v>
      </c>
      <c r="AJ39" s="78">
        <f t="shared" si="13"/>
        <v>0</v>
      </c>
      <c r="AK39" s="78">
        <f t="shared" si="13"/>
        <v>0</v>
      </c>
      <c r="AL39" s="78">
        <f t="shared" si="13"/>
        <v>412598</v>
      </c>
      <c r="AM39" s="77">
        <f t="shared" si="13"/>
        <v>1</v>
      </c>
      <c r="AN39" s="78">
        <f t="shared" si="13"/>
        <v>412598</v>
      </c>
      <c r="AO39" s="79">
        <v>1</v>
      </c>
    </row>
    <row r="40" spans="1:41" outlineLevel="2" x14ac:dyDescent="0.35">
      <c r="A40" s="80">
        <v>1</v>
      </c>
      <c r="B40" s="81" t="s">
        <v>102</v>
      </c>
      <c r="C40" s="82" t="s">
        <v>103</v>
      </c>
      <c r="D40" s="81" t="s">
        <v>104</v>
      </c>
      <c r="E40" s="83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3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3">
        <v>0</v>
      </c>
      <c r="U40" s="84">
        <v>0</v>
      </c>
      <c r="V40" s="83">
        <v>0</v>
      </c>
      <c r="W40" s="84">
        <v>0</v>
      </c>
      <c r="X40" s="83">
        <v>0</v>
      </c>
      <c r="Y40" s="84">
        <v>0</v>
      </c>
      <c r="Z40" s="83">
        <v>0</v>
      </c>
      <c r="AA40" s="84">
        <v>0</v>
      </c>
      <c r="AB40" s="83">
        <v>1</v>
      </c>
      <c r="AC40" s="84">
        <v>271674</v>
      </c>
      <c r="AD40" s="83">
        <v>0</v>
      </c>
      <c r="AE40" s="84">
        <v>0</v>
      </c>
      <c r="AF40" s="83">
        <v>1</v>
      </c>
      <c r="AG40" s="84">
        <v>44361</v>
      </c>
      <c r="AH40" s="84">
        <v>0</v>
      </c>
      <c r="AI40" s="84">
        <v>0</v>
      </c>
      <c r="AJ40" s="84">
        <v>0</v>
      </c>
      <c r="AK40" s="84">
        <v>0</v>
      </c>
      <c r="AL40" s="84">
        <v>227313</v>
      </c>
      <c r="AM40" s="83">
        <f t="shared" si="2"/>
        <v>1</v>
      </c>
      <c r="AN40" s="84">
        <v>227313</v>
      </c>
    </row>
    <row r="41" spans="1:41" s="79" customFormat="1" outlineLevel="1" x14ac:dyDescent="0.35">
      <c r="A41" s="74"/>
      <c r="B41" s="75"/>
      <c r="C41" s="85"/>
      <c r="D41" s="75" t="s">
        <v>105</v>
      </c>
      <c r="E41" s="77">
        <f t="shared" ref="E41:AN41" si="14">SUBTOTAL(9,E40:E40)</f>
        <v>0</v>
      </c>
      <c r="F41" s="78">
        <f t="shared" si="14"/>
        <v>0</v>
      </c>
      <c r="G41" s="78">
        <f t="shared" si="14"/>
        <v>0</v>
      </c>
      <c r="H41" s="78">
        <f t="shared" si="14"/>
        <v>0</v>
      </c>
      <c r="I41" s="78">
        <f t="shared" si="14"/>
        <v>0</v>
      </c>
      <c r="J41" s="78">
        <f t="shared" si="14"/>
        <v>0</v>
      </c>
      <c r="K41" s="78">
        <f t="shared" si="14"/>
        <v>0</v>
      </c>
      <c r="L41" s="78">
        <f t="shared" si="14"/>
        <v>0</v>
      </c>
      <c r="M41" s="77">
        <f t="shared" si="14"/>
        <v>0</v>
      </c>
      <c r="N41" s="78">
        <f t="shared" si="14"/>
        <v>0</v>
      </c>
      <c r="O41" s="78">
        <f t="shared" si="14"/>
        <v>0</v>
      </c>
      <c r="P41" s="78">
        <f t="shared" si="14"/>
        <v>0</v>
      </c>
      <c r="Q41" s="78">
        <f t="shared" si="14"/>
        <v>0</v>
      </c>
      <c r="R41" s="78">
        <f t="shared" si="14"/>
        <v>0</v>
      </c>
      <c r="S41" s="78">
        <f t="shared" si="14"/>
        <v>0</v>
      </c>
      <c r="T41" s="77">
        <f t="shared" si="14"/>
        <v>0</v>
      </c>
      <c r="U41" s="78">
        <f t="shared" si="14"/>
        <v>0</v>
      </c>
      <c r="V41" s="77">
        <f t="shared" si="14"/>
        <v>0</v>
      </c>
      <c r="W41" s="78">
        <f t="shared" si="14"/>
        <v>0</v>
      </c>
      <c r="X41" s="77">
        <f t="shared" si="14"/>
        <v>0</v>
      </c>
      <c r="Y41" s="78">
        <f t="shared" si="14"/>
        <v>0</v>
      </c>
      <c r="Z41" s="77">
        <f t="shared" si="14"/>
        <v>0</v>
      </c>
      <c r="AA41" s="78">
        <f t="shared" si="14"/>
        <v>0</v>
      </c>
      <c r="AB41" s="77">
        <f t="shared" si="14"/>
        <v>1</v>
      </c>
      <c r="AC41" s="78">
        <f t="shared" si="14"/>
        <v>271674</v>
      </c>
      <c r="AD41" s="77">
        <f t="shared" si="14"/>
        <v>0</v>
      </c>
      <c r="AE41" s="78">
        <f t="shared" si="14"/>
        <v>0</v>
      </c>
      <c r="AF41" s="77">
        <f t="shared" si="14"/>
        <v>1</v>
      </c>
      <c r="AG41" s="78">
        <f t="shared" si="14"/>
        <v>44361</v>
      </c>
      <c r="AH41" s="78">
        <f t="shared" si="14"/>
        <v>0</v>
      </c>
      <c r="AI41" s="78">
        <f t="shared" si="14"/>
        <v>0</v>
      </c>
      <c r="AJ41" s="78">
        <f t="shared" si="14"/>
        <v>0</v>
      </c>
      <c r="AK41" s="78">
        <f t="shared" si="14"/>
        <v>0</v>
      </c>
      <c r="AL41" s="78">
        <f t="shared" si="14"/>
        <v>227313</v>
      </c>
      <c r="AM41" s="77">
        <f t="shared" si="14"/>
        <v>1</v>
      </c>
      <c r="AN41" s="78">
        <f t="shared" si="14"/>
        <v>227313</v>
      </c>
      <c r="AO41" s="79">
        <v>1</v>
      </c>
    </row>
    <row r="42" spans="1:41" outlineLevel="2" x14ac:dyDescent="0.35">
      <c r="A42" s="80">
        <v>1</v>
      </c>
      <c r="B42" s="81" t="s">
        <v>106</v>
      </c>
      <c r="C42" s="86" t="s">
        <v>107</v>
      </c>
      <c r="D42" s="81" t="s">
        <v>108</v>
      </c>
      <c r="E42" s="83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3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3">
        <v>1</v>
      </c>
      <c r="U42" s="84">
        <v>200000</v>
      </c>
      <c r="V42" s="83">
        <v>0</v>
      </c>
      <c r="W42" s="84">
        <v>0</v>
      </c>
      <c r="X42" s="83">
        <v>0</v>
      </c>
      <c r="Y42" s="84">
        <v>0</v>
      </c>
      <c r="Z42" s="83">
        <v>0</v>
      </c>
      <c r="AA42" s="84">
        <v>0</v>
      </c>
      <c r="AB42" s="83">
        <v>0</v>
      </c>
      <c r="AC42" s="84">
        <v>0</v>
      </c>
      <c r="AD42" s="83">
        <v>0</v>
      </c>
      <c r="AE42" s="84">
        <v>0</v>
      </c>
      <c r="AF42" s="83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200000</v>
      </c>
      <c r="AM42" s="83">
        <f>E42+V42+X42+Z42+AB42+AD42+T42</f>
        <v>1</v>
      </c>
      <c r="AN42" s="84">
        <v>200000</v>
      </c>
    </row>
    <row r="43" spans="1:41" outlineLevel="2" x14ac:dyDescent="0.35">
      <c r="A43" s="80">
        <f t="shared" si="4"/>
        <v>2</v>
      </c>
      <c r="B43" s="81" t="s">
        <v>109</v>
      </c>
      <c r="C43" s="86" t="s">
        <v>107</v>
      </c>
      <c r="D43" s="81" t="s">
        <v>108</v>
      </c>
      <c r="E43" s="83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3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3">
        <v>0</v>
      </c>
      <c r="U43" s="84">
        <v>0</v>
      </c>
      <c r="V43" s="83">
        <v>0</v>
      </c>
      <c r="W43" s="84">
        <v>0</v>
      </c>
      <c r="X43" s="83">
        <v>1</v>
      </c>
      <c r="Y43" s="84">
        <v>9094</v>
      </c>
      <c r="Z43" s="83">
        <v>1</v>
      </c>
      <c r="AA43" s="84">
        <v>1668100</v>
      </c>
      <c r="AB43" s="83">
        <v>2</v>
      </c>
      <c r="AC43" s="84">
        <v>1240479.3999999999</v>
      </c>
      <c r="AD43" s="83">
        <v>0</v>
      </c>
      <c r="AE43" s="84">
        <v>0</v>
      </c>
      <c r="AF43" s="83">
        <v>2</v>
      </c>
      <c r="AG43" s="84">
        <v>279618.04000000004</v>
      </c>
      <c r="AH43" s="84">
        <v>0</v>
      </c>
      <c r="AI43" s="84">
        <v>0</v>
      </c>
      <c r="AJ43" s="84">
        <v>0</v>
      </c>
      <c r="AK43" s="84">
        <v>0</v>
      </c>
      <c r="AL43" s="84">
        <v>2638055.36</v>
      </c>
      <c r="AM43" s="83">
        <f>E43+V43+X43+Z43+AB43+AD43+T43</f>
        <v>4</v>
      </c>
      <c r="AN43" s="84">
        <v>2638055.3600000003</v>
      </c>
    </row>
    <row r="44" spans="1:41" outlineLevel="2" x14ac:dyDescent="0.35">
      <c r="A44" s="80">
        <f t="shared" si="4"/>
        <v>3</v>
      </c>
      <c r="B44" s="81" t="s">
        <v>110</v>
      </c>
      <c r="C44" s="82" t="s">
        <v>107</v>
      </c>
      <c r="D44" s="81" t="s">
        <v>108</v>
      </c>
      <c r="E44" s="83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3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3">
        <v>6</v>
      </c>
      <c r="U44" s="84">
        <v>1032388.9</v>
      </c>
      <c r="V44" s="83">
        <v>5</v>
      </c>
      <c r="W44" s="84">
        <v>776459</v>
      </c>
      <c r="X44" s="83">
        <v>0</v>
      </c>
      <c r="Y44" s="84">
        <v>0</v>
      </c>
      <c r="Z44" s="83">
        <v>0</v>
      </c>
      <c r="AA44" s="84">
        <v>0</v>
      </c>
      <c r="AB44" s="83">
        <v>2</v>
      </c>
      <c r="AC44" s="84">
        <v>567576</v>
      </c>
      <c r="AD44" s="83">
        <v>20</v>
      </c>
      <c r="AE44" s="84">
        <v>1232831.1599999999</v>
      </c>
      <c r="AF44" s="83">
        <v>2</v>
      </c>
      <c r="AG44" s="84">
        <v>107790.97</v>
      </c>
      <c r="AH44" s="84">
        <v>0</v>
      </c>
      <c r="AI44" s="84">
        <v>0</v>
      </c>
      <c r="AJ44" s="84">
        <v>0</v>
      </c>
      <c r="AK44" s="84">
        <v>0</v>
      </c>
      <c r="AL44" s="84">
        <v>3501464.0900000012</v>
      </c>
      <c r="AM44" s="83">
        <f t="shared" si="2"/>
        <v>27</v>
      </c>
      <c r="AN44" s="84">
        <v>3501464.0900000012</v>
      </c>
    </row>
    <row r="45" spans="1:41" s="79" customFormat="1" outlineLevel="1" x14ac:dyDescent="0.35">
      <c r="A45" s="74"/>
      <c r="B45" s="75"/>
      <c r="C45" s="85"/>
      <c r="D45" s="75" t="s">
        <v>111</v>
      </c>
      <c r="E45" s="77">
        <f t="shared" ref="E45:AN45" si="15">SUBTOTAL(9,E42:E44)</f>
        <v>0</v>
      </c>
      <c r="F45" s="78">
        <f t="shared" si="15"/>
        <v>0</v>
      </c>
      <c r="G45" s="78">
        <f t="shared" si="15"/>
        <v>0</v>
      </c>
      <c r="H45" s="78">
        <f t="shared" si="15"/>
        <v>0</v>
      </c>
      <c r="I45" s="78">
        <f t="shared" si="15"/>
        <v>0</v>
      </c>
      <c r="J45" s="78">
        <f t="shared" si="15"/>
        <v>0</v>
      </c>
      <c r="K45" s="78">
        <f t="shared" si="15"/>
        <v>0</v>
      </c>
      <c r="L45" s="78">
        <f t="shared" si="15"/>
        <v>0</v>
      </c>
      <c r="M45" s="77">
        <f t="shared" si="15"/>
        <v>0</v>
      </c>
      <c r="N45" s="78">
        <f t="shared" si="15"/>
        <v>0</v>
      </c>
      <c r="O45" s="78">
        <f t="shared" si="15"/>
        <v>0</v>
      </c>
      <c r="P45" s="78">
        <f t="shared" si="15"/>
        <v>0</v>
      </c>
      <c r="Q45" s="78">
        <f t="shared" si="15"/>
        <v>0</v>
      </c>
      <c r="R45" s="78">
        <f t="shared" si="15"/>
        <v>0</v>
      </c>
      <c r="S45" s="78">
        <f t="shared" si="15"/>
        <v>0</v>
      </c>
      <c r="T45" s="77">
        <f t="shared" si="15"/>
        <v>7</v>
      </c>
      <c r="U45" s="78">
        <f t="shared" si="15"/>
        <v>1232388.8999999999</v>
      </c>
      <c r="V45" s="77">
        <f t="shared" si="15"/>
        <v>5</v>
      </c>
      <c r="W45" s="78">
        <f t="shared" si="15"/>
        <v>776459</v>
      </c>
      <c r="X45" s="77">
        <f t="shared" si="15"/>
        <v>1</v>
      </c>
      <c r="Y45" s="78">
        <f t="shared" si="15"/>
        <v>9094</v>
      </c>
      <c r="Z45" s="77">
        <f t="shared" si="15"/>
        <v>1</v>
      </c>
      <c r="AA45" s="78">
        <f t="shared" si="15"/>
        <v>1668100</v>
      </c>
      <c r="AB45" s="77">
        <f t="shared" si="15"/>
        <v>4</v>
      </c>
      <c r="AC45" s="78">
        <f t="shared" si="15"/>
        <v>1808055.4</v>
      </c>
      <c r="AD45" s="77">
        <f t="shared" si="15"/>
        <v>20</v>
      </c>
      <c r="AE45" s="78">
        <f t="shared" si="15"/>
        <v>1232831.1599999999</v>
      </c>
      <c r="AF45" s="77">
        <f t="shared" si="15"/>
        <v>4</v>
      </c>
      <c r="AG45" s="78">
        <f t="shared" si="15"/>
        <v>387409.01</v>
      </c>
      <c r="AH45" s="78">
        <f t="shared" si="15"/>
        <v>0</v>
      </c>
      <c r="AI45" s="78">
        <f t="shared" si="15"/>
        <v>0</v>
      </c>
      <c r="AJ45" s="78">
        <f t="shared" si="15"/>
        <v>0</v>
      </c>
      <c r="AK45" s="78">
        <f t="shared" si="15"/>
        <v>0</v>
      </c>
      <c r="AL45" s="78">
        <f t="shared" si="15"/>
        <v>6339519.4500000011</v>
      </c>
      <c r="AM45" s="77">
        <f t="shared" si="15"/>
        <v>32</v>
      </c>
      <c r="AN45" s="78">
        <f t="shared" si="15"/>
        <v>6339519.4500000011</v>
      </c>
      <c r="AO45" s="79">
        <v>1</v>
      </c>
    </row>
    <row r="46" spans="1:41" outlineLevel="2" x14ac:dyDescent="0.35">
      <c r="A46" s="80">
        <v>1</v>
      </c>
      <c r="B46" s="81" t="s">
        <v>112</v>
      </c>
      <c r="C46" s="86" t="s">
        <v>113</v>
      </c>
      <c r="D46" s="81" t="s">
        <v>114</v>
      </c>
      <c r="E46" s="83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3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3">
        <v>0</v>
      </c>
      <c r="U46" s="84">
        <v>0</v>
      </c>
      <c r="V46" s="83">
        <v>0</v>
      </c>
      <c r="W46" s="84">
        <v>0</v>
      </c>
      <c r="X46" s="83">
        <v>1</v>
      </c>
      <c r="Y46" s="84">
        <v>870090</v>
      </c>
      <c r="Z46" s="83">
        <v>0</v>
      </c>
      <c r="AA46" s="84">
        <v>0</v>
      </c>
      <c r="AB46" s="83">
        <v>0</v>
      </c>
      <c r="AC46" s="84">
        <v>0</v>
      </c>
      <c r="AD46" s="83">
        <v>0</v>
      </c>
      <c r="AE46" s="84">
        <v>0</v>
      </c>
      <c r="AF46" s="83">
        <v>0</v>
      </c>
      <c r="AG46" s="84"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870090</v>
      </c>
      <c r="AM46" s="83">
        <f t="shared" si="2"/>
        <v>1</v>
      </c>
      <c r="AN46" s="84">
        <v>870090</v>
      </c>
    </row>
    <row r="47" spans="1:41" outlineLevel="2" x14ac:dyDescent="0.35">
      <c r="A47" s="80">
        <f t="shared" si="4"/>
        <v>2</v>
      </c>
      <c r="B47" s="81" t="s">
        <v>115</v>
      </c>
      <c r="C47" s="86" t="s">
        <v>116</v>
      </c>
      <c r="D47" s="81" t="s">
        <v>114</v>
      </c>
      <c r="E47" s="83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3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3">
        <v>0</v>
      </c>
      <c r="U47" s="84">
        <v>0</v>
      </c>
      <c r="V47" s="83">
        <v>1</v>
      </c>
      <c r="W47" s="84">
        <v>121984</v>
      </c>
      <c r="X47" s="83">
        <v>0</v>
      </c>
      <c r="Y47" s="84">
        <v>0</v>
      </c>
      <c r="Z47" s="83">
        <v>0</v>
      </c>
      <c r="AA47" s="84">
        <v>0</v>
      </c>
      <c r="AB47" s="83">
        <v>0</v>
      </c>
      <c r="AC47" s="84">
        <v>0</v>
      </c>
      <c r="AD47" s="83">
        <v>0</v>
      </c>
      <c r="AE47" s="84">
        <v>0</v>
      </c>
      <c r="AF47" s="83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121984</v>
      </c>
      <c r="AM47" s="83">
        <f t="shared" si="2"/>
        <v>1</v>
      </c>
      <c r="AN47" s="84">
        <v>121984</v>
      </c>
    </row>
    <row r="48" spans="1:41" outlineLevel="2" x14ac:dyDescent="0.35">
      <c r="A48" s="80">
        <f t="shared" si="4"/>
        <v>3</v>
      </c>
      <c r="B48" s="81" t="s">
        <v>117</v>
      </c>
      <c r="C48" s="82" t="s">
        <v>118</v>
      </c>
      <c r="D48" s="81" t="s">
        <v>114</v>
      </c>
      <c r="E48" s="83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3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3">
        <v>0</v>
      </c>
      <c r="U48" s="84">
        <v>0</v>
      </c>
      <c r="V48" s="83">
        <v>0</v>
      </c>
      <c r="W48" s="84">
        <v>0</v>
      </c>
      <c r="X48" s="83">
        <v>0</v>
      </c>
      <c r="Y48" s="84">
        <v>0</v>
      </c>
      <c r="Z48" s="83">
        <v>0</v>
      </c>
      <c r="AA48" s="84">
        <v>0</v>
      </c>
      <c r="AB48" s="83">
        <v>2</v>
      </c>
      <c r="AC48" s="84">
        <v>548394.9</v>
      </c>
      <c r="AD48" s="83">
        <v>0</v>
      </c>
      <c r="AE48" s="84">
        <v>0</v>
      </c>
      <c r="AF48" s="83">
        <v>2</v>
      </c>
      <c r="AG48" s="84">
        <v>149763.02000000002</v>
      </c>
      <c r="AH48" s="84">
        <v>0</v>
      </c>
      <c r="AI48" s="84">
        <v>0</v>
      </c>
      <c r="AJ48" s="84">
        <v>0</v>
      </c>
      <c r="AK48" s="84">
        <v>0</v>
      </c>
      <c r="AL48" s="84">
        <v>398631.88</v>
      </c>
      <c r="AM48" s="83">
        <f t="shared" si="2"/>
        <v>2</v>
      </c>
      <c r="AN48" s="84">
        <v>398631.88</v>
      </c>
    </row>
    <row r="49" spans="1:41" s="79" customFormat="1" outlineLevel="1" x14ac:dyDescent="0.35">
      <c r="A49" s="74"/>
      <c r="B49" s="75"/>
      <c r="C49" s="85"/>
      <c r="D49" s="75" t="s">
        <v>119</v>
      </c>
      <c r="E49" s="77">
        <f t="shared" ref="E49:AN49" si="16">SUBTOTAL(9,E46:E48)</f>
        <v>0</v>
      </c>
      <c r="F49" s="78">
        <f t="shared" si="16"/>
        <v>0</v>
      </c>
      <c r="G49" s="78">
        <f t="shared" si="16"/>
        <v>0</v>
      </c>
      <c r="H49" s="78">
        <f t="shared" si="16"/>
        <v>0</v>
      </c>
      <c r="I49" s="78">
        <f t="shared" si="16"/>
        <v>0</v>
      </c>
      <c r="J49" s="78">
        <f t="shared" si="16"/>
        <v>0</v>
      </c>
      <c r="K49" s="78">
        <f t="shared" si="16"/>
        <v>0</v>
      </c>
      <c r="L49" s="78">
        <f t="shared" si="16"/>
        <v>0</v>
      </c>
      <c r="M49" s="77">
        <f t="shared" si="16"/>
        <v>0</v>
      </c>
      <c r="N49" s="78">
        <f t="shared" si="16"/>
        <v>0</v>
      </c>
      <c r="O49" s="78">
        <f t="shared" si="16"/>
        <v>0</v>
      </c>
      <c r="P49" s="78">
        <f t="shared" si="16"/>
        <v>0</v>
      </c>
      <c r="Q49" s="78">
        <f t="shared" si="16"/>
        <v>0</v>
      </c>
      <c r="R49" s="78">
        <f t="shared" si="16"/>
        <v>0</v>
      </c>
      <c r="S49" s="78">
        <f t="shared" si="16"/>
        <v>0</v>
      </c>
      <c r="T49" s="77">
        <f t="shared" si="16"/>
        <v>0</v>
      </c>
      <c r="U49" s="78">
        <f t="shared" si="16"/>
        <v>0</v>
      </c>
      <c r="V49" s="77">
        <f t="shared" si="16"/>
        <v>1</v>
      </c>
      <c r="W49" s="78">
        <f t="shared" si="16"/>
        <v>121984</v>
      </c>
      <c r="X49" s="77">
        <f t="shared" si="16"/>
        <v>1</v>
      </c>
      <c r="Y49" s="78">
        <f t="shared" si="16"/>
        <v>870090</v>
      </c>
      <c r="Z49" s="77">
        <f t="shared" si="16"/>
        <v>0</v>
      </c>
      <c r="AA49" s="78">
        <f t="shared" si="16"/>
        <v>0</v>
      </c>
      <c r="AB49" s="77">
        <f t="shared" si="16"/>
        <v>2</v>
      </c>
      <c r="AC49" s="78">
        <f t="shared" si="16"/>
        <v>548394.9</v>
      </c>
      <c r="AD49" s="77">
        <f t="shared" si="16"/>
        <v>0</v>
      </c>
      <c r="AE49" s="78">
        <f t="shared" si="16"/>
        <v>0</v>
      </c>
      <c r="AF49" s="77">
        <f t="shared" si="16"/>
        <v>2</v>
      </c>
      <c r="AG49" s="78">
        <f t="shared" si="16"/>
        <v>149763.02000000002</v>
      </c>
      <c r="AH49" s="78">
        <f t="shared" si="16"/>
        <v>0</v>
      </c>
      <c r="AI49" s="78">
        <f t="shared" si="16"/>
        <v>0</v>
      </c>
      <c r="AJ49" s="78">
        <f t="shared" si="16"/>
        <v>0</v>
      </c>
      <c r="AK49" s="78">
        <f t="shared" si="16"/>
        <v>0</v>
      </c>
      <c r="AL49" s="78">
        <f t="shared" si="16"/>
        <v>1390705.88</v>
      </c>
      <c r="AM49" s="77">
        <f t="shared" si="16"/>
        <v>4</v>
      </c>
      <c r="AN49" s="78">
        <f t="shared" si="16"/>
        <v>1390705.88</v>
      </c>
      <c r="AO49" s="79">
        <v>1</v>
      </c>
    </row>
    <row r="50" spans="1:41" outlineLevel="2" x14ac:dyDescent="0.35">
      <c r="A50" s="80">
        <v>1</v>
      </c>
      <c r="B50" s="81" t="s">
        <v>120</v>
      </c>
      <c r="C50" s="86" t="s">
        <v>121</v>
      </c>
      <c r="D50" s="81" t="s">
        <v>122</v>
      </c>
      <c r="E50" s="83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3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3">
        <v>0</v>
      </c>
      <c r="U50" s="84">
        <v>0</v>
      </c>
      <c r="V50" s="83">
        <v>0</v>
      </c>
      <c r="W50" s="84">
        <v>0</v>
      </c>
      <c r="X50" s="83">
        <v>0</v>
      </c>
      <c r="Y50" s="84">
        <v>0</v>
      </c>
      <c r="Z50" s="83">
        <v>0</v>
      </c>
      <c r="AA50" s="84">
        <v>0</v>
      </c>
      <c r="AB50" s="83">
        <v>1</v>
      </c>
      <c r="AC50" s="84">
        <v>734190.4</v>
      </c>
      <c r="AD50" s="83">
        <v>0</v>
      </c>
      <c r="AE50" s="84">
        <v>0</v>
      </c>
      <c r="AF50" s="83">
        <v>1</v>
      </c>
      <c r="AG50" s="84">
        <v>119092.19</v>
      </c>
      <c r="AH50" s="84">
        <v>0</v>
      </c>
      <c r="AI50" s="84">
        <v>0</v>
      </c>
      <c r="AJ50" s="84">
        <v>0</v>
      </c>
      <c r="AK50" s="84">
        <v>0</v>
      </c>
      <c r="AL50" s="84">
        <v>615098.21</v>
      </c>
      <c r="AM50" s="83">
        <f t="shared" si="2"/>
        <v>1</v>
      </c>
      <c r="AN50" s="84">
        <v>615098.21</v>
      </c>
    </row>
    <row r="51" spans="1:41" s="79" customFormat="1" outlineLevel="1" x14ac:dyDescent="0.35">
      <c r="A51" s="74"/>
      <c r="B51" s="75"/>
      <c r="C51" s="76"/>
      <c r="D51" s="75" t="s">
        <v>123</v>
      </c>
      <c r="E51" s="77">
        <f t="shared" ref="E51:AN51" si="17">SUBTOTAL(9,E50:E50)</f>
        <v>0</v>
      </c>
      <c r="F51" s="78">
        <f t="shared" si="17"/>
        <v>0</v>
      </c>
      <c r="G51" s="78">
        <f t="shared" si="17"/>
        <v>0</v>
      </c>
      <c r="H51" s="78">
        <f t="shared" si="17"/>
        <v>0</v>
      </c>
      <c r="I51" s="78">
        <f t="shared" si="17"/>
        <v>0</v>
      </c>
      <c r="J51" s="78">
        <f t="shared" si="17"/>
        <v>0</v>
      </c>
      <c r="K51" s="78">
        <f t="shared" si="17"/>
        <v>0</v>
      </c>
      <c r="L51" s="78">
        <f t="shared" si="17"/>
        <v>0</v>
      </c>
      <c r="M51" s="77">
        <f t="shared" si="17"/>
        <v>0</v>
      </c>
      <c r="N51" s="78">
        <f t="shared" si="17"/>
        <v>0</v>
      </c>
      <c r="O51" s="78">
        <f t="shared" si="17"/>
        <v>0</v>
      </c>
      <c r="P51" s="78">
        <f t="shared" si="17"/>
        <v>0</v>
      </c>
      <c r="Q51" s="78">
        <f t="shared" si="17"/>
        <v>0</v>
      </c>
      <c r="R51" s="78">
        <f t="shared" si="17"/>
        <v>0</v>
      </c>
      <c r="S51" s="78">
        <f t="shared" si="17"/>
        <v>0</v>
      </c>
      <c r="T51" s="77">
        <f t="shared" si="17"/>
        <v>0</v>
      </c>
      <c r="U51" s="78">
        <f t="shared" si="17"/>
        <v>0</v>
      </c>
      <c r="V51" s="77">
        <f t="shared" si="17"/>
        <v>0</v>
      </c>
      <c r="W51" s="78">
        <f t="shared" si="17"/>
        <v>0</v>
      </c>
      <c r="X51" s="77">
        <f t="shared" si="17"/>
        <v>0</v>
      </c>
      <c r="Y51" s="78">
        <f t="shared" si="17"/>
        <v>0</v>
      </c>
      <c r="Z51" s="77">
        <f t="shared" si="17"/>
        <v>0</v>
      </c>
      <c r="AA51" s="78">
        <f t="shared" si="17"/>
        <v>0</v>
      </c>
      <c r="AB51" s="77">
        <f t="shared" si="17"/>
        <v>1</v>
      </c>
      <c r="AC51" s="78">
        <f t="shared" si="17"/>
        <v>734190.4</v>
      </c>
      <c r="AD51" s="77">
        <f t="shared" si="17"/>
        <v>0</v>
      </c>
      <c r="AE51" s="78">
        <f t="shared" si="17"/>
        <v>0</v>
      </c>
      <c r="AF51" s="77">
        <f t="shared" si="17"/>
        <v>1</v>
      </c>
      <c r="AG51" s="78">
        <f t="shared" si="17"/>
        <v>119092.19</v>
      </c>
      <c r="AH51" s="78">
        <f t="shared" si="17"/>
        <v>0</v>
      </c>
      <c r="AI51" s="78">
        <f t="shared" si="17"/>
        <v>0</v>
      </c>
      <c r="AJ51" s="78">
        <f t="shared" si="17"/>
        <v>0</v>
      </c>
      <c r="AK51" s="78">
        <f t="shared" si="17"/>
        <v>0</v>
      </c>
      <c r="AL51" s="78">
        <f t="shared" si="17"/>
        <v>615098.21</v>
      </c>
      <c r="AM51" s="77">
        <f t="shared" si="17"/>
        <v>1</v>
      </c>
      <c r="AN51" s="78">
        <f t="shared" si="17"/>
        <v>615098.21</v>
      </c>
      <c r="AO51" s="79">
        <v>1</v>
      </c>
    </row>
    <row r="52" spans="1:41" outlineLevel="2" x14ac:dyDescent="0.35">
      <c r="A52" s="80">
        <v>1</v>
      </c>
      <c r="B52" s="81" t="s">
        <v>124</v>
      </c>
      <c r="C52" s="86" t="s">
        <v>125</v>
      </c>
      <c r="D52" s="81" t="s">
        <v>126</v>
      </c>
      <c r="E52" s="83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3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3">
        <v>0</v>
      </c>
      <c r="U52" s="84">
        <v>0</v>
      </c>
      <c r="V52" s="83">
        <v>2</v>
      </c>
      <c r="W52" s="84">
        <v>325504.40000000002</v>
      </c>
      <c r="X52" s="83">
        <v>0</v>
      </c>
      <c r="Y52" s="84">
        <v>0</v>
      </c>
      <c r="Z52" s="83">
        <v>0</v>
      </c>
      <c r="AA52" s="84">
        <v>0</v>
      </c>
      <c r="AB52" s="83">
        <v>0</v>
      </c>
      <c r="AC52" s="84">
        <v>0</v>
      </c>
      <c r="AD52" s="83">
        <v>0</v>
      </c>
      <c r="AE52" s="84">
        <v>0</v>
      </c>
      <c r="AF52" s="83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325504.40000000002</v>
      </c>
      <c r="AM52" s="83">
        <f t="shared" si="2"/>
        <v>2</v>
      </c>
      <c r="AN52" s="84">
        <v>325504.40000000002</v>
      </c>
    </row>
    <row r="53" spans="1:41" outlineLevel="2" x14ac:dyDescent="0.35">
      <c r="A53" s="80">
        <f t="shared" si="4"/>
        <v>2</v>
      </c>
      <c r="B53" s="81" t="s">
        <v>127</v>
      </c>
      <c r="C53" s="86" t="s">
        <v>128</v>
      </c>
      <c r="D53" s="81" t="s">
        <v>126</v>
      </c>
      <c r="E53" s="83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3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3">
        <v>1</v>
      </c>
      <c r="U53" s="84">
        <v>200000</v>
      </c>
      <c r="V53" s="83">
        <v>0</v>
      </c>
      <c r="W53" s="84">
        <v>0</v>
      </c>
      <c r="X53" s="83">
        <v>0</v>
      </c>
      <c r="Y53" s="84">
        <v>0</v>
      </c>
      <c r="Z53" s="83">
        <v>0</v>
      </c>
      <c r="AA53" s="84">
        <v>0</v>
      </c>
      <c r="AB53" s="83">
        <v>0</v>
      </c>
      <c r="AC53" s="84">
        <v>0</v>
      </c>
      <c r="AD53" s="83">
        <v>0</v>
      </c>
      <c r="AE53" s="84">
        <v>0</v>
      </c>
      <c r="AF53" s="83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200000</v>
      </c>
      <c r="AM53" s="83">
        <f>E53+V53+X53+Z53+AB53+AD53+T53</f>
        <v>1</v>
      </c>
      <c r="AN53" s="84">
        <v>200000</v>
      </c>
    </row>
    <row r="54" spans="1:41" outlineLevel="2" x14ac:dyDescent="0.35">
      <c r="A54" s="80">
        <f t="shared" si="4"/>
        <v>3</v>
      </c>
      <c r="B54" s="81" t="s">
        <v>129</v>
      </c>
      <c r="C54" s="82" t="s">
        <v>130</v>
      </c>
      <c r="D54" s="81" t="s">
        <v>126</v>
      </c>
      <c r="E54" s="83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3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3">
        <v>0</v>
      </c>
      <c r="U54" s="84">
        <v>0</v>
      </c>
      <c r="V54" s="83">
        <v>1</v>
      </c>
      <c r="W54" s="84">
        <v>132180.1</v>
      </c>
      <c r="X54" s="83">
        <v>0</v>
      </c>
      <c r="Y54" s="84">
        <v>0</v>
      </c>
      <c r="Z54" s="83">
        <v>1</v>
      </c>
      <c r="AA54" s="84">
        <v>58530</v>
      </c>
      <c r="AB54" s="83">
        <v>4</v>
      </c>
      <c r="AC54" s="84">
        <v>1163233.1200000001</v>
      </c>
      <c r="AD54" s="83">
        <v>0</v>
      </c>
      <c r="AE54" s="84">
        <v>0</v>
      </c>
      <c r="AF54" s="83">
        <v>4</v>
      </c>
      <c r="AG54" s="84">
        <v>338946.36</v>
      </c>
      <c r="AH54" s="84">
        <v>0</v>
      </c>
      <c r="AI54" s="84">
        <v>0</v>
      </c>
      <c r="AJ54" s="84">
        <v>0</v>
      </c>
      <c r="AK54" s="84">
        <v>0</v>
      </c>
      <c r="AL54" s="84">
        <v>1014996.86</v>
      </c>
      <c r="AM54" s="83">
        <f t="shared" si="2"/>
        <v>6</v>
      </c>
      <c r="AN54" s="84">
        <v>1014996.86</v>
      </c>
    </row>
    <row r="55" spans="1:41" s="79" customFormat="1" outlineLevel="1" x14ac:dyDescent="0.35">
      <c r="A55" s="74"/>
      <c r="B55" s="75"/>
      <c r="C55" s="85"/>
      <c r="D55" s="75" t="s">
        <v>131</v>
      </c>
      <c r="E55" s="77">
        <f t="shared" ref="E55:AN55" si="18">SUBTOTAL(9,E52:E54)</f>
        <v>0</v>
      </c>
      <c r="F55" s="78">
        <f t="shared" si="18"/>
        <v>0</v>
      </c>
      <c r="G55" s="78">
        <f t="shared" si="18"/>
        <v>0</v>
      </c>
      <c r="H55" s="78">
        <f t="shared" si="18"/>
        <v>0</v>
      </c>
      <c r="I55" s="78">
        <f t="shared" si="18"/>
        <v>0</v>
      </c>
      <c r="J55" s="78">
        <f t="shared" si="18"/>
        <v>0</v>
      </c>
      <c r="K55" s="78">
        <f t="shared" si="18"/>
        <v>0</v>
      </c>
      <c r="L55" s="78">
        <f t="shared" si="18"/>
        <v>0</v>
      </c>
      <c r="M55" s="77">
        <f t="shared" si="18"/>
        <v>0</v>
      </c>
      <c r="N55" s="78">
        <f t="shared" si="18"/>
        <v>0</v>
      </c>
      <c r="O55" s="78">
        <f t="shared" si="18"/>
        <v>0</v>
      </c>
      <c r="P55" s="78">
        <f t="shared" si="18"/>
        <v>0</v>
      </c>
      <c r="Q55" s="78">
        <f t="shared" si="18"/>
        <v>0</v>
      </c>
      <c r="R55" s="78">
        <f t="shared" si="18"/>
        <v>0</v>
      </c>
      <c r="S55" s="78">
        <f t="shared" si="18"/>
        <v>0</v>
      </c>
      <c r="T55" s="77">
        <f t="shared" si="18"/>
        <v>1</v>
      </c>
      <c r="U55" s="78">
        <f t="shared" si="18"/>
        <v>200000</v>
      </c>
      <c r="V55" s="77">
        <f t="shared" si="18"/>
        <v>3</v>
      </c>
      <c r="W55" s="78">
        <f t="shared" si="18"/>
        <v>457684.5</v>
      </c>
      <c r="X55" s="77">
        <f t="shared" si="18"/>
        <v>0</v>
      </c>
      <c r="Y55" s="78">
        <f t="shared" si="18"/>
        <v>0</v>
      </c>
      <c r="Z55" s="77">
        <f t="shared" si="18"/>
        <v>1</v>
      </c>
      <c r="AA55" s="78">
        <f t="shared" si="18"/>
        <v>58530</v>
      </c>
      <c r="AB55" s="77">
        <f t="shared" si="18"/>
        <v>4</v>
      </c>
      <c r="AC55" s="78">
        <f t="shared" si="18"/>
        <v>1163233.1200000001</v>
      </c>
      <c r="AD55" s="77">
        <f t="shared" si="18"/>
        <v>0</v>
      </c>
      <c r="AE55" s="78">
        <f t="shared" si="18"/>
        <v>0</v>
      </c>
      <c r="AF55" s="77">
        <f t="shared" si="18"/>
        <v>4</v>
      </c>
      <c r="AG55" s="78">
        <f t="shared" si="18"/>
        <v>338946.36</v>
      </c>
      <c r="AH55" s="78">
        <f t="shared" si="18"/>
        <v>0</v>
      </c>
      <c r="AI55" s="78">
        <f t="shared" si="18"/>
        <v>0</v>
      </c>
      <c r="AJ55" s="78">
        <f t="shared" si="18"/>
        <v>0</v>
      </c>
      <c r="AK55" s="78">
        <f t="shared" si="18"/>
        <v>0</v>
      </c>
      <c r="AL55" s="78">
        <f t="shared" si="18"/>
        <v>1540501.26</v>
      </c>
      <c r="AM55" s="77">
        <f t="shared" si="18"/>
        <v>9</v>
      </c>
      <c r="AN55" s="78">
        <f t="shared" si="18"/>
        <v>1540501.26</v>
      </c>
      <c r="AO55" s="79">
        <v>1</v>
      </c>
    </row>
    <row r="56" spans="1:41" outlineLevel="2" x14ac:dyDescent="0.35">
      <c r="A56" s="80">
        <v>1</v>
      </c>
      <c r="B56" s="81" t="s">
        <v>132</v>
      </c>
      <c r="C56" s="82" t="s">
        <v>133</v>
      </c>
      <c r="D56" s="81" t="s">
        <v>134</v>
      </c>
      <c r="E56" s="83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3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3">
        <v>0</v>
      </c>
      <c r="U56" s="84">
        <v>0</v>
      </c>
      <c r="V56" s="83">
        <v>0</v>
      </c>
      <c r="W56" s="84">
        <v>0</v>
      </c>
      <c r="X56" s="83">
        <v>0</v>
      </c>
      <c r="Y56" s="84">
        <v>0</v>
      </c>
      <c r="Z56" s="83">
        <v>0</v>
      </c>
      <c r="AA56" s="84">
        <v>0</v>
      </c>
      <c r="AB56" s="83">
        <v>2</v>
      </c>
      <c r="AC56" s="84">
        <v>565519.5</v>
      </c>
      <c r="AD56" s="83">
        <v>0</v>
      </c>
      <c r="AE56" s="84">
        <v>0</v>
      </c>
      <c r="AF56" s="83">
        <v>2</v>
      </c>
      <c r="AG56" s="84">
        <v>82428.38</v>
      </c>
      <c r="AH56" s="84">
        <v>0</v>
      </c>
      <c r="AI56" s="84">
        <v>0</v>
      </c>
      <c r="AJ56" s="84">
        <v>0</v>
      </c>
      <c r="AK56" s="84">
        <v>0</v>
      </c>
      <c r="AL56" s="84">
        <v>483091.12</v>
      </c>
      <c r="AM56" s="83">
        <f t="shared" si="2"/>
        <v>2</v>
      </c>
      <c r="AN56" s="84">
        <v>483091.12</v>
      </c>
    </row>
    <row r="57" spans="1:41" s="79" customFormat="1" outlineLevel="1" x14ac:dyDescent="0.35">
      <c r="A57" s="74"/>
      <c r="B57" s="75"/>
      <c r="C57" s="85"/>
      <c r="D57" s="75" t="s">
        <v>135</v>
      </c>
      <c r="E57" s="77">
        <f t="shared" ref="E57:AN57" si="19">SUBTOTAL(9,E56:E56)</f>
        <v>0</v>
      </c>
      <c r="F57" s="78">
        <f t="shared" si="19"/>
        <v>0</v>
      </c>
      <c r="G57" s="78">
        <f t="shared" si="19"/>
        <v>0</v>
      </c>
      <c r="H57" s="78">
        <f t="shared" si="19"/>
        <v>0</v>
      </c>
      <c r="I57" s="78">
        <f t="shared" si="19"/>
        <v>0</v>
      </c>
      <c r="J57" s="78">
        <f t="shared" si="19"/>
        <v>0</v>
      </c>
      <c r="K57" s="78">
        <f t="shared" si="19"/>
        <v>0</v>
      </c>
      <c r="L57" s="78">
        <f t="shared" si="19"/>
        <v>0</v>
      </c>
      <c r="M57" s="77">
        <f t="shared" si="19"/>
        <v>0</v>
      </c>
      <c r="N57" s="78">
        <f t="shared" si="19"/>
        <v>0</v>
      </c>
      <c r="O57" s="78">
        <f t="shared" si="19"/>
        <v>0</v>
      </c>
      <c r="P57" s="78">
        <f t="shared" si="19"/>
        <v>0</v>
      </c>
      <c r="Q57" s="78">
        <f t="shared" si="19"/>
        <v>0</v>
      </c>
      <c r="R57" s="78">
        <f t="shared" si="19"/>
        <v>0</v>
      </c>
      <c r="S57" s="78">
        <f t="shared" si="19"/>
        <v>0</v>
      </c>
      <c r="T57" s="77">
        <f t="shared" si="19"/>
        <v>0</v>
      </c>
      <c r="U57" s="78">
        <f t="shared" si="19"/>
        <v>0</v>
      </c>
      <c r="V57" s="77">
        <f t="shared" si="19"/>
        <v>0</v>
      </c>
      <c r="W57" s="78">
        <f t="shared" si="19"/>
        <v>0</v>
      </c>
      <c r="X57" s="77">
        <f t="shared" si="19"/>
        <v>0</v>
      </c>
      <c r="Y57" s="78">
        <f t="shared" si="19"/>
        <v>0</v>
      </c>
      <c r="Z57" s="77">
        <f t="shared" si="19"/>
        <v>0</v>
      </c>
      <c r="AA57" s="78">
        <f t="shared" si="19"/>
        <v>0</v>
      </c>
      <c r="AB57" s="77">
        <f t="shared" si="19"/>
        <v>2</v>
      </c>
      <c r="AC57" s="78">
        <f t="shared" si="19"/>
        <v>565519.5</v>
      </c>
      <c r="AD57" s="77">
        <f t="shared" si="19"/>
        <v>0</v>
      </c>
      <c r="AE57" s="78">
        <f t="shared" si="19"/>
        <v>0</v>
      </c>
      <c r="AF57" s="77">
        <f t="shared" si="19"/>
        <v>2</v>
      </c>
      <c r="AG57" s="78">
        <f t="shared" si="19"/>
        <v>82428.38</v>
      </c>
      <c r="AH57" s="78">
        <f t="shared" si="19"/>
        <v>0</v>
      </c>
      <c r="AI57" s="78">
        <f t="shared" si="19"/>
        <v>0</v>
      </c>
      <c r="AJ57" s="78">
        <f t="shared" si="19"/>
        <v>0</v>
      </c>
      <c r="AK57" s="78">
        <f t="shared" si="19"/>
        <v>0</v>
      </c>
      <c r="AL57" s="78">
        <f t="shared" si="19"/>
        <v>483091.12</v>
      </c>
      <c r="AM57" s="77">
        <f t="shared" si="19"/>
        <v>2</v>
      </c>
      <c r="AN57" s="78">
        <f t="shared" si="19"/>
        <v>483091.12</v>
      </c>
      <c r="AO57" s="79">
        <v>1</v>
      </c>
    </row>
    <row r="58" spans="1:41" outlineLevel="2" x14ac:dyDescent="0.35">
      <c r="A58" s="80">
        <v>1</v>
      </c>
      <c r="B58" s="81" t="s">
        <v>136</v>
      </c>
      <c r="C58" s="82" t="s">
        <v>137</v>
      </c>
      <c r="D58" s="81" t="s">
        <v>138</v>
      </c>
      <c r="E58" s="83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3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3">
        <v>0</v>
      </c>
      <c r="U58" s="84">
        <v>0</v>
      </c>
      <c r="V58" s="83">
        <v>0</v>
      </c>
      <c r="W58" s="84">
        <v>0</v>
      </c>
      <c r="X58" s="83">
        <v>0</v>
      </c>
      <c r="Y58" s="84">
        <v>0</v>
      </c>
      <c r="Z58" s="83">
        <v>0</v>
      </c>
      <c r="AA58" s="84">
        <v>0</v>
      </c>
      <c r="AB58" s="83">
        <v>1</v>
      </c>
      <c r="AC58" s="84">
        <v>266156.40000000002</v>
      </c>
      <c r="AD58" s="83">
        <v>0</v>
      </c>
      <c r="AE58" s="84">
        <v>0</v>
      </c>
      <c r="AF58" s="83">
        <v>1</v>
      </c>
      <c r="AG58" s="84">
        <v>74111.789999999994</v>
      </c>
      <c r="AH58" s="84">
        <v>0</v>
      </c>
      <c r="AI58" s="84">
        <v>0</v>
      </c>
      <c r="AJ58" s="84">
        <v>0</v>
      </c>
      <c r="AK58" s="84">
        <v>0</v>
      </c>
      <c r="AL58" s="84">
        <v>192044.61000000004</v>
      </c>
      <c r="AM58" s="83">
        <f t="shared" si="2"/>
        <v>1</v>
      </c>
      <c r="AN58" s="84">
        <v>192044.61</v>
      </c>
    </row>
    <row r="59" spans="1:41" s="79" customFormat="1" outlineLevel="1" x14ac:dyDescent="0.35">
      <c r="A59" s="74"/>
      <c r="B59" s="75"/>
      <c r="C59" s="85"/>
      <c r="D59" s="75" t="s">
        <v>139</v>
      </c>
      <c r="E59" s="77">
        <f t="shared" ref="E59:AN59" si="20">SUBTOTAL(9,E58:E58)</f>
        <v>0</v>
      </c>
      <c r="F59" s="78">
        <f t="shared" si="20"/>
        <v>0</v>
      </c>
      <c r="G59" s="78">
        <f t="shared" si="20"/>
        <v>0</v>
      </c>
      <c r="H59" s="78">
        <f t="shared" si="20"/>
        <v>0</v>
      </c>
      <c r="I59" s="78">
        <f t="shared" si="20"/>
        <v>0</v>
      </c>
      <c r="J59" s="78">
        <f t="shared" si="20"/>
        <v>0</v>
      </c>
      <c r="K59" s="78">
        <f t="shared" si="20"/>
        <v>0</v>
      </c>
      <c r="L59" s="78">
        <f t="shared" si="20"/>
        <v>0</v>
      </c>
      <c r="M59" s="77">
        <f t="shared" si="20"/>
        <v>0</v>
      </c>
      <c r="N59" s="78">
        <f t="shared" si="20"/>
        <v>0</v>
      </c>
      <c r="O59" s="78">
        <f t="shared" si="20"/>
        <v>0</v>
      </c>
      <c r="P59" s="78">
        <f t="shared" si="20"/>
        <v>0</v>
      </c>
      <c r="Q59" s="78">
        <f t="shared" si="20"/>
        <v>0</v>
      </c>
      <c r="R59" s="78">
        <f t="shared" si="20"/>
        <v>0</v>
      </c>
      <c r="S59" s="78">
        <f t="shared" si="20"/>
        <v>0</v>
      </c>
      <c r="T59" s="77">
        <f t="shared" si="20"/>
        <v>0</v>
      </c>
      <c r="U59" s="78">
        <f t="shared" si="20"/>
        <v>0</v>
      </c>
      <c r="V59" s="77">
        <f t="shared" si="20"/>
        <v>0</v>
      </c>
      <c r="W59" s="78">
        <f t="shared" si="20"/>
        <v>0</v>
      </c>
      <c r="X59" s="77">
        <f t="shared" si="20"/>
        <v>0</v>
      </c>
      <c r="Y59" s="78">
        <f t="shared" si="20"/>
        <v>0</v>
      </c>
      <c r="Z59" s="77">
        <f t="shared" si="20"/>
        <v>0</v>
      </c>
      <c r="AA59" s="78">
        <f t="shared" si="20"/>
        <v>0</v>
      </c>
      <c r="AB59" s="77">
        <f t="shared" si="20"/>
        <v>1</v>
      </c>
      <c r="AC59" s="78">
        <f t="shared" si="20"/>
        <v>266156.40000000002</v>
      </c>
      <c r="AD59" s="77">
        <f t="shared" si="20"/>
        <v>0</v>
      </c>
      <c r="AE59" s="78">
        <f t="shared" si="20"/>
        <v>0</v>
      </c>
      <c r="AF59" s="77">
        <f t="shared" si="20"/>
        <v>1</v>
      </c>
      <c r="AG59" s="78">
        <f t="shared" si="20"/>
        <v>74111.789999999994</v>
      </c>
      <c r="AH59" s="78">
        <f t="shared" si="20"/>
        <v>0</v>
      </c>
      <c r="AI59" s="78">
        <f t="shared" si="20"/>
        <v>0</v>
      </c>
      <c r="AJ59" s="78">
        <f t="shared" si="20"/>
        <v>0</v>
      </c>
      <c r="AK59" s="78">
        <f t="shared" si="20"/>
        <v>0</v>
      </c>
      <c r="AL59" s="78">
        <f t="shared" si="20"/>
        <v>192044.61000000004</v>
      </c>
      <c r="AM59" s="77">
        <f t="shared" si="20"/>
        <v>1</v>
      </c>
      <c r="AN59" s="78">
        <f t="shared" si="20"/>
        <v>192044.61</v>
      </c>
      <c r="AO59" s="79">
        <v>1</v>
      </c>
    </row>
    <row r="60" spans="1:41" outlineLevel="2" x14ac:dyDescent="0.35">
      <c r="A60" s="80">
        <v>1</v>
      </c>
      <c r="B60" s="81" t="s">
        <v>140</v>
      </c>
      <c r="C60" s="86" t="s">
        <v>141</v>
      </c>
      <c r="D60" s="81" t="s">
        <v>142</v>
      </c>
      <c r="E60" s="83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3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3">
        <v>0</v>
      </c>
      <c r="U60" s="84">
        <v>0</v>
      </c>
      <c r="V60" s="83">
        <v>5</v>
      </c>
      <c r="W60" s="84">
        <v>323810</v>
      </c>
      <c r="X60" s="83">
        <v>0</v>
      </c>
      <c r="Y60" s="84">
        <v>0</v>
      </c>
      <c r="Z60" s="83">
        <v>0</v>
      </c>
      <c r="AA60" s="84">
        <v>0</v>
      </c>
      <c r="AB60" s="83">
        <v>1</v>
      </c>
      <c r="AC60" s="84">
        <v>217530</v>
      </c>
      <c r="AD60" s="83">
        <v>0</v>
      </c>
      <c r="AE60" s="84">
        <v>0</v>
      </c>
      <c r="AF60" s="83">
        <v>1</v>
      </c>
      <c r="AG60" s="84">
        <v>62500.65</v>
      </c>
      <c r="AH60" s="84">
        <v>0</v>
      </c>
      <c r="AI60" s="84">
        <v>0</v>
      </c>
      <c r="AJ60" s="84">
        <v>0</v>
      </c>
      <c r="AK60" s="84">
        <v>0</v>
      </c>
      <c r="AL60" s="84">
        <v>478839.35</v>
      </c>
      <c r="AM60" s="83">
        <f t="shared" si="2"/>
        <v>6</v>
      </c>
      <c r="AN60" s="84">
        <v>478839.35</v>
      </c>
    </row>
    <row r="61" spans="1:41" outlineLevel="2" x14ac:dyDescent="0.35">
      <c r="A61" s="80">
        <f t="shared" si="4"/>
        <v>2</v>
      </c>
      <c r="B61" s="81" t="s">
        <v>143</v>
      </c>
      <c r="C61" s="82" t="s">
        <v>144</v>
      </c>
      <c r="D61" s="81" t="s">
        <v>142</v>
      </c>
      <c r="E61" s="83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3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3">
        <v>0</v>
      </c>
      <c r="U61" s="84">
        <v>0</v>
      </c>
      <c r="V61" s="83">
        <v>0</v>
      </c>
      <c r="W61" s="84">
        <v>0</v>
      </c>
      <c r="X61" s="83">
        <v>0</v>
      </c>
      <c r="Y61" s="84">
        <v>0</v>
      </c>
      <c r="Z61" s="83">
        <v>0</v>
      </c>
      <c r="AA61" s="84">
        <v>0</v>
      </c>
      <c r="AB61" s="83">
        <v>1</v>
      </c>
      <c r="AC61" s="84">
        <v>285570</v>
      </c>
      <c r="AD61" s="83">
        <v>0</v>
      </c>
      <c r="AE61" s="84">
        <v>0</v>
      </c>
      <c r="AF61" s="83">
        <v>1</v>
      </c>
      <c r="AG61" s="84">
        <v>48611.61</v>
      </c>
      <c r="AH61" s="84">
        <v>0</v>
      </c>
      <c r="AI61" s="84">
        <v>0</v>
      </c>
      <c r="AJ61" s="84">
        <v>0</v>
      </c>
      <c r="AK61" s="84">
        <v>0</v>
      </c>
      <c r="AL61" s="84">
        <v>236958.39</v>
      </c>
      <c r="AM61" s="83">
        <f t="shared" si="2"/>
        <v>1</v>
      </c>
      <c r="AN61" s="84">
        <v>236958.39</v>
      </c>
    </row>
    <row r="62" spans="1:41" s="79" customFormat="1" outlineLevel="1" x14ac:dyDescent="0.35">
      <c r="A62" s="74"/>
      <c r="B62" s="75"/>
      <c r="C62" s="85"/>
      <c r="D62" s="75" t="s">
        <v>145</v>
      </c>
      <c r="E62" s="77">
        <f t="shared" ref="E62:AN62" si="21">SUBTOTAL(9,E60:E61)</f>
        <v>0</v>
      </c>
      <c r="F62" s="78">
        <f t="shared" si="21"/>
        <v>0</v>
      </c>
      <c r="G62" s="78">
        <f t="shared" si="21"/>
        <v>0</v>
      </c>
      <c r="H62" s="78">
        <f t="shared" si="21"/>
        <v>0</v>
      </c>
      <c r="I62" s="78">
        <f t="shared" si="21"/>
        <v>0</v>
      </c>
      <c r="J62" s="78">
        <f t="shared" si="21"/>
        <v>0</v>
      </c>
      <c r="K62" s="78">
        <f t="shared" si="21"/>
        <v>0</v>
      </c>
      <c r="L62" s="78">
        <f t="shared" si="21"/>
        <v>0</v>
      </c>
      <c r="M62" s="77">
        <f t="shared" si="21"/>
        <v>0</v>
      </c>
      <c r="N62" s="78">
        <f t="shared" si="21"/>
        <v>0</v>
      </c>
      <c r="O62" s="78">
        <f t="shared" si="21"/>
        <v>0</v>
      </c>
      <c r="P62" s="78">
        <f t="shared" si="21"/>
        <v>0</v>
      </c>
      <c r="Q62" s="78">
        <f t="shared" si="21"/>
        <v>0</v>
      </c>
      <c r="R62" s="78">
        <f t="shared" si="21"/>
        <v>0</v>
      </c>
      <c r="S62" s="78">
        <f t="shared" si="21"/>
        <v>0</v>
      </c>
      <c r="T62" s="77">
        <f t="shared" si="21"/>
        <v>0</v>
      </c>
      <c r="U62" s="78">
        <f t="shared" si="21"/>
        <v>0</v>
      </c>
      <c r="V62" s="77">
        <f t="shared" si="21"/>
        <v>5</v>
      </c>
      <c r="W62" s="78">
        <f t="shared" si="21"/>
        <v>323810</v>
      </c>
      <c r="X62" s="77">
        <f t="shared" si="21"/>
        <v>0</v>
      </c>
      <c r="Y62" s="78">
        <f t="shared" si="21"/>
        <v>0</v>
      </c>
      <c r="Z62" s="77">
        <f t="shared" si="21"/>
        <v>0</v>
      </c>
      <c r="AA62" s="78">
        <f t="shared" si="21"/>
        <v>0</v>
      </c>
      <c r="AB62" s="77">
        <f t="shared" si="21"/>
        <v>2</v>
      </c>
      <c r="AC62" s="78">
        <f t="shared" si="21"/>
        <v>503100</v>
      </c>
      <c r="AD62" s="77">
        <f t="shared" si="21"/>
        <v>0</v>
      </c>
      <c r="AE62" s="78">
        <f t="shared" si="21"/>
        <v>0</v>
      </c>
      <c r="AF62" s="77">
        <f t="shared" si="21"/>
        <v>2</v>
      </c>
      <c r="AG62" s="78">
        <f t="shared" si="21"/>
        <v>111112.26000000001</v>
      </c>
      <c r="AH62" s="78">
        <f t="shared" si="21"/>
        <v>0</v>
      </c>
      <c r="AI62" s="78">
        <f t="shared" si="21"/>
        <v>0</v>
      </c>
      <c r="AJ62" s="78">
        <f t="shared" si="21"/>
        <v>0</v>
      </c>
      <c r="AK62" s="78">
        <f t="shared" si="21"/>
        <v>0</v>
      </c>
      <c r="AL62" s="78">
        <f t="shared" si="21"/>
        <v>715797.74</v>
      </c>
      <c r="AM62" s="77">
        <f t="shared" si="21"/>
        <v>7</v>
      </c>
      <c r="AN62" s="78">
        <f t="shared" si="21"/>
        <v>715797.74</v>
      </c>
      <c r="AO62" s="79">
        <v>1</v>
      </c>
    </row>
    <row r="63" spans="1:41" outlineLevel="2" x14ac:dyDescent="0.35">
      <c r="A63" s="80">
        <v>1</v>
      </c>
      <c r="B63" s="81" t="s">
        <v>146</v>
      </c>
      <c r="C63" s="82" t="s">
        <v>147</v>
      </c>
      <c r="D63" s="81" t="s">
        <v>148</v>
      </c>
      <c r="E63" s="83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3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3">
        <v>0</v>
      </c>
      <c r="U63" s="84">
        <v>0</v>
      </c>
      <c r="V63" s="83">
        <v>0</v>
      </c>
      <c r="W63" s="84">
        <v>0</v>
      </c>
      <c r="X63" s="83">
        <v>0</v>
      </c>
      <c r="Y63" s="84">
        <v>0</v>
      </c>
      <c r="Z63" s="83">
        <v>0</v>
      </c>
      <c r="AA63" s="84">
        <v>0</v>
      </c>
      <c r="AB63" s="83">
        <v>1</v>
      </c>
      <c r="AC63" s="84">
        <v>270607.5</v>
      </c>
      <c r="AD63" s="83">
        <v>0</v>
      </c>
      <c r="AE63" s="84">
        <v>0</v>
      </c>
      <c r="AF63" s="83">
        <v>1</v>
      </c>
      <c r="AG63" s="84">
        <v>84240</v>
      </c>
      <c r="AH63" s="84">
        <v>0</v>
      </c>
      <c r="AI63" s="84">
        <v>0</v>
      </c>
      <c r="AJ63" s="84">
        <v>0</v>
      </c>
      <c r="AK63" s="84">
        <v>0</v>
      </c>
      <c r="AL63" s="84">
        <v>186367.5</v>
      </c>
      <c r="AM63" s="83">
        <f t="shared" si="2"/>
        <v>1</v>
      </c>
      <c r="AN63" s="84">
        <v>186367.5</v>
      </c>
    </row>
    <row r="64" spans="1:41" s="79" customFormat="1" outlineLevel="1" x14ac:dyDescent="0.35">
      <c r="A64" s="74"/>
      <c r="B64" s="75"/>
      <c r="C64" s="85"/>
      <c r="D64" s="75" t="s">
        <v>149</v>
      </c>
      <c r="E64" s="77">
        <f t="shared" ref="E64:AN64" si="22">SUBTOTAL(9,E63:E63)</f>
        <v>0</v>
      </c>
      <c r="F64" s="78">
        <f t="shared" si="22"/>
        <v>0</v>
      </c>
      <c r="G64" s="78">
        <f t="shared" si="22"/>
        <v>0</v>
      </c>
      <c r="H64" s="78">
        <f t="shared" si="22"/>
        <v>0</v>
      </c>
      <c r="I64" s="78">
        <f t="shared" si="22"/>
        <v>0</v>
      </c>
      <c r="J64" s="78">
        <f t="shared" si="22"/>
        <v>0</v>
      </c>
      <c r="K64" s="78">
        <f t="shared" si="22"/>
        <v>0</v>
      </c>
      <c r="L64" s="78">
        <f t="shared" si="22"/>
        <v>0</v>
      </c>
      <c r="M64" s="77">
        <f t="shared" si="22"/>
        <v>0</v>
      </c>
      <c r="N64" s="78">
        <f t="shared" si="22"/>
        <v>0</v>
      </c>
      <c r="O64" s="78">
        <f t="shared" si="22"/>
        <v>0</v>
      </c>
      <c r="P64" s="78">
        <f t="shared" si="22"/>
        <v>0</v>
      </c>
      <c r="Q64" s="78">
        <f t="shared" si="22"/>
        <v>0</v>
      </c>
      <c r="R64" s="78">
        <f t="shared" si="22"/>
        <v>0</v>
      </c>
      <c r="S64" s="78">
        <f t="shared" si="22"/>
        <v>0</v>
      </c>
      <c r="T64" s="77">
        <f t="shared" si="22"/>
        <v>0</v>
      </c>
      <c r="U64" s="78">
        <f t="shared" si="22"/>
        <v>0</v>
      </c>
      <c r="V64" s="77">
        <f t="shared" si="22"/>
        <v>0</v>
      </c>
      <c r="W64" s="78">
        <f t="shared" si="22"/>
        <v>0</v>
      </c>
      <c r="X64" s="77">
        <f t="shared" si="22"/>
        <v>0</v>
      </c>
      <c r="Y64" s="78">
        <f t="shared" si="22"/>
        <v>0</v>
      </c>
      <c r="Z64" s="77">
        <f t="shared" si="22"/>
        <v>0</v>
      </c>
      <c r="AA64" s="78">
        <f t="shared" si="22"/>
        <v>0</v>
      </c>
      <c r="AB64" s="77">
        <f t="shared" si="22"/>
        <v>1</v>
      </c>
      <c r="AC64" s="78">
        <f t="shared" si="22"/>
        <v>270607.5</v>
      </c>
      <c r="AD64" s="77">
        <f t="shared" si="22"/>
        <v>0</v>
      </c>
      <c r="AE64" s="78">
        <f t="shared" si="22"/>
        <v>0</v>
      </c>
      <c r="AF64" s="77">
        <f t="shared" si="22"/>
        <v>1</v>
      </c>
      <c r="AG64" s="78">
        <f t="shared" si="22"/>
        <v>84240</v>
      </c>
      <c r="AH64" s="78">
        <f t="shared" si="22"/>
        <v>0</v>
      </c>
      <c r="AI64" s="78">
        <f t="shared" si="22"/>
        <v>0</v>
      </c>
      <c r="AJ64" s="78">
        <f t="shared" si="22"/>
        <v>0</v>
      </c>
      <c r="AK64" s="78">
        <f t="shared" si="22"/>
        <v>0</v>
      </c>
      <c r="AL64" s="78">
        <f t="shared" si="22"/>
        <v>186367.5</v>
      </c>
      <c r="AM64" s="77">
        <f t="shared" si="22"/>
        <v>1</v>
      </c>
      <c r="AN64" s="78">
        <f t="shared" si="22"/>
        <v>186367.5</v>
      </c>
      <c r="AO64" s="79">
        <v>1</v>
      </c>
    </row>
    <row r="65" spans="1:41" outlineLevel="2" x14ac:dyDescent="0.35">
      <c r="A65" s="80">
        <v>1</v>
      </c>
      <c r="B65" s="81" t="s">
        <v>150</v>
      </c>
      <c r="C65" s="82" t="s">
        <v>151</v>
      </c>
      <c r="D65" s="81" t="s">
        <v>152</v>
      </c>
      <c r="E65" s="83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3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3">
        <v>0</v>
      </c>
      <c r="U65" s="84">
        <v>0</v>
      </c>
      <c r="V65" s="83">
        <v>0</v>
      </c>
      <c r="W65" s="84">
        <v>0</v>
      </c>
      <c r="X65" s="83">
        <v>1</v>
      </c>
      <c r="Y65" s="84">
        <v>4904.99</v>
      </c>
      <c r="Z65" s="83">
        <v>0</v>
      </c>
      <c r="AA65" s="84">
        <v>0</v>
      </c>
      <c r="AB65" s="83">
        <v>0</v>
      </c>
      <c r="AC65" s="84">
        <v>0</v>
      </c>
      <c r="AD65" s="83">
        <v>0</v>
      </c>
      <c r="AE65" s="84">
        <v>0</v>
      </c>
      <c r="AF65" s="83">
        <v>0</v>
      </c>
      <c r="AG65" s="84"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4904.99</v>
      </c>
      <c r="AM65" s="83">
        <f t="shared" si="2"/>
        <v>1</v>
      </c>
      <c r="AN65" s="84">
        <v>4904.99</v>
      </c>
    </row>
    <row r="66" spans="1:41" s="79" customFormat="1" outlineLevel="1" x14ac:dyDescent="0.35">
      <c r="A66" s="74"/>
      <c r="B66" s="75"/>
      <c r="C66" s="85"/>
      <c r="D66" s="75" t="s">
        <v>153</v>
      </c>
      <c r="E66" s="77">
        <f t="shared" ref="E66:AN66" si="23">SUBTOTAL(9,E65:E65)</f>
        <v>0</v>
      </c>
      <c r="F66" s="78">
        <f t="shared" si="23"/>
        <v>0</v>
      </c>
      <c r="G66" s="78">
        <f t="shared" si="23"/>
        <v>0</v>
      </c>
      <c r="H66" s="78">
        <f t="shared" si="23"/>
        <v>0</v>
      </c>
      <c r="I66" s="78">
        <f t="shared" si="23"/>
        <v>0</v>
      </c>
      <c r="J66" s="78">
        <f t="shared" si="23"/>
        <v>0</v>
      </c>
      <c r="K66" s="78">
        <f t="shared" si="23"/>
        <v>0</v>
      </c>
      <c r="L66" s="78">
        <f t="shared" si="23"/>
        <v>0</v>
      </c>
      <c r="M66" s="77">
        <f t="shared" si="23"/>
        <v>0</v>
      </c>
      <c r="N66" s="78">
        <f t="shared" si="23"/>
        <v>0</v>
      </c>
      <c r="O66" s="78">
        <f t="shared" si="23"/>
        <v>0</v>
      </c>
      <c r="P66" s="78">
        <f t="shared" si="23"/>
        <v>0</v>
      </c>
      <c r="Q66" s="78">
        <f t="shared" si="23"/>
        <v>0</v>
      </c>
      <c r="R66" s="78">
        <f t="shared" si="23"/>
        <v>0</v>
      </c>
      <c r="S66" s="78">
        <f t="shared" si="23"/>
        <v>0</v>
      </c>
      <c r="T66" s="77">
        <f t="shared" si="23"/>
        <v>0</v>
      </c>
      <c r="U66" s="78">
        <f t="shared" si="23"/>
        <v>0</v>
      </c>
      <c r="V66" s="77">
        <f t="shared" si="23"/>
        <v>0</v>
      </c>
      <c r="W66" s="78">
        <f t="shared" si="23"/>
        <v>0</v>
      </c>
      <c r="X66" s="77">
        <f t="shared" si="23"/>
        <v>1</v>
      </c>
      <c r="Y66" s="78">
        <f t="shared" si="23"/>
        <v>4904.99</v>
      </c>
      <c r="Z66" s="77">
        <f t="shared" si="23"/>
        <v>0</v>
      </c>
      <c r="AA66" s="78">
        <f t="shared" si="23"/>
        <v>0</v>
      </c>
      <c r="AB66" s="77">
        <f t="shared" si="23"/>
        <v>0</v>
      </c>
      <c r="AC66" s="78">
        <f t="shared" si="23"/>
        <v>0</v>
      </c>
      <c r="AD66" s="77">
        <f t="shared" si="23"/>
        <v>0</v>
      </c>
      <c r="AE66" s="78">
        <f t="shared" si="23"/>
        <v>0</v>
      </c>
      <c r="AF66" s="77">
        <f t="shared" si="23"/>
        <v>0</v>
      </c>
      <c r="AG66" s="78">
        <f t="shared" si="23"/>
        <v>0</v>
      </c>
      <c r="AH66" s="78">
        <f t="shared" si="23"/>
        <v>0</v>
      </c>
      <c r="AI66" s="78">
        <f t="shared" si="23"/>
        <v>0</v>
      </c>
      <c r="AJ66" s="78">
        <f t="shared" si="23"/>
        <v>0</v>
      </c>
      <c r="AK66" s="78">
        <f t="shared" si="23"/>
        <v>0</v>
      </c>
      <c r="AL66" s="78">
        <f t="shared" si="23"/>
        <v>4904.99</v>
      </c>
      <c r="AM66" s="77">
        <f t="shared" si="23"/>
        <v>1</v>
      </c>
      <c r="AN66" s="78">
        <f t="shared" si="23"/>
        <v>4904.99</v>
      </c>
      <c r="AO66" s="79">
        <v>1</v>
      </c>
    </row>
    <row r="67" spans="1:41" outlineLevel="2" x14ac:dyDescent="0.35">
      <c r="A67" s="80">
        <v>1</v>
      </c>
      <c r="B67" s="81" t="s">
        <v>154</v>
      </c>
      <c r="C67" s="82" t="s">
        <v>155</v>
      </c>
      <c r="D67" s="81" t="s">
        <v>156</v>
      </c>
      <c r="E67" s="83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3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3">
        <v>0</v>
      </c>
      <c r="U67" s="84">
        <v>0</v>
      </c>
      <c r="V67" s="83">
        <v>0</v>
      </c>
      <c r="W67" s="84">
        <v>0</v>
      </c>
      <c r="X67" s="83">
        <v>0</v>
      </c>
      <c r="Y67" s="84">
        <v>0</v>
      </c>
      <c r="Z67" s="83">
        <v>0</v>
      </c>
      <c r="AA67" s="84">
        <v>0</v>
      </c>
      <c r="AB67" s="83">
        <v>1</v>
      </c>
      <c r="AC67" s="84">
        <v>267800</v>
      </c>
      <c r="AD67" s="83">
        <v>0</v>
      </c>
      <c r="AE67" s="84">
        <v>0</v>
      </c>
      <c r="AF67" s="83">
        <v>1</v>
      </c>
      <c r="AG67" s="84">
        <v>39699.31</v>
      </c>
      <c r="AH67" s="84">
        <v>0</v>
      </c>
      <c r="AI67" s="84">
        <v>0</v>
      </c>
      <c r="AJ67" s="84">
        <v>0</v>
      </c>
      <c r="AK67" s="84">
        <v>0</v>
      </c>
      <c r="AL67" s="84">
        <v>228100.69</v>
      </c>
      <c r="AM67" s="83">
        <f t="shared" si="2"/>
        <v>1</v>
      </c>
      <c r="AN67" s="84">
        <v>228100.69</v>
      </c>
    </row>
    <row r="68" spans="1:41" s="79" customFormat="1" outlineLevel="1" x14ac:dyDescent="0.35">
      <c r="A68" s="74"/>
      <c r="B68" s="75"/>
      <c r="C68" s="85"/>
      <c r="D68" s="75" t="s">
        <v>157</v>
      </c>
      <c r="E68" s="77">
        <f t="shared" ref="E68:AN68" si="24">SUBTOTAL(9,E67:E67)</f>
        <v>0</v>
      </c>
      <c r="F68" s="78">
        <f t="shared" si="24"/>
        <v>0</v>
      </c>
      <c r="G68" s="78">
        <f t="shared" si="24"/>
        <v>0</v>
      </c>
      <c r="H68" s="78">
        <f t="shared" si="24"/>
        <v>0</v>
      </c>
      <c r="I68" s="78">
        <f t="shared" si="24"/>
        <v>0</v>
      </c>
      <c r="J68" s="78">
        <f t="shared" si="24"/>
        <v>0</v>
      </c>
      <c r="K68" s="78">
        <f t="shared" si="24"/>
        <v>0</v>
      </c>
      <c r="L68" s="78">
        <f t="shared" si="24"/>
        <v>0</v>
      </c>
      <c r="M68" s="77">
        <f t="shared" si="24"/>
        <v>0</v>
      </c>
      <c r="N68" s="78">
        <f t="shared" si="24"/>
        <v>0</v>
      </c>
      <c r="O68" s="78">
        <f t="shared" si="24"/>
        <v>0</v>
      </c>
      <c r="P68" s="78">
        <f t="shared" si="24"/>
        <v>0</v>
      </c>
      <c r="Q68" s="78">
        <f t="shared" si="24"/>
        <v>0</v>
      </c>
      <c r="R68" s="78">
        <f t="shared" si="24"/>
        <v>0</v>
      </c>
      <c r="S68" s="78">
        <f t="shared" si="24"/>
        <v>0</v>
      </c>
      <c r="T68" s="77">
        <f t="shared" si="24"/>
        <v>0</v>
      </c>
      <c r="U68" s="78">
        <f t="shared" si="24"/>
        <v>0</v>
      </c>
      <c r="V68" s="77">
        <f t="shared" si="24"/>
        <v>0</v>
      </c>
      <c r="W68" s="78">
        <f t="shared" si="24"/>
        <v>0</v>
      </c>
      <c r="X68" s="77">
        <f t="shared" si="24"/>
        <v>0</v>
      </c>
      <c r="Y68" s="78">
        <f t="shared" si="24"/>
        <v>0</v>
      </c>
      <c r="Z68" s="77">
        <f t="shared" si="24"/>
        <v>0</v>
      </c>
      <c r="AA68" s="78">
        <f t="shared" si="24"/>
        <v>0</v>
      </c>
      <c r="AB68" s="77">
        <f t="shared" si="24"/>
        <v>1</v>
      </c>
      <c r="AC68" s="78">
        <f t="shared" si="24"/>
        <v>267800</v>
      </c>
      <c r="AD68" s="77">
        <f t="shared" si="24"/>
        <v>0</v>
      </c>
      <c r="AE68" s="78">
        <f t="shared" si="24"/>
        <v>0</v>
      </c>
      <c r="AF68" s="77">
        <f t="shared" si="24"/>
        <v>1</v>
      </c>
      <c r="AG68" s="78">
        <f t="shared" si="24"/>
        <v>39699.31</v>
      </c>
      <c r="AH68" s="78">
        <f t="shared" si="24"/>
        <v>0</v>
      </c>
      <c r="AI68" s="78">
        <f t="shared" si="24"/>
        <v>0</v>
      </c>
      <c r="AJ68" s="78">
        <f t="shared" si="24"/>
        <v>0</v>
      </c>
      <c r="AK68" s="78">
        <f t="shared" si="24"/>
        <v>0</v>
      </c>
      <c r="AL68" s="78">
        <f t="shared" si="24"/>
        <v>228100.69</v>
      </c>
      <c r="AM68" s="77">
        <f t="shared" si="24"/>
        <v>1</v>
      </c>
      <c r="AN68" s="78">
        <f t="shared" si="24"/>
        <v>228100.69</v>
      </c>
      <c r="AO68" s="79">
        <v>1</v>
      </c>
    </row>
    <row r="69" spans="1:41" outlineLevel="2" x14ac:dyDescent="0.35">
      <c r="A69" s="80">
        <v>1</v>
      </c>
      <c r="B69" s="81" t="s">
        <v>158</v>
      </c>
      <c r="C69" s="86" t="s">
        <v>159</v>
      </c>
      <c r="D69" s="81" t="s">
        <v>160</v>
      </c>
      <c r="E69" s="83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3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3">
        <v>0</v>
      </c>
      <c r="U69" s="84">
        <v>0</v>
      </c>
      <c r="V69" s="83">
        <v>2</v>
      </c>
      <c r="W69" s="84">
        <v>362232</v>
      </c>
      <c r="X69" s="83">
        <v>0</v>
      </c>
      <c r="Y69" s="84">
        <v>0</v>
      </c>
      <c r="Z69" s="83">
        <v>0</v>
      </c>
      <c r="AA69" s="84">
        <v>0</v>
      </c>
      <c r="AB69" s="83">
        <v>0</v>
      </c>
      <c r="AC69" s="84">
        <v>0</v>
      </c>
      <c r="AD69" s="83">
        <v>0</v>
      </c>
      <c r="AE69" s="84">
        <v>0</v>
      </c>
      <c r="AF69" s="83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362232</v>
      </c>
      <c r="AM69" s="83">
        <f t="shared" si="2"/>
        <v>2</v>
      </c>
      <c r="AN69" s="84">
        <v>362232</v>
      </c>
    </row>
    <row r="70" spans="1:41" outlineLevel="2" x14ac:dyDescent="0.35">
      <c r="A70" s="80">
        <f t="shared" si="4"/>
        <v>2</v>
      </c>
      <c r="B70" s="81" t="s">
        <v>161</v>
      </c>
      <c r="C70" s="86" t="s">
        <v>162</v>
      </c>
      <c r="D70" s="81" t="s">
        <v>160</v>
      </c>
      <c r="E70" s="83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3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3">
        <v>0</v>
      </c>
      <c r="U70" s="84">
        <v>0</v>
      </c>
      <c r="V70" s="83">
        <v>0</v>
      </c>
      <c r="W70" s="84">
        <v>0</v>
      </c>
      <c r="X70" s="83">
        <v>0</v>
      </c>
      <c r="Y70" s="84">
        <v>0</v>
      </c>
      <c r="Z70" s="83">
        <v>0</v>
      </c>
      <c r="AA70" s="84">
        <v>0</v>
      </c>
      <c r="AB70" s="83">
        <v>1</v>
      </c>
      <c r="AC70" s="84">
        <v>538383.6</v>
      </c>
      <c r="AD70" s="83">
        <v>0</v>
      </c>
      <c r="AE70" s="84">
        <v>0</v>
      </c>
      <c r="AF70" s="83">
        <v>1</v>
      </c>
      <c r="AG70" s="84">
        <v>128189.42</v>
      </c>
      <c r="AH70" s="84">
        <v>0</v>
      </c>
      <c r="AI70" s="84">
        <v>0</v>
      </c>
      <c r="AJ70" s="84">
        <v>0</v>
      </c>
      <c r="AK70" s="84">
        <v>0</v>
      </c>
      <c r="AL70" s="84">
        <v>410194.18</v>
      </c>
      <c r="AM70" s="83">
        <f t="shared" si="2"/>
        <v>1</v>
      </c>
      <c r="AN70" s="84">
        <v>410194.18</v>
      </c>
    </row>
    <row r="71" spans="1:41" s="79" customFormat="1" outlineLevel="1" x14ac:dyDescent="0.35">
      <c r="A71" s="74"/>
      <c r="B71" s="75"/>
      <c r="C71" s="76"/>
      <c r="D71" s="75" t="s">
        <v>163</v>
      </c>
      <c r="E71" s="77">
        <f t="shared" ref="E71:AN71" si="25">SUBTOTAL(9,E69:E70)</f>
        <v>0</v>
      </c>
      <c r="F71" s="78">
        <f t="shared" si="25"/>
        <v>0</v>
      </c>
      <c r="G71" s="78">
        <f t="shared" si="25"/>
        <v>0</v>
      </c>
      <c r="H71" s="78">
        <f t="shared" si="25"/>
        <v>0</v>
      </c>
      <c r="I71" s="78">
        <f t="shared" si="25"/>
        <v>0</v>
      </c>
      <c r="J71" s="78">
        <f t="shared" si="25"/>
        <v>0</v>
      </c>
      <c r="K71" s="78">
        <f t="shared" si="25"/>
        <v>0</v>
      </c>
      <c r="L71" s="78">
        <f t="shared" si="25"/>
        <v>0</v>
      </c>
      <c r="M71" s="77">
        <f t="shared" si="25"/>
        <v>0</v>
      </c>
      <c r="N71" s="78">
        <f t="shared" si="25"/>
        <v>0</v>
      </c>
      <c r="O71" s="78">
        <f t="shared" si="25"/>
        <v>0</v>
      </c>
      <c r="P71" s="78">
        <f t="shared" si="25"/>
        <v>0</v>
      </c>
      <c r="Q71" s="78">
        <f t="shared" si="25"/>
        <v>0</v>
      </c>
      <c r="R71" s="78">
        <f t="shared" si="25"/>
        <v>0</v>
      </c>
      <c r="S71" s="78">
        <f t="shared" si="25"/>
        <v>0</v>
      </c>
      <c r="T71" s="77">
        <f t="shared" si="25"/>
        <v>0</v>
      </c>
      <c r="U71" s="78">
        <f t="shared" si="25"/>
        <v>0</v>
      </c>
      <c r="V71" s="77">
        <f t="shared" si="25"/>
        <v>2</v>
      </c>
      <c r="W71" s="78">
        <f t="shared" si="25"/>
        <v>362232</v>
      </c>
      <c r="X71" s="77">
        <f t="shared" si="25"/>
        <v>0</v>
      </c>
      <c r="Y71" s="78">
        <f t="shared" si="25"/>
        <v>0</v>
      </c>
      <c r="Z71" s="77">
        <f t="shared" si="25"/>
        <v>0</v>
      </c>
      <c r="AA71" s="78">
        <f t="shared" si="25"/>
        <v>0</v>
      </c>
      <c r="AB71" s="77">
        <f t="shared" si="25"/>
        <v>1</v>
      </c>
      <c r="AC71" s="78">
        <f t="shared" si="25"/>
        <v>538383.6</v>
      </c>
      <c r="AD71" s="77">
        <f t="shared" si="25"/>
        <v>0</v>
      </c>
      <c r="AE71" s="78">
        <f t="shared" si="25"/>
        <v>0</v>
      </c>
      <c r="AF71" s="77">
        <f t="shared" si="25"/>
        <v>1</v>
      </c>
      <c r="AG71" s="78">
        <f t="shared" si="25"/>
        <v>128189.42</v>
      </c>
      <c r="AH71" s="78">
        <f t="shared" si="25"/>
        <v>0</v>
      </c>
      <c r="AI71" s="78">
        <f t="shared" si="25"/>
        <v>0</v>
      </c>
      <c r="AJ71" s="78">
        <f t="shared" si="25"/>
        <v>0</v>
      </c>
      <c r="AK71" s="78">
        <f t="shared" si="25"/>
        <v>0</v>
      </c>
      <c r="AL71" s="78">
        <f t="shared" si="25"/>
        <v>772426.17999999993</v>
      </c>
      <c r="AM71" s="77">
        <f t="shared" si="25"/>
        <v>3</v>
      </c>
      <c r="AN71" s="78">
        <f t="shared" si="25"/>
        <v>772426.17999999993</v>
      </c>
      <c r="AO71" s="79">
        <v>1</v>
      </c>
    </row>
    <row r="72" spans="1:41" outlineLevel="2" x14ac:dyDescent="0.35">
      <c r="A72" s="80">
        <v>1</v>
      </c>
      <c r="B72" s="81" t="s">
        <v>164</v>
      </c>
      <c r="C72" s="86" t="s">
        <v>165</v>
      </c>
      <c r="D72" s="81" t="s">
        <v>166</v>
      </c>
      <c r="E72" s="83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3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3">
        <v>0</v>
      </c>
      <c r="U72" s="84">
        <v>0</v>
      </c>
      <c r="V72" s="83">
        <v>0</v>
      </c>
      <c r="W72" s="84">
        <v>0</v>
      </c>
      <c r="X72" s="83">
        <v>1</v>
      </c>
      <c r="Y72" s="84">
        <v>34410</v>
      </c>
      <c r="Z72" s="83">
        <v>0</v>
      </c>
      <c r="AA72" s="84">
        <v>0</v>
      </c>
      <c r="AB72" s="83">
        <v>0</v>
      </c>
      <c r="AC72" s="84">
        <v>0</v>
      </c>
      <c r="AD72" s="83">
        <v>0</v>
      </c>
      <c r="AE72" s="84">
        <v>0</v>
      </c>
      <c r="AF72" s="83">
        <v>0</v>
      </c>
      <c r="AG72" s="84"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34410</v>
      </c>
      <c r="AM72" s="83">
        <f t="shared" si="2"/>
        <v>1</v>
      </c>
      <c r="AN72" s="84">
        <v>34410</v>
      </c>
    </row>
    <row r="73" spans="1:41" s="79" customFormat="1" outlineLevel="1" x14ac:dyDescent="0.35">
      <c r="A73" s="74"/>
      <c r="B73" s="75"/>
      <c r="C73" s="76"/>
      <c r="D73" s="75" t="s">
        <v>167</v>
      </c>
      <c r="E73" s="77">
        <f t="shared" ref="E73:AN73" si="26">SUBTOTAL(9,E72:E72)</f>
        <v>0</v>
      </c>
      <c r="F73" s="78">
        <f t="shared" si="26"/>
        <v>0</v>
      </c>
      <c r="G73" s="78">
        <f t="shared" si="26"/>
        <v>0</v>
      </c>
      <c r="H73" s="78">
        <f t="shared" si="26"/>
        <v>0</v>
      </c>
      <c r="I73" s="78">
        <f t="shared" si="26"/>
        <v>0</v>
      </c>
      <c r="J73" s="78">
        <f t="shared" si="26"/>
        <v>0</v>
      </c>
      <c r="K73" s="78">
        <f t="shared" si="26"/>
        <v>0</v>
      </c>
      <c r="L73" s="78">
        <f t="shared" si="26"/>
        <v>0</v>
      </c>
      <c r="M73" s="77">
        <f t="shared" si="26"/>
        <v>0</v>
      </c>
      <c r="N73" s="78">
        <f t="shared" si="26"/>
        <v>0</v>
      </c>
      <c r="O73" s="78">
        <f t="shared" si="26"/>
        <v>0</v>
      </c>
      <c r="P73" s="78">
        <f t="shared" si="26"/>
        <v>0</v>
      </c>
      <c r="Q73" s="78">
        <f t="shared" si="26"/>
        <v>0</v>
      </c>
      <c r="R73" s="78">
        <f t="shared" si="26"/>
        <v>0</v>
      </c>
      <c r="S73" s="78">
        <f t="shared" si="26"/>
        <v>0</v>
      </c>
      <c r="T73" s="77">
        <f t="shared" si="26"/>
        <v>0</v>
      </c>
      <c r="U73" s="78">
        <f t="shared" si="26"/>
        <v>0</v>
      </c>
      <c r="V73" s="77">
        <f t="shared" si="26"/>
        <v>0</v>
      </c>
      <c r="W73" s="78">
        <f t="shared" si="26"/>
        <v>0</v>
      </c>
      <c r="X73" s="77">
        <f t="shared" si="26"/>
        <v>1</v>
      </c>
      <c r="Y73" s="78">
        <f t="shared" si="26"/>
        <v>34410</v>
      </c>
      <c r="Z73" s="77">
        <f t="shared" si="26"/>
        <v>0</v>
      </c>
      <c r="AA73" s="78">
        <f t="shared" si="26"/>
        <v>0</v>
      </c>
      <c r="AB73" s="77">
        <f t="shared" si="26"/>
        <v>0</v>
      </c>
      <c r="AC73" s="78">
        <f t="shared" si="26"/>
        <v>0</v>
      </c>
      <c r="AD73" s="77">
        <f t="shared" si="26"/>
        <v>0</v>
      </c>
      <c r="AE73" s="78">
        <f t="shared" si="26"/>
        <v>0</v>
      </c>
      <c r="AF73" s="77">
        <f t="shared" si="26"/>
        <v>0</v>
      </c>
      <c r="AG73" s="78">
        <f t="shared" si="26"/>
        <v>0</v>
      </c>
      <c r="AH73" s="78">
        <f t="shared" si="26"/>
        <v>0</v>
      </c>
      <c r="AI73" s="78">
        <f t="shared" si="26"/>
        <v>0</v>
      </c>
      <c r="AJ73" s="78">
        <f t="shared" si="26"/>
        <v>0</v>
      </c>
      <c r="AK73" s="78">
        <f t="shared" si="26"/>
        <v>0</v>
      </c>
      <c r="AL73" s="78">
        <f t="shared" si="26"/>
        <v>34410</v>
      </c>
      <c r="AM73" s="77">
        <f t="shared" si="26"/>
        <v>1</v>
      </c>
      <c r="AN73" s="78">
        <f t="shared" si="26"/>
        <v>34410</v>
      </c>
      <c r="AO73" s="79">
        <v>1</v>
      </c>
    </row>
    <row r="74" spans="1:41" outlineLevel="2" x14ac:dyDescent="0.35">
      <c r="A74" s="80">
        <v>1</v>
      </c>
      <c r="B74" s="81" t="s">
        <v>168</v>
      </c>
      <c r="C74" s="86" t="s">
        <v>169</v>
      </c>
      <c r="D74" s="81" t="s">
        <v>170</v>
      </c>
      <c r="E74" s="83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3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3">
        <v>0</v>
      </c>
      <c r="U74" s="84">
        <v>0</v>
      </c>
      <c r="V74" s="83">
        <v>1</v>
      </c>
      <c r="W74" s="84">
        <v>162934</v>
      </c>
      <c r="X74" s="83">
        <v>0</v>
      </c>
      <c r="Y74" s="84">
        <v>0</v>
      </c>
      <c r="Z74" s="83">
        <v>0</v>
      </c>
      <c r="AA74" s="84">
        <v>0</v>
      </c>
      <c r="AB74" s="83">
        <v>0</v>
      </c>
      <c r="AC74" s="84">
        <v>0</v>
      </c>
      <c r="AD74" s="83">
        <v>0</v>
      </c>
      <c r="AE74" s="84">
        <v>0</v>
      </c>
      <c r="AF74" s="83">
        <v>0</v>
      </c>
      <c r="AG74" s="84">
        <v>0</v>
      </c>
      <c r="AH74" s="84">
        <v>0</v>
      </c>
      <c r="AI74" s="84">
        <v>0</v>
      </c>
      <c r="AJ74" s="84">
        <v>0</v>
      </c>
      <c r="AK74" s="84">
        <v>0</v>
      </c>
      <c r="AL74" s="84">
        <v>162934</v>
      </c>
      <c r="AM74" s="83">
        <f t="shared" si="2"/>
        <v>1</v>
      </c>
      <c r="AN74" s="84">
        <v>162934</v>
      </c>
    </row>
    <row r="75" spans="1:41" s="79" customFormat="1" outlineLevel="1" x14ac:dyDescent="0.35">
      <c r="A75" s="74"/>
      <c r="B75" s="75"/>
      <c r="C75" s="76"/>
      <c r="D75" s="75" t="s">
        <v>171</v>
      </c>
      <c r="E75" s="77">
        <f t="shared" ref="E75:AN75" si="27">SUBTOTAL(9,E74:E74)</f>
        <v>0</v>
      </c>
      <c r="F75" s="78">
        <f t="shared" si="27"/>
        <v>0</v>
      </c>
      <c r="G75" s="78">
        <f t="shared" si="27"/>
        <v>0</v>
      </c>
      <c r="H75" s="78">
        <f t="shared" si="27"/>
        <v>0</v>
      </c>
      <c r="I75" s="78">
        <f t="shared" si="27"/>
        <v>0</v>
      </c>
      <c r="J75" s="78">
        <f t="shared" si="27"/>
        <v>0</v>
      </c>
      <c r="K75" s="78">
        <f t="shared" si="27"/>
        <v>0</v>
      </c>
      <c r="L75" s="78">
        <f t="shared" si="27"/>
        <v>0</v>
      </c>
      <c r="M75" s="77">
        <f t="shared" si="27"/>
        <v>0</v>
      </c>
      <c r="N75" s="78">
        <f t="shared" si="27"/>
        <v>0</v>
      </c>
      <c r="O75" s="78">
        <f t="shared" si="27"/>
        <v>0</v>
      </c>
      <c r="P75" s="78">
        <f t="shared" si="27"/>
        <v>0</v>
      </c>
      <c r="Q75" s="78">
        <f t="shared" si="27"/>
        <v>0</v>
      </c>
      <c r="R75" s="78">
        <f t="shared" si="27"/>
        <v>0</v>
      </c>
      <c r="S75" s="78">
        <f t="shared" si="27"/>
        <v>0</v>
      </c>
      <c r="T75" s="77">
        <f t="shared" si="27"/>
        <v>0</v>
      </c>
      <c r="U75" s="78">
        <f t="shared" si="27"/>
        <v>0</v>
      </c>
      <c r="V75" s="77">
        <f t="shared" si="27"/>
        <v>1</v>
      </c>
      <c r="W75" s="78">
        <f t="shared" si="27"/>
        <v>162934</v>
      </c>
      <c r="X75" s="77">
        <f t="shared" si="27"/>
        <v>0</v>
      </c>
      <c r="Y75" s="78">
        <f t="shared" si="27"/>
        <v>0</v>
      </c>
      <c r="Z75" s="77">
        <f t="shared" si="27"/>
        <v>0</v>
      </c>
      <c r="AA75" s="78">
        <f t="shared" si="27"/>
        <v>0</v>
      </c>
      <c r="AB75" s="77">
        <f t="shared" si="27"/>
        <v>0</v>
      </c>
      <c r="AC75" s="78">
        <f t="shared" si="27"/>
        <v>0</v>
      </c>
      <c r="AD75" s="77">
        <f t="shared" si="27"/>
        <v>0</v>
      </c>
      <c r="AE75" s="78">
        <f t="shared" si="27"/>
        <v>0</v>
      </c>
      <c r="AF75" s="77">
        <f t="shared" si="27"/>
        <v>0</v>
      </c>
      <c r="AG75" s="78">
        <f t="shared" si="27"/>
        <v>0</v>
      </c>
      <c r="AH75" s="78">
        <f t="shared" si="27"/>
        <v>0</v>
      </c>
      <c r="AI75" s="78">
        <f t="shared" si="27"/>
        <v>0</v>
      </c>
      <c r="AJ75" s="78">
        <f t="shared" si="27"/>
        <v>0</v>
      </c>
      <c r="AK75" s="78">
        <f t="shared" si="27"/>
        <v>0</v>
      </c>
      <c r="AL75" s="78">
        <f t="shared" si="27"/>
        <v>162934</v>
      </c>
      <c r="AM75" s="77">
        <f t="shared" si="27"/>
        <v>1</v>
      </c>
      <c r="AN75" s="78">
        <f t="shared" si="27"/>
        <v>162934</v>
      </c>
      <c r="AO75" s="79">
        <v>1</v>
      </c>
    </row>
    <row r="76" spans="1:41" outlineLevel="2" x14ac:dyDescent="0.35">
      <c r="A76" s="80">
        <v>1</v>
      </c>
      <c r="B76" s="81" t="s">
        <v>172</v>
      </c>
      <c r="C76" s="82" t="s">
        <v>173</v>
      </c>
      <c r="D76" s="81" t="s">
        <v>174</v>
      </c>
      <c r="E76" s="83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3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3">
        <v>0</v>
      </c>
      <c r="U76" s="84">
        <v>0</v>
      </c>
      <c r="V76" s="83">
        <v>1</v>
      </c>
      <c r="W76" s="84">
        <v>92840.95</v>
      </c>
      <c r="X76" s="83">
        <v>0</v>
      </c>
      <c r="Y76" s="84">
        <v>0</v>
      </c>
      <c r="Z76" s="83">
        <v>0</v>
      </c>
      <c r="AA76" s="84">
        <v>0</v>
      </c>
      <c r="AB76" s="83">
        <v>0</v>
      </c>
      <c r="AC76" s="84">
        <v>0</v>
      </c>
      <c r="AD76" s="83">
        <v>1</v>
      </c>
      <c r="AE76" s="84">
        <v>2554.29</v>
      </c>
      <c r="AF76" s="83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95395.239999999991</v>
      </c>
      <c r="AM76" s="83">
        <f t="shared" si="2"/>
        <v>2</v>
      </c>
      <c r="AN76" s="84">
        <v>95395.239999999991</v>
      </c>
    </row>
    <row r="77" spans="1:41" s="79" customFormat="1" outlineLevel="1" x14ac:dyDescent="0.35">
      <c r="A77" s="74"/>
      <c r="B77" s="75"/>
      <c r="C77" s="85"/>
      <c r="D77" s="75" t="s">
        <v>175</v>
      </c>
      <c r="E77" s="77">
        <f t="shared" ref="E77:AN77" si="28">SUBTOTAL(9,E76:E76)</f>
        <v>0</v>
      </c>
      <c r="F77" s="78">
        <f t="shared" si="28"/>
        <v>0</v>
      </c>
      <c r="G77" s="78">
        <f t="shared" si="28"/>
        <v>0</v>
      </c>
      <c r="H77" s="78">
        <f t="shared" si="28"/>
        <v>0</v>
      </c>
      <c r="I77" s="78">
        <f t="shared" si="28"/>
        <v>0</v>
      </c>
      <c r="J77" s="78">
        <f t="shared" si="28"/>
        <v>0</v>
      </c>
      <c r="K77" s="78">
        <f t="shared" si="28"/>
        <v>0</v>
      </c>
      <c r="L77" s="78">
        <f t="shared" si="28"/>
        <v>0</v>
      </c>
      <c r="M77" s="77">
        <f t="shared" si="28"/>
        <v>0</v>
      </c>
      <c r="N77" s="78">
        <f t="shared" si="28"/>
        <v>0</v>
      </c>
      <c r="O77" s="78">
        <f t="shared" si="28"/>
        <v>0</v>
      </c>
      <c r="P77" s="78">
        <f t="shared" si="28"/>
        <v>0</v>
      </c>
      <c r="Q77" s="78">
        <f t="shared" si="28"/>
        <v>0</v>
      </c>
      <c r="R77" s="78">
        <f t="shared" si="28"/>
        <v>0</v>
      </c>
      <c r="S77" s="78">
        <f t="shared" si="28"/>
        <v>0</v>
      </c>
      <c r="T77" s="77">
        <f t="shared" si="28"/>
        <v>0</v>
      </c>
      <c r="U77" s="78">
        <f t="shared" si="28"/>
        <v>0</v>
      </c>
      <c r="V77" s="77">
        <f t="shared" si="28"/>
        <v>1</v>
      </c>
      <c r="W77" s="78">
        <f t="shared" si="28"/>
        <v>92840.95</v>
      </c>
      <c r="X77" s="77">
        <f t="shared" si="28"/>
        <v>0</v>
      </c>
      <c r="Y77" s="78">
        <f t="shared" si="28"/>
        <v>0</v>
      </c>
      <c r="Z77" s="77">
        <f t="shared" si="28"/>
        <v>0</v>
      </c>
      <c r="AA77" s="78">
        <f t="shared" si="28"/>
        <v>0</v>
      </c>
      <c r="AB77" s="77">
        <f t="shared" si="28"/>
        <v>0</v>
      </c>
      <c r="AC77" s="78">
        <f t="shared" si="28"/>
        <v>0</v>
      </c>
      <c r="AD77" s="77">
        <f t="shared" si="28"/>
        <v>1</v>
      </c>
      <c r="AE77" s="78">
        <f t="shared" si="28"/>
        <v>2554.29</v>
      </c>
      <c r="AF77" s="77">
        <f t="shared" si="28"/>
        <v>0</v>
      </c>
      <c r="AG77" s="78">
        <f t="shared" si="28"/>
        <v>0</v>
      </c>
      <c r="AH77" s="78">
        <f t="shared" si="28"/>
        <v>0</v>
      </c>
      <c r="AI77" s="78">
        <f t="shared" si="28"/>
        <v>0</v>
      </c>
      <c r="AJ77" s="78">
        <f t="shared" si="28"/>
        <v>0</v>
      </c>
      <c r="AK77" s="78">
        <f t="shared" si="28"/>
        <v>0</v>
      </c>
      <c r="AL77" s="78">
        <f t="shared" si="28"/>
        <v>95395.239999999991</v>
      </c>
      <c r="AM77" s="77">
        <f t="shared" si="28"/>
        <v>2</v>
      </c>
      <c r="AN77" s="78">
        <f t="shared" si="28"/>
        <v>95395.239999999991</v>
      </c>
      <c r="AO77" s="79">
        <v>1</v>
      </c>
    </row>
    <row r="78" spans="1:41" outlineLevel="2" x14ac:dyDescent="0.35">
      <c r="A78" s="80">
        <v>1</v>
      </c>
      <c r="B78" s="81" t="s">
        <v>176</v>
      </c>
      <c r="C78" s="86" t="s">
        <v>177</v>
      </c>
      <c r="D78" s="81" t="s">
        <v>178</v>
      </c>
      <c r="E78" s="83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3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3">
        <v>0</v>
      </c>
      <c r="U78" s="84">
        <v>0</v>
      </c>
      <c r="V78" s="83">
        <v>1</v>
      </c>
      <c r="W78" s="84">
        <v>50299</v>
      </c>
      <c r="X78" s="83">
        <v>0</v>
      </c>
      <c r="Y78" s="84">
        <v>0</v>
      </c>
      <c r="Z78" s="83">
        <v>0</v>
      </c>
      <c r="AA78" s="84">
        <v>0</v>
      </c>
      <c r="AB78" s="83">
        <v>0</v>
      </c>
      <c r="AC78" s="84">
        <v>0</v>
      </c>
      <c r="AD78" s="83">
        <v>0</v>
      </c>
      <c r="AE78" s="84">
        <v>0</v>
      </c>
      <c r="AF78" s="83">
        <v>0</v>
      </c>
      <c r="AG78" s="84"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50299</v>
      </c>
      <c r="AM78" s="83">
        <f t="shared" si="2"/>
        <v>1</v>
      </c>
      <c r="AN78" s="84">
        <v>50299</v>
      </c>
    </row>
    <row r="79" spans="1:41" s="79" customFormat="1" outlineLevel="1" x14ac:dyDescent="0.35">
      <c r="A79" s="74"/>
      <c r="B79" s="75"/>
      <c r="C79" s="76"/>
      <c r="D79" s="75" t="s">
        <v>179</v>
      </c>
      <c r="E79" s="77">
        <f t="shared" ref="E79:AN79" si="29">SUBTOTAL(9,E78:E78)</f>
        <v>0</v>
      </c>
      <c r="F79" s="78">
        <f t="shared" si="29"/>
        <v>0</v>
      </c>
      <c r="G79" s="78">
        <f t="shared" si="29"/>
        <v>0</v>
      </c>
      <c r="H79" s="78">
        <f t="shared" si="29"/>
        <v>0</v>
      </c>
      <c r="I79" s="78">
        <f t="shared" si="29"/>
        <v>0</v>
      </c>
      <c r="J79" s="78">
        <f t="shared" si="29"/>
        <v>0</v>
      </c>
      <c r="K79" s="78">
        <f t="shared" si="29"/>
        <v>0</v>
      </c>
      <c r="L79" s="78">
        <f t="shared" si="29"/>
        <v>0</v>
      </c>
      <c r="M79" s="77">
        <f t="shared" si="29"/>
        <v>0</v>
      </c>
      <c r="N79" s="78">
        <f t="shared" si="29"/>
        <v>0</v>
      </c>
      <c r="O79" s="78">
        <f t="shared" si="29"/>
        <v>0</v>
      </c>
      <c r="P79" s="78">
        <f t="shared" si="29"/>
        <v>0</v>
      </c>
      <c r="Q79" s="78">
        <f t="shared" si="29"/>
        <v>0</v>
      </c>
      <c r="R79" s="78">
        <f t="shared" si="29"/>
        <v>0</v>
      </c>
      <c r="S79" s="78">
        <f t="shared" si="29"/>
        <v>0</v>
      </c>
      <c r="T79" s="77">
        <f t="shared" si="29"/>
        <v>0</v>
      </c>
      <c r="U79" s="78">
        <f t="shared" si="29"/>
        <v>0</v>
      </c>
      <c r="V79" s="77">
        <f t="shared" si="29"/>
        <v>1</v>
      </c>
      <c r="W79" s="78">
        <f t="shared" si="29"/>
        <v>50299</v>
      </c>
      <c r="X79" s="77">
        <f t="shared" si="29"/>
        <v>0</v>
      </c>
      <c r="Y79" s="78">
        <f t="shared" si="29"/>
        <v>0</v>
      </c>
      <c r="Z79" s="77">
        <f t="shared" si="29"/>
        <v>0</v>
      </c>
      <c r="AA79" s="78">
        <f t="shared" si="29"/>
        <v>0</v>
      </c>
      <c r="AB79" s="77">
        <f t="shared" si="29"/>
        <v>0</v>
      </c>
      <c r="AC79" s="78">
        <f t="shared" si="29"/>
        <v>0</v>
      </c>
      <c r="AD79" s="77">
        <f t="shared" si="29"/>
        <v>0</v>
      </c>
      <c r="AE79" s="78">
        <f t="shared" si="29"/>
        <v>0</v>
      </c>
      <c r="AF79" s="77">
        <f t="shared" si="29"/>
        <v>0</v>
      </c>
      <c r="AG79" s="78">
        <f t="shared" si="29"/>
        <v>0</v>
      </c>
      <c r="AH79" s="78">
        <f t="shared" si="29"/>
        <v>0</v>
      </c>
      <c r="AI79" s="78">
        <f t="shared" si="29"/>
        <v>0</v>
      </c>
      <c r="AJ79" s="78">
        <f t="shared" si="29"/>
        <v>0</v>
      </c>
      <c r="AK79" s="78">
        <f t="shared" si="29"/>
        <v>0</v>
      </c>
      <c r="AL79" s="78">
        <f t="shared" si="29"/>
        <v>50299</v>
      </c>
      <c r="AM79" s="77">
        <f t="shared" si="29"/>
        <v>1</v>
      </c>
      <c r="AN79" s="78">
        <f t="shared" si="29"/>
        <v>50299</v>
      </c>
      <c r="AO79" s="79">
        <v>1</v>
      </c>
    </row>
    <row r="80" spans="1:41" outlineLevel="2" x14ac:dyDescent="0.35">
      <c r="A80" s="80">
        <v>1</v>
      </c>
      <c r="B80" s="81" t="s">
        <v>180</v>
      </c>
      <c r="C80" s="86" t="s">
        <v>181</v>
      </c>
      <c r="D80" s="81" t="s">
        <v>182</v>
      </c>
      <c r="E80" s="83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3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3">
        <v>0</v>
      </c>
      <c r="U80" s="84">
        <v>0</v>
      </c>
      <c r="V80" s="83">
        <v>2</v>
      </c>
      <c r="W80" s="84">
        <v>342108</v>
      </c>
      <c r="X80" s="83">
        <v>0</v>
      </c>
      <c r="Y80" s="84">
        <v>0</v>
      </c>
      <c r="Z80" s="83">
        <v>0</v>
      </c>
      <c r="AA80" s="84">
        <v>0</v>
      </c>
      <c r="AB80" s="83">
        <v>0</v>
      </c>
      <c r="AC80" s="84">
        <v>0</v>
      </c>
      <c r="AD80" s="83">
        <v>0</v>
      </c>
      <c r="AE80" s="84">
        <v>0</v>
      </c>
      <c r="AF80" s="83">
        <v>0</v>
      </c>
      <c r="AG80" s="84"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142108</v>
      </c>
      <c r="AM80" s="83">
        <f t="shared" si="2"/>
        <v>2</v>
      </c>
      <c r="AN80" s="84">
        <v>142108</v>
      </c>
    </row>
    <row r="81" spans="1:41" outlineLevel="2" x14ac:dyDescent="0.35">
      <c r="A81" s="80">
        <f t="shared" ref="A81:A110" si="30">A80+1</f>
        <v>2</v>
      </c>
      <c r="B81" s="81" t="s">
        <v>183</v>
      </c>
      <c r="C81" s="82" t="s">
        <v>181</v>
      </c>
      <c r="D81" s="81" t="s">
        <v>182</v>
      </c>
      <c r="E81" s="83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3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3">
        <v>0</v>
      </c>
      <c r="U81" s="84">
        <v>0</v>
      </c>
      <c r="V81" s="83">
        <v>0</v>
      </c>
      <c r="W81" s="84">
        <v>0</v>
      </c>
      <c r="X81" s="83">
        <v>0</v>
      </c>
      <c r="Y81" s="84">
        <v>0</v>
      </c>
      <c r="Z81" s="83">
        <v>1</v>
      </c>
      <c r="AA81" s="84">
        <v>129420</v>
      </c>
      <c r="AB81" s="83">
        <v>0</v>
      </c>
      <c r="AC81" s="84">
        <v>0</v>
      </c>
      <c r="AD81" s="83">
        <v>0</v>
      </c>
      <c r="AE81" s="84">
        <v>0</v>
      </c>
      <c r="AF81" s="83">
        <v>0</v>
      </c>
      <c r="AG81" s="84"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129420</v>
      </c>
      <c r="AM81" s="83">
        <f t="shared" si="2"/>
        <v>1</v>
      </c>
      <c r="AN81" s="84">
        <v>129420</v>
      </c>
    </row>
    <row r="82" spans="1:41" s="79" customFormat="1" outlineLevel="1" x14ac:dyDescent="0.35">
      <c r="A82" s="74"/>
      <c r="B82" s="75"/>
      <c r="C82" s="85"/>
      <c r="D82" s="75" t="s">
        <v>184</v>
      </c>
      <c r="E82" s="77">
        <f t="shared" ref="E82:AN82" si="31">SUBTOTAL(9,E80:E81)</f>
        <v>0</v>
      </c>
      <c r="F82" s="78">
        <f t="shared" si="31"/>
        <v>0</v>
      </c>
      <c r="G82" s="78">
        <f t="shared" si="31"/>
        <v>0</v>
      </c>
      <c r="H82" s="78">
        <f t="shared" si="31"/>
        <v>0</v>
      </c>
      <c r="I82" s="78">
        <f t="shared" si="31"/>
        <v>0</v>
      </c>
      <c r="J82" s="78">
        <f t="shared" si="31"/>
        <v>0</v>
      </c>
      <c r="K82" s="78">
        <f t="shared" si="31"/>
        <v>0</v>
      </c>
      <c r="L82" s="78">
        <f t="shared" si="31"/>
        <v>0</v>
      </c>
      <c r="M82" s="77">
        <f t="shared" si="31"/>
        <v>0</v>
      </c>
      <c r="N82" s="78">
        <f t="shared" si="31"/>
        <v>0</v>
      </c>
      <c r="O82" s="78">
        <f t="shared" si="31"/>
        <v>0</v>
      </c>
      <c r="P82" s="78">
        <f t="shared" si="31"/>
        <v>0</v>
      </c>
      <c r="Q82" s="78">
        <f t="shared" si="31"/>
        <v>0</v>
      </c>
      <c r="R82" s="78">
        <f t="shared" si="31"/>
        <v>0</v>
      </c>
      <c r="S82" s="78">
        <f t="shared" si="31"/>
        <v>0</v>
      </c>
      <c r="T82" s="77">
        <f t="shared" si="31"/>
        <v>0</v>
      </c>
      <c r="U82" s="78">
        <f t="shared" si="31"/>
        <v>0</v>
      </c>
      <c r="V82" s="77">
        <f t="shared" si="31"/>
        <v>2</v>
      </c>
      <c r="W82" s="78">
        <f t="shared" si="31"/>
        <v>342108</v>
      </c>
      <c r="X82" s="77">
        <f t="shared" si="31"/>
        <v>0</v>
      </c>
      <c r="Y82" s="78">
        <f t="shared" si="31"/>
        <v>0</v>
      </c>
      <c r="Z82" s="77">
        <f t="shared" si="31"/>
        <v>1</v>
      </c>
      <c r="AA82" s="78">
        <f t="shared" si="31"/>
        <v>129420</v>
      </c>
      <c r="AB82" s="77">
        <f t="shared" si="31"/>
        <v>0</v>
      </c>
      <c r="AC82" s="78">
        <f t="shared" si="31"/>
        <v>0</v>
      </c>
      <c r="AD82" s="77">
        <f t="shared" si="31"/>
        <v>0</v>
      </c>
      <c r="AE82" s="78">
        <f t="shared" si="31"/>
        <v>0</v>
      </c>
      <c r="AF82" s="77">
        <f t="shared" si="31"/>
        <v>0</v>
      </c>
      <c r="AG82" s="78">
        <f t="shared" si="31"/>
        <v>0</v>
      </c>
      <c r="AH82" s="78">
        <f t="shared" si="31"/>
        <v>0</v>
      </c>
      <c r="AI82" s="78">
        <f t="shared" si="31"/>
        <v>0</v>
      </c>
      <c r="AJ82" s="78">
        <f t="shared" si="31"/>
        <v>0</v>
      </c>
      <c r="AK82" s="78">
        <f t="shared" si="31"/>
        <v>0</v>
      </c>
      <c r="AL82" s="78">
        <f t="shared" si="31"/>
        <v>271528</v>
      </c>
      <c r="AM82" s="77">
        <f t="shared" si="31"/>
        <v>3</v>
      </c>
      <c r="AN82" s="78">
        <f t="shared" si="31"/>
        <v>271528</v>
      </c>
      <c r="AO82" s="79">
        <v>1</v>
      </c>
    </row>
    <row r="83" spans="1:41" outlineLevel="2" x14ac:dyDescent="0.35">
      <c r="A83" s="80">
        <v>1</v>
      </c>
      <c r="B83" s="81" t="s">
        <v>185</v>
      </c>
      <c r="C83" s="86" t="s">
        <v>186</v>
      </c>
      <c r="D83" s="81" t="s">
        <v>187</v>
      </c>
      <c r="E83" s="83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3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3">
        <v>0</v>
      </c>
      <c r="U83" s="84">
        <v>0</v>
      </c>
      <c r="V83" s="83">
        <v>0</v>
      </c>
      <c r="W83" s="84">
        <v>0</v>
      </c>
      <c r="X83" s="83">
        <v>1</v>
      </c>
      <c r="Y83" s="84">
        <v>82960</v>
      </c>
      <c r="Z83" s="83">
        <v>0</v>
      </c>
      <c r="AA83" s="84">
        <v>0</v>
      </c>
      <c r="AB83" s="83">
        <v>0</v>
      </c>
      <c r="AC83" s="84">
        <v>0</v>
      </c>
      <c r="AD83" s="83">
        <v>0</v>
      </c>
      <c r="AE83" s="84">
        <v>0</v>
      </c>
      <c r="AF83" s="83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0</v>
      </c>
      <c r="AL83" s="84">
        <v>82960</v>
      </c>
      <c r="AM83" s="83">
        <f t="shared" si="2"/>
        <v>1</v>
      </c>
      <c r="AN83" s="84">
        <v>82960</v>
      </c>
    </row>
    <row r="84" spans="1:41" s="79" customFormat="1" outlineLevel="1" x14ac:dyDescent="0.35">
      <c r="A84" s="74"/>
      <c r="B84" s="75"/>
      <c r="C84" s="76"/>
      <c r="D84" s="75" t="s">
        <v>188</v>
      </c>
      <c r="E84" s="77">
        <f t="shared" ref="E84:AN84" si="32">SUBTOTAL(9,E83:E83)</f>
        <v>0</v>
      </c>
      <c r="F84" s="78">
        <f t="shared" si="32"/>
        <v>0</v>
      </c>
      <c r="G84" s="78">
        <f t="shared" si="32"/>
        <v>0</v>
      </c>
      <c r="H84" s="78">
        <f t="shared" si="32"/>
        <v>0</v>
      </c>
      <c r="I84" s="78">
        <f t="shared" si="32"/>
        <v>0</v>
      </c>
      <c r="J84" s="78">
        <f t="shared" si="32"/>
        <v>0</v>
      </c>
      <c r="K84" s="78">
        <f t="shared" si="32"/>
        <v>0</v>
      </c>
      <c r="L84" s="78">
        <f t="shared" si="32"/>
        <v>0</v>
      </c>
      <c r="M84" s="77">
        <f t="shared" si="32"/>
        <v>0</v>
      </c>
      <c r="N84" s="78">
        <f t="shared" si="32"/>
        <v>0</v>
      </c>
      <c r="O84" s="78">
        <f t="shared" si="32"/>
        <v>0</v>
      </c>
      <c r="P84" s="78">
        <f t="shared" si="32"/>
        <v>0</v>
      </c>
      <c r="Q84" s="78">
        <f t="shared" si="32"/>
        <v>0</v>
      </c>
      <c r="R84" s="78">
        <f t="shared" si="32"/>
        <v>0</v>
      </c>
      <c r="S84" s="78">
        <f t="shared" si="32"/>
        <v>0</v>
      </c>
      <c r="T84" s="77">
        <f t="shared" si="32"/>
        <v>0</v>
      </c>
      <c r="U84" s="78">
        <f t="shared" si="32"/>
        <v>0</v>
      </c>
      <c r="V84" s="77">
        <f t="shared" si="32"/>
        <v>0</v>
      </c>
      <c r="W84" s="78">
        <f t="shared" si="32"/>
        <v>0</v>
      </c>
      <c r="X84" s="77">
        <f t="shared" si="32"/>
        <v>1</v>
      </c>
      <c r="Y84" s="78">
        <f t="shared" si="32"/>
        <v>82960</v>
      </c>
      <c r="Z84" s="77">
        <f t="shared" si="32"/>
        <v>0</v>
      </c>
      <c r="AA84" s="78">
        <f t="shared" si="32"/>
        <v>0</v>
      </c>
      <c r="AB84" s="77">
        <f t="shared" si="32"/>
        <v>0</v>
      </c>
      <c r="AC84" s="78">
        <f t="shared" si="32"/>
        <v>0</v>
      </c>
      <c r="AD84" s="77">
        <f t="shared" si="32"/>
        <v>0</v>
      </c>
      <c r="AE84" s="78">
        <f t="shared" si="32"/>
        <v>0</v>
      </c>
      <c r="AF84" s="77">
        <f t="shared" si="32"/>
        <v>0</v>
      </c>
      <c r="AG84" s="78">
        <f t="shared" si="32"/>
        <v>0</v>
      </c>
      <c r="AH84" s="78">
        <f t="shared" si="32"/>
        <v>0</v>
      </c>
      <c r="AI84" s="78">
        <f t="shared" si="32"/>
        <v>0</v>
      </c>
      <c r="AJ84" s="78">
        <f t="shared" si="32"/>
        <v>0</v>
      </c>
      <c r="AK84" s="78">
        <f t="shared" si="32"/>
        <v>0</v>
      </c>
      <c r="AL84" s="78">
        <f t="shared" si="32"/>
        <v>82960</v>
      </c>
      <c r="AM84" s="77">
        <f t="shared" si="32"/>
        <v>1</v>
      </c>
      <c r="AN84" s="78">
        <f t="shared" si="32"/>
        <v>82960</v>
      </c>
      <c r="AO84" s="79">
        <v>1</v>
      </c>
    </row>
    <row r="85" spans="1:41" outlineLevel="2" x14ac:dyDescent="0.35">
      <c r="A85" s="80">
        <v>1</v>
      </c>
      <c r="B85" s="81" t="s">
        <v>189</v>
      </c>
      <c r="C85" s="86" t="s">
        <v>190</v>
      </c>
      <c r="D85" s="81" t="s">
        <v>191</v>
      </c>
      <c r="E85" s="83">
        <v>1</v>
      </c>
      <c r="F85" s="84">
        <v>26709.599999999999</v>
      </c>
      <c r="G85" s="84">
        <v>240386.4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3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3">
        <v>0</v>
      </c>
      <c r="U85" s="84">
        <v>0</v>
      </c>
      <c r="V85" s="83">
        <v>0</v>
      </c>
      <c r="W85" s="84">
        <v>0</v>
      </c>
      <c r="X85" s="83">
        <v>0</v>
      </c>
      <c r="Y85" s="84">
        <v>0</v>
      </c>
      <c r="Z85" s="83">
        <v>0</v>
      </c>
      <c r="AA85" s="84">
        <v>0</v>
      </c>
      <c r="AB85" s="83">
        <v>0</v>
      </c>
      <c r="AC85" s="84">
        <v>0</v>
      </c>
      <c r="AD85" s="83">
        <v>1</v>
      </c>
      <c r="AE85" s="84">
        <v>218846.4</v>
      </c>
      <c r="AF85" s="83">
        <v>0</v>
      </c>
      <c r="AG85" s="84">
        <v>0</v>
      </c>
      <c r="AH85" s="84">
        <v>0</v>
      </c>
      <c r="AI85" s="84">
        <v>0</v>
      </c>
      <c r="AJ85" s="84">
        <v>0</v>
      </c>
      <c r="AK85" s="84">
        <v>0</v>
      </c>
      <c r="AL85" s="84">
        <v>459232.8</v>
      </c>
      <c r="AM85" s="83">
        <f t="shared" si="2"/>
        <v>2</v>
      </c>
      <c r="AN85" s="84">
        <v>459232.8</v>
      </c>
    </row>
    <row r="86" spans="1:41" outlineLevel="2" x14ac:dyDescent="0.35">
      <c r="A86" s="80">
        <f t="shared" si="30"/>
        <v>2</v>
      </c>
      <c r="B86" s="81" t="s">
        <v>192</v>
      </c>
      <c r="C86" s="82" t="s">
        <v>190</v>
      </c>
      <c r="D86" s="81" t="s">
        <v>191</v>
      </c>
      <c r="E86" s="83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3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3">
        <v>0</v>
      </c>
      <c r="U86" s="84">
        <v>0</v>
      </c>
      <c r="V86" s="83">
        <v>0</v>
      </c>
      <c r="W86" s="84">
        <v>0</v>
      </c>
      <c r="X86" s="83">
        <v>0</v>
      </c>
      <c r="Y86" s="84">
        <v>0</v>
      </c>
      <c r="Z86" s="83">
        <v>1</v>
      </c>
      <c r="AA86" s="84">
        <v>211050</v>
      </c>
      <c r="AB86" s="83">
        <v>1</v>
      </c>
      <c r="AC86" s="84">
        <v>601666.36</v>
      </c>
      <c r="AD86" s="83">
        <v>0</v>
      </c>
      <c r="AE86" s="84">
        <v>0</v>
      </c>
      <c r="AF86" s="83">
        <v>1</v>
      </c>
      <c r="AG86" s="84">
        <v>86200.71</v>
      </c>
      <c r="AH86" s="84">
        <v>0</v>
      </c>
      <c r="AI86" s="84">
        <v>0</v>
      </c>
      <c r="AJ86" s="84">
        <v>0</v>
      </c>
      <c r="AK86" s="84">
        <v>0</v>
      </c>
      <c r="AL86" s="84">
        <v>726515.64999999991</v>
      </c>
      <c r="AM86" s="83">
        <f t="shared" si="2"/>
        <v>2</v>
      </c>
      <c r="AN86" s="84">
        <v>726515.65</v>
      </c>
    </row>
    <row r="87" spans="1:41" s="79" customFormat="1" outlineLevel="1" x14ac:dyDescent="0.35">
      <c r="A87" s="74"/>
      <c r="B87" s="75"/>
      <c r="C87" s="85"/>
      <c r="D87" s="75" t="s">
        <v>193</v>
      </c>
      <c r="E87" s="77">
        <f t="shared" ref="E87:AN87" si="33">SUBTOTAL(9,E85:E86)</f>
        <v>1</v>
      </c>
      <c r="F87" s="78">
        <f t="shared" si="33"/>
        <v>26709.599999999999</v>
      </c>
      <c r="G87" s="78">
        <f t="shared" si="33"/>
        <v>240386.4</v>
      </c>
      <c r="H87" s="78">
        <f t="shared" si="33"/>
        <v>0</v>
      </c>
      <c r="I87" s="78">
        <f t="shared" si="33"/>
        <v>0</v>
      </c>
      <c r="J87" s="78">
        <f t="shared" si="33"/>
        <v>0</v>
      </c>
      <c r="K87" s="78">
        <f t="shared" si="33"/>
        <v>0</v>
      </c>
      <c r="L87" s="78">
        <f t="shared" si="33"/>
        <v>0</v>
      </c>
      <c r="M87" s="77">
        <f t="shared" si="33"/>
        <v>0</v>
      </c>
      <c r="N87" s="78">
        <f t="shared" si="33"/>
        <v>0</v>
      </c>
      <c r="O87" s="78">
        <f t="shared" si="33"/>
        <v>0</v>
      </c>
      <c r="P87" s="78">
        <f t="shared" si="33"/>
        <v>0</v>
      </c>
      <c r="Q87" s="78">
        <f t="shared" si="33"/>
        <v>0</v>
      </c>
      <c r="R87" s="78">
        <f t="shared" si="33"/>
        <v>0</v>
      </c>
      <c r="S87" s="78">
        <f t="shared" si="33"/>
        <v>0</v>
      </c>
      <c r="T87" s="77">
        <f t="shared" si="33"/>
        <v>0</v>
      </c>
      <c r="U87" s="78">
        <f t="shared" si="33"/>
        <v>0</v>
      </c>
      <c r="V87" s="77">
        <f t="shared" si="33"/>
        <v>0</v>
      </c>
      <c r="W87" s="78">
        <f t="shared" si="33"/>
        <v>0</v>
      </c>
      <c r="X87" s="77">
        <f t="shared" si="33"/>
        <v>0</v>
      </c>
      <c r="Y87" s="78">
        <f t="shared" si="33"/>
        <v>0</v>
      </c>
      <c r="Z87" s="77">
        <f t="shared" si="33"/>
        <v>1</v>
      </c>
      <c r="AA87" s="78">
        <f t="shared" si="33"/>
        <v>211050</v>
      </c>
      <c r="AB87" s="77">
        <f t="shared" si="33"/>
        <v>1</v>
      </c>
      <c r="AC87" s="78">
        <f t="shared" si="33"/>
        <v>601666.36</v>
      </c>
      <c r="AD87" s="77">
        <f t="shared" si="33"/>
        <v>1</v>
      </c>
      <c r="AE87" s="78">
        <f t="shared" si="33"/>
        <v>218846.4</v>
      </c>
      <c r="AF87" s="77">
        <f t="shared" si="33"/>
        <v>1</v>
      </c>
      <c r="AG87" s="78">
        <f t="shared" si="33"/>
        <v>86200.71</v>
      </c>
      <c r="AH87" s="78">
        <f t="shared" si="33"/>
        <v>0</v>
      </c>
      <c r="AI87" s="78">
        <f t="shared" si="33"/>
        <v>0</v>
      </c>
      <c r="AJ87" s="78">
        <f t="shared" si="33"/>
        <v>0</v>
      </c>
      <c r="AK87" s="78">
        <f t="shared" si="33"/>
        <v>0</v>
      </c>
      <c r="AL87" s="78">
        <f t="shared" si="33"/>
        <v>1185748.45</v>
      </c>
      <c r="AM87" s="77">
        <f t="shared" si="33"/>
        <v>4</v>
      </c>
      <c r="AN87" s="78">
        <f t="shared" si="33"/>
        <v>1185748.45</v>
      </c>
      <c r="AO87" s="79">
        <v>1</v>
      </c>
    </row>
    <row r="88" spans="1:41" outlineLevel="2" x14ac:dyDescent="0.35">
      <c r="A88" s="80">
        <v>1</v>
      </c>
      <c r="B88" s="81" t="s">
        <v>194</v>
      </c>
      <c r="C88" s="86" t="s">
        <v>195</v>
      </c>
      <c r="D88" s="81" t="s">
        <v>196</v>
      </c>
      <c r="E88" s="83">
        <v>1</v>
      </c>
      <c r="F88" s="84">
        <v>38290.400000000001</v>
      </c>
      <c r="G88" s="84">
        <v>344613.60000000003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3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3">
        <v>0</v>
      </c>
      <c r="U88" s="84">
        <v>0</v>
      </c>
      <c r="V88" s="83">
        <v>0</v>
      </c>
      <c r="W88" s="84">
        <v>0</v>
      </c>
      <c r="X88" s="83">
        <v>0</v>
      </c>
      <c r="Y88" s="84">
        <v>0</v>
      </c>
      <c r="Z88" s="83">
        <v>0</v>
      </c>
      <c r="AA88" s="84">
        <v>0</v>
      </c>
      <c r="AB88" s="83">
        <v>0</v>
      </c>
      <c r="AC88" s="84">
        <v>0</v>
      </c>
      <c r="AD88" s="83">
        <v>0</v>
      </c>
      <c r="AE88" s="84">
        <v>0</v>
      </c>
      <c r="AF88" s="83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344613.60000000003</v>
      </c>
      <c r="AM88" s="83">
        <f t="shared" si="2"/>
        <v>1</v>
      </c>
      <c r="AN88" s="84">
        <v>344613.6</v>
      </c>
    </row>
    <row r="89" spans="1:41" s="79" customFormat="1" outlineLevel="1" x14ac:dyDescent="0.35">
      <c r="A89" s="74"/>
      <c r="B89" s="75"/>
      <c r="C89" s="76"/>
      <c r="D89" s="75" t="s">
        <v>197</v>
      </c>
      <c r="E89" s="77">
        <f t="shared" ref="E89:AN89" si="34">SUBTOTAL(9,E88:E88)</f>
        <v>1</v>
      </c>
      <c r="F89" s="78">
        <f t="shared" si="34"/>
        <v>38290.400000000001</v>
      </c>
      <c r="G89" s="78">
        <f t="shared" si="34"/>
        <v>344613.60000000003</v>
      </c>
      <c r="H89" s="78">
        <f t="shared" si="34"/>
        <v>0</v>
      </c>
      <c r="I89" s="78">
        <f t="shared" si="34"/>
        <v>0</v>
      </c>
      <c r="J89" s="78">
        <f t="shared" si="34"/>
        <v>0</v>
      </c>
      <c r="K89" s="78">
        <f t="shared" si="34"/>
        <v>0</v>
      </c>
      <c r="L89" s="78">
        <f t="shared" si="34"/>
        <v>0</v>
      </c>
      <c r="M89" s="77">
        <f t="shared" si="34"/>
        <v>0</v>
      </c>
      <c r="N89" s="78">
        <f t="shared" si="34"/>
        <v>0</v>
      </c>
      <c r="O89" s="78">
        <f t="shared" si="34"/>
        <v>0</v>
      </c>
      <c r="P89" s="78">
        <f t="shared" si="34"/>
        <v>0</v>
      </c>
      <c r="Q89" s="78">
        <f t="shared" si="34"/>
        <v>0</v>
      </c>
      <c r="R89" s="78">
        <f t="shared" si="34"/>
        <v>0</v>
      </c>
      <c r="S89" s="78">
        <f t="shared" si="34"/>
        <v>0</v>
      </c>
      <c r="T89" s="77">
        <f t="shared" si="34"/>
        <v>0</v>
      </c>
      <c r="U89" s="78">
        <f t="shared" si="34"/>
        <v>0</v>
      </c>
      <c r="V89" s="77">
        <f t="shared" si="34"/>
        <v>0</v>
      </c>
      <c r="W89" s="78">
        <f t="shared" si="34"/>
        <v>0</v>
      </c>
      <c r="X89" s="77">
        <f t="shared" si="34"/>
        <v>0</v>
      </c>
      <c r="Y89" s="78">
        <f t="shared" si="34"/>
        <v>0</v>
      </c>
      <c r="Z89" s="77">
        <f t="shared" si="34"/>
        <v>0</v>
      </c>
      <c r="AA89" s="78">
        <f t="shared" si="34"/>
        <v>0</v>
      </c>
      <c r="AB89" s="77">
        <f t="shared" si="34"/>
        <v>0</v>
      </c>
      <c r="AC89" s="78">
        <f t="shared" si="34"/>
        <v>0</v>
      </c>
      <c r="AD89" s="77">
        <f t="shared" si="34"/>
        <v>0</v>
      </c>
      <c r="AE89" s="78">
        <f t="shared" si="34"/>
        <v>0</v>
      </c>
      <c r="AF89" s="77">
        <f t="shared" si="34"/>
        <v>0</v>
      </c>
      <c r="AG89" s="78">
        <f t="shared" si="34"/>
        <v>0</v>
      </c>
      <c r="AH89" s="78">
        <f t="shared" si="34"/>
        <v>0</v>
      </c>
      <c r="AI89" s="78">
        <f t="shared" si="34"/>
        <v>0</v>
      </c>
      <c r="AJ89" s="78">
        <f t="shared" si="34"/>
        <v>0</v>
      </c>
      <c r="AK89" s="78">
        <f t="shared" si="34"/>
        <v>0</v>
      </c>
      <c r="AL89" s="78">
        <f t="shared" si="34"/>
        <v>344613.60000000003</v>
      </c>
      <c r="AM89" s="77">
        <f t="shared" si="34"/>
        <v>1</v>
      </c>
      <c r="AN89" s="78">
        <f t="shared" si="34"/>
        <v>344613.6</v>
      </c>
      <c r="AO89" s="79">
        <v>1</v>
      </c>
    </row>
    <row r="90" spans="1:41" outlineLevel="2" x14ac:dyDescent="0.35">
      <c r="A90" s="80">
        <v>1</v>
      </c>
      <c r="B90" s="81" t="s">
        <v>198</v>
      </c>
      <c r="C90" s="86" t="s">
        <v>199</v>
      </c>
      <c r="D90" s="81" t="s">
        <v>200</v>
      </c>
      <c r="E90" s="83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3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3">
        <v>0</v>
      </c>
      <c r="U90" s="84">
        <v>0</v>
      </c>
      <c r="V90" s="83">
        <v>0</v>
      </c>
      <c r="W90" s="84">
        <v>0</v>
      </c>
      <c r="X90" s="83">
        <v>0</v>
      </c>
      <c r="Y90" s="84">
        <v>0</v>
      </c>
      <c r="Z90" s="83">
        <v>0</v>
      </c>
      <c r="AA90" s="84">
        <v>0</v>
      </c>
      <c r="AB90" s="83">
        <v>1</v>
      </c>
      <c r="AC90" s="84">
        <v>277650</v>
      </c>
      <c r="AD90" s="83">
        <v>0</v>
      </c>
      <c r="AE90" s="84">
        <v>0</v>
      </c>
      <c r="AF90" s="83">
        <v>1</v>
      </c>
      <c r="AG90" s="84">
        <v>34731.82</v>
      </c>
      <c r="AH90" s="84">
        <v>0</v>
      </c>
      <c r="AI90" s="84">
        <v>0</v>
      </c>
      <c r="AJ90" s="84">
        <v>0</v>
      </c>
      <c r="AK90" s="84">
        <v>0</v>
      </c>
      <c r="AL90" s="84">
        <v>242918.18</v>
      </c>
      <c r="AM90" s="83">
        <f t="shared" si="2"/>
        <v>1</v>
      </c>
      <c r="AN90" s="84">
        <v>242918.18</v>
      </c>
    </row>
    <row r="91" spans="1:41" s="79" customFormat="1" outlineLevel="1" x14ac:dyDescent="0.35">
      <c r="A91" s="74"/>
      <c r="B91" s="75"/>
      <c r="C91" s="76"/>
      <c r="D91" s="75" t="s">
        <v>201</v>
      </c>
      <c r="E91" s="77">
        <f t="shared" ref="E91:AN91" si="35">SUBTOTAL(9,E90:E90)</f>
        <v>0</v>
      </c>
      <c r="F91" s="78">
        <f t="shared" si="35"/>
        <v>0</v>
      </c>
      <c r="G91" s="78">
        <f t="shared" si="35"/>
        <v>0</v>
      </c>
      <c r="H91" s="78">
        <f t="shared" si="35"/>
        <v>0</v>
      </c>
      <c r="I91" s="78">
        <f t="shared" si="35"/>
        <v>0</v>
      </c>
      <c r="J91" s="78">
        <f t="shared" si="35"/>
        <v>0</v>
      </c>
      <c r="K91" s="78">
        <f t="shared" si="35"/>
        <v>0</v>
      </c>
      <c r="L91" s="78">
        <f t="shared" si="35"/>
        <v>0</v>
      </c>
      <c r="M91" s="77">
        <f t="shared" si="35"/>
        <v>0</v>
      </c>
      <c r="N91" s="78">
        <f t="shared" si="35"/>
        <v>0</v>
      </c>
      <c r="O91" s="78">
        <f t="shared" si="35"/>
        <v>0</v>
      </c>
      <c r="P91" s="78">
        <f t="shared" si="35"/>
        <v>0</v>
      </c>
      <c r="Q91" s="78">
        <f t="shared" si="35"/>
        <v>0</v>
      </c>
      <c r="R91" s="78">
        <f t="shared" si="35"/>
        <v>0</v>
      </c>
      <c r="S91" s="78">
        <f t="shared" si="35"/>
        <v>0</v>
      </c>
      <c r="T91" s="77">
        <f t="shared" si="35"/>
        <v>0</v>
      </c>
      <c r="U91" s="78">
        <f t="shared" si="35"/>
        <v>0</v>
      </c>
      <c r="V91" s="77">
        <f t="shared" si="35"/>
        <v>0</v>
      </c>
      <c r="W91" s="78">
        <f t="shared" si="35"/>
        <v>0</v>
      </c>
      <c r="X91" s="77">
        <f t="shared" si="35"/>
        <v>0</v>
      </c>
      <c r="Y91" s="78">
        <f t="shared" si="35"/>
        <v>0</v>
      </c>
      <c r="Z91" s="77">
        <f t="shared" si="35"/>
        <v>0</v>
      </c>
      <c r="AA91" s="78">
        <f t="shared" si="35"/>
        <v>0</v>
      </c>
      <c r="AB91" s="77">
        <f t="shared" si="35"/>
        <v>1</v>
      </c>
      <c r="AC91" s="78">
        <f t="shared" si="35"/>
        <v>277650</v>
      </c>
      <c r="AD91" s="77">
        <f t="shared" si="35"/>
        <v>0</v>
      </c>
      <c r="AE91" s="78">
        <f t="shared" si="35"/>
        <v>0</v>
      </c>
      <c r="AF91" s="77">
        <f t="shared" si="35"/>
        <v>1</v>
      </c>
      <c r="AG91" s="78">
        <f t="shared" si="35"/>
        <v>34731.82</v>
      </c>
      <c r="AH91" s="78">
        <f t="shared" si="35"/>
        <v>0</v>
      </c>
      <c r="AI91" s="78">
        <f t="shared" si="35"/>
        <v>0</v>
      </c>
      <c r="AJ91" s="78">
        <f t="shared" si="35"/>
        <v>0</v>
      </c>
      <c r="AK91" s="78">
        <f t="shared" si="35"/>
        <v>0</v>
      </c>
      <c r="AL91" s="78">
        <f t="shared" si="35"/>
        <v>242918.18</v>
      </c>
      <c r="AM91" s="77">
        <f t="shared" si="35"/>
        <v>1</v>
      </c>
      <c r="AN91" s="78">
        <f t="shared" si="35"/>
        <v>242918.18</v>
      </c>
      <c r="AO91" s="79">
        <v>1</v>
      </c>
    </row>
    <row r="92" spans="1:41" outlineLevel="2" x14ac:dyDescent="0.35">
      <c r="A92" s="80">
        <v>1</v>
      </c>
      <c r="B92" s="81" t="s">
        <v>202</v>
      </c>
      <c r="C92" s="86" t="s">
        <v>203</v>
      </c>
      <c r="D92" s="81" t="s">
        <v>204</v>
      </c>
      <c r="E92" s="83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3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3">
        <v>0</v>
      </c>
      <c r="U92" s="84">
        <v>0</v>
      </c>
      <c r="V92" s="83">
        <v>2</v>
      </c>
      <c r="W92" s="84">
        <v>328950</v>
      </c>
      <c r="X92" s="83">
        <v>0</v>
      </c>
      <c r="Y92" s="84">
        <v>0</v>
      </c>
      <c r="Z92" s="83">
        <v>0</v>
      </c>
      <c r="AA92" s="84">
        <v>0</v>
      </c>
      <c r="AB92" s="83">
        <v>0</v>
      </c>
      <c r="AC92" s="84">
        <v>0</v>
      </c>
      <c r="AD92" s="83">
        <v>0</v>
      </c>
      <c r="AE92" s="84">
        <v>0</v>
      </c>
      <c r="AF92" s="83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328950</v>
      </c>
      <c r="AM92" s="83">
        <f t="shared" si="2"/>
        <v>2</v>
      </c>
      <c r="AN92" s="84">
        <v>328950</v>
      </c>
    </row>
    <row r="93" spans="1:41" outlineLevel="2" x14ac:dyDescent="0.35">
      <c r="A93" s="80">
        <f t="shared" si="30"/>
        <v>2</v>
      </c>
      <c r="B93" s="81" t="s">
        <v>205</v>
      </c>
      <c r="C93" s="86" t="s">
        <v>206</v>
      </c>
      <c r="D93" s="81" t="s">
        <v>204</v>
      </c>
      <c r="E93" s="83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3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3">
        <v>0</v>
      </c>
      <c r="U93" s="84">
        <v>0</v>
      </c>
      <c r="V93" s="83">
        <v>3</v>
      </c>
      <c r="W93" s="84">
        <v>457141</v>
      </c>
      <c r="X93" s="83">
        <v>0</v>
      </c>
      <c r="Y93" s="84">
        <v>0</v>
      </c>
      <c r="Z93" s="83">
        <v>0</v>
      </c>
      <c r="AA93" s="84">
        <v>0</v>
      </c>
      <c r="AB93" s="83">
        <v>0</v>
      </c>
      <c r="AC93" s="84">
        <v>0</v>
      </c>
      <c r="AD93" s="83">
        <v>0</v>
      </c>
      <c r="AE93" s="84">
        <v>0</v>
      </c>
      <c r="AF93" s="83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457141</v>
      </c>
      <c r="AM93" s="83">
        <f t="shared" si="2"/>
        <v>3</v>
      </c>
      <c r="AN93" s="84">
        <v>457141</v>
      </c>
    </row>
    <row r="94" spans="1:41" s="79" customFormat="1" outlineLevel="1" x14ac:dyDescent="0.35">
      <c r="A94" s="74"/>
      <c r="B94" s="75"/>
      <c r="C94" s="76"/>
      <c r="D94" s="75" t="s">
        <v>207</v>
      </c>
      <c r="E94" s="77">
        <f t="shared" ref="E94:AN94" si="36">SUBTOTAL(9,E92:E93)</f>
        <v>0</v>
      </c>
      <c r="F94" s="78">
        <f t="shared" si="36"/>
        <v>0</v>
      </c>
      <c r="G94" s="78">
        <f t="shared" si="36"/>
        <v>0</v>
      </c>
      <c r="H94" s="78">
        <f t="shared" si="36"/>
        <v>0</v>
      </c>
      <c r="I94" s="78">
        <f t="shared" si="36"/>
        <v>0</v>
      </c>
      <c r="J94" s="78">
        <f t="shared" si="36"/>
        <v>0</v>
      </c>
      <c r="K94" s="78">
        <f t="shared" si="36"/>
        <v>0</v>
      </c>
      <c r="L94" s="78">
        <f t="shared" si="36"/>
        <v>0</v>
      </c>
      <c r="M94" s="77">
        <f t="shared" si="36"/>
        <v>0</v>
      </c>
      <c r="N94" s="78">
        <f t="shared" si="36"/>
        <v>0</v>
      </c>
      <c r="O94" s="78">
        <f t="shared" si="36"/>
        <v>0</v>
      </c>
      <c r="P94" s="78">
        <f t="shared" si="36"/>
        <v>0</v>
      </c>
      <c r="Q94" s="78">
        <f t="shared" si="36"/>
        <v>0</v>
      </c>
      <c r="R94" s="78">
        <f t="shared" si="36"/>
        <v>0</v>
      </c>
      <c r="S94" s="78">
        <f t="shared" si="36"/>
        <v>0</v>
      </c>
      <c r="T94" s="77">
        <f t="shared" si="36"/>
        <v>0</v>
      </c>
      <c r="U94" s="78">
        <f t="shared" si="36"/>
        <v>0</v>
      </c>
      <c r="V94" s="77">
        <f t="shared" si="36"/>
        <v>5</v>
      </c>
      <c r="W94" s="78">
        <f t="shared" si="36"/>
        <v>786091</v>
      </c>
      <c r="X94" s="77">
        <f t="shared" si="36"/>
        <v>0</v>
      </c>
      <c r="Y94" s="78">
        <f t="shared" si="36"/>
        <v>0</v>
      </c>
      <c r="Z94" s="77">
        <f t="shared" si="36"/>
        <v>0</v>
      </c>
      <c r="AA94" s="78">
        <f t="shared" si="36"/>
        <v>0</v>
      </c>
      <c r="AB94" s="77">
        <f t="shared" si="36"/>
        <v>0</v>
      </c>
      <c r="AC94" s="78">
        <f t="shared" si="36"/>
        <v>0</v>
      </c>
      <c r="AD94" s="77">
        <f t="shared" si="36"/>
        <v>0</v>
      </c>
      <c r="AE94" s="78">
        <f t="shared" si="36"/>
        <v>0</v>
      </c>
      <c r="AF94" s="77">
        <f t="shared" si="36"/>
        <v>0</v>
      </c>
      <c r="AG94" s="78">
        <f t="shared" si="36"/>
        <v>0</v>
      </c>
      <c r="AH94" s="78">
        <f t="shared" si="36"/>
        <v>0</v>
      </c>
      <c r="AI94" s="78">
        <f t="shared" si="36"/>
        <v>0</v>
      </c>
      <c r="AJ94" s="78">
        <f t="shared" si="36"/>
        <v>0</v>
      </c>
      <c r="AK94" s="78">
        <f t="shared" si="36"/>
        <v>0</v>
      </c>
      <c r="AL94" s="78">
        <f t="shared" si="36"/>
        <v>786091</v>
      </c>
      <c r="AM94" s="77">
        <f t="shared" si="36"/>
        <v>5</v>
      </c>
      <c r="AN94" s="78">
        <f t="shared" si="36"/>
        <v>786091</v>
      </c>
      <c r="AO94" s="79">
        <v>1</v>
      </c>
    </row>
    <row r="95" spans="1:41" outlineLevel="2" x14ac:dyDescent="0.35">
      <c r="A95" s="80">
        <v>1</v>
      </c>
      <c r="B95" s="81" t="s">
        <v>208</v>
      </c>
      <c r="C95" s="86" t="s">
        <v>209</v>
      </c>
      <c r="D95" s="81" t="s">
        <v>210</v>
      </c>
      <c r="E95" s="83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3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3">
        <v>0</v>
      </c>
      <c r="U95" s="84">
        <v>0</v>
      </c>
      <c r="V95" s="83">
        <v>1</v>
      </c>
      <c r="W95" s="84">
        <v>132046</v>
      </c>
      <c r="X95" s="83">
        <v>0</v>
      </c>
      <c r="Y95" s="84">
        <v>0</v>
      </c>
      <c r="Z95" s="83">
        <v>0</v>
      </c>
      <c r="AA95" s="84">
        <v>0</v>
      </c>
      <c r="AB95" s="83">
        <v>0</v>
      </c>
      <c r="AC95" s="84">
        <v>0</v>
      </c>
      <c r="AD95" s="83">
        <v>0</v>
      </c>
      <c r="AE95" s="84">
        <v>0</v>
      </c>
      <c r="AF95" s="83">
        <v>0</v>
      </c>
      <c r="AG95" s="84">
        <v>0</v>
      </c>
      <c r="AH95" s="84">
        <v>0</v>
      </c>
      <c r="AI95" s="84">
        <v>0</v>
      </c>
      <c r="AJ95" s="84">
        <v>0</v>
      </c>
      <c r="AK95" s="84">
        <v>0</v>
      </c>
      <c r="AL95" s="84">
        <v>132046</v>
      </c>
      <c r="AM95" s="83">
        <f t="shared" si="2"/>
        <v>1</v>
      </c>
      <c r="AN95" s="84">
        <v>132046</v>
      </c>
    </row>
    <row r="96" spans="1:41" s="79" customFormat="1" outlineLevel="1" x14ac:dyDescent="0.35">
      <c r="A96" s="74"/>
      <c r="B96" s="75"/>
      <c r="C96" s="76"/>
      <c r="D96" s="75" t="s">
        <v>211</v>
      </c>
      <c r="E96" s="77">
        <f t="shared" ref="E96:AN96" si="37">SUBTOTAL(9,E95:E95)</f>
        <v>0</v>
      </c>
      <c r="F96" s="78">
        <f t="shared" si="37"/>
        <v>0</v>
      </c>
      <c r="G96" s="78">
        <f t="shared" si="37"/>
        <v>0</v>
      </c>
      <c r="H96" s="78">
        <f t="shared" si="37"/>
        <v>0</v>
      </c>
      <c r="I96" s="78">
        <f t="shared" si="37"/>
        <v>0</v>
      </c>
      <c r="J96" s="78">
        <f t="shared" si="37"/>
        <v>0</v>
      </c>
      <c r="K96" s="78">
        <f t="shared" si="37"/>
        <v>0</v>
      </c>
      <c r="L96" s="78">
        <f t="shared" si="37"/>
        <v>0</v>
      </c>
      <c r="M96" s="77">
        <f t="shared" si="37"/>
        <v>0</v>
      </c>
      <c r="N96" s="78">
        <f t="shared" si="37"/>
        <v>0</v>
      </c>
      <c r="O96" s="78">
        <f t="shared" si="37"/>
        <v>0</v>
      </c>
      <c r="P96" s="78">
        <f t="shared" si="37"/>
        <v>0</v>
      </c>
      <c r="Q96" s="78">
        <f t="shared" si="37"/>
        <v>0</v>
      </c>
      <c r="R96" s="78">
        <f t="shared" si="37"/>
        <v>0</v>
      </c>
      <c r="S96" s="78">
        <f t="shared" si="37"/>
        <v>0</v>
      </c>
      <c r="T96" s="77">
        <f t="shared" si="37"/>
        <v>0</v>
      </c>
      <c r="U96" s="78">
        <f t="shared" si="37"/>
        <v>0</v>
      </c>
      <c r="V96" s="77">
        <f t="shared" si="37"/>
        <v>1</v>
      </c>
      <c r="W96" s="78">
        <f t="shared" si="37"/>
        <v>132046</v>
      </c>
      <c r="X96" s="77">
        <f t="shared" si="37"/>
        <v>0</v>
      </c>
      <c r="Y96" s="78">
        <f t="shared" si="37"/>
        <v>0</v>
      </c>
      <c r="Z96" s="77">
        <f t="shared" si="37"/>
        <v>0</v>
      </c>
      <c r="AA96" s="78">
        <f t="shared" si="37"/>
        <v>0</v>
      </c>
      <c r="AB96" s="77">
        <f t="shared" si="37"/>
        <v>0</v>
      </c>
      <c r="AC96" s="78">
        <f t="shared" si="37"/>
        <v>0</v>
      </c>
      <c r="AD96" s="77">
        <f t="shared" si="37"/>
        <v>0</v>
      </c>
      <c r="AE96" s="78">
        <f t="shared" si="37"/>
        <v>0</v>
      </c>
      <c r="AF96" s="77">
        <f t="shared" si="37"/>
        <v>0</v>
      </c>
      <c r="AG96" s="78">
        <f t="shared" si="37"/>
        <v>0</v>
      </c>
      <c r="AH96" s="78">
        <f t="shared" si="37"/>
        <v>0</v>
      </c>
      <c r="AI96" s="78">
        <f t="shared" si="37"/>
        <v>0</v>
      </c>
      <c r="AJ96" s="78">
        <f t="shared" si="37"/>
        <v>0</v>
      </c>
      <c r="AK96" s="78">
        <f t="shared" si="37"/>
        <v>0</v>
      </c>
      <c r="AL96" s="78">
        <f t="shared" si="37"/>
        <v>132046</v>
      </c>
      <c r="AM96" s="77">
        <f t="shared" si="37"/>
        <v>1</v>
      </c>
      <c r="AN96" s="78">
        <f t="shared" si="37"/>
        <v>132046</v>
      </c>
      <c r="AO96" s="79">
        <v>1</v>
      </c>
    </row>
    <row r="97" spans="1:41" outlineLevel="2" x14ac:dyDescent="0.35">
      <c r="A97" s="80">
        <v>1</v>
      </c>
      <c r="B97" s="81" t="s">
        <v>212</v>
      </c>
      <c r="C97" s="86" t="s">
        <v>213</v>
      </c>
      <c r="D97" s="81" t="s">
        <v>214</v>
      </c>
      <c r="E97" s="83">
        <v>1</v>
      </c>
      <c r="F97" s="84">
        <v>29430.73</v>
      </c>
      <c r="G97" s="84">
        <v>264876.57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3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3">
        <v>1</v>
      </c>
      <c r="U97" s="84">
        <v>200000</v>
      </c>
      <c r="V97" s="83">
        <v>0</v>
      </c>
      <c r="W97" s="84">
        <v>0</v>
      </c>
      <c r="X97" s="83">
        <v>0</v>
      </c>
      <c r="Y97" s="84">
        <v>0</v>
      </c>
      <c r="Z97" s="83">
        <v>0</v>
      </c>
      <c r="AA97" s="84">
        <v>0</v>
      </c>
      <c r="AB97" s="83">
        <v>0</v>
      </c>
      <c r="AC97" s="84">
        <v>0</v>
      </c>
      <c r="AD97" s="83">
        <v>0</v>
      </c>
      <c r="AE97" s="84">
        <v>0</v>
      </c>
      <c r="AF97" s="83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464876.57</v>
      </c>
      <c r="AM97" s="83">
        <f t="shared" si="2"/>
        <v>1</v>
      </c>
      <c r="AN97" s="84">
        <v>464876.57</v>
      </c>
    </row>
    <row r="98" spans="1:41" outlineLevel="2" x14ac:dyDescent="0.35">
      <c r="A98" s="80">
        <f t="shared" si="30"/>
        <v>2</v>
      </c>
      <c r="B98" s="81" t="s">
        <v>215</v>
      </c>
      <c r="C98" s="86" t="s">
        <v>216</v>
      </c>
      <c r="D98" s="81" t="s">
        <v>214</v>
      </c>
      <c r="E98" s="83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3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3">
        <v>0</v>
      </c>
      <c r="U98" s="84">
        <v>0</v>
      </c>
      <c r="V98" s="83">
        <v>0</v>
      </c>
      <c r="W98" s="84">
        <v>0</v>
      </c>
      <c r="X98" s="83">
        <v>0</v>
      </c>
      <c r="Y98" s="84">
        <v>0</v>
      </c>
      <c r="Z98" s="83">
        <v>0</v>
      </c>
      <c r="AA98" s="84">
        <v>0</v>
      </c>
      <c r="AB98" s="83">
        <v>1</v>
      </c>
      <c r="AC98" s="84">
        <v>415397.2</v>
      </c>
      <c r="AD98" s="83">
        <v>0</v>
      </c>
      <c r="AE98" s="84">
        <v>0</v>
      </c>
      <c r="AF98" s="83">
        <v>1</v>
      </c>
      <c r="AG98" s="84">
        <v>85730.06</v>
      </c>
      <c r="AH98" s="84">
        <v>0</v>
      </c>
      <c r="AI98" s="84">
        <v>0</v>
      </c>
      <c r="AJ98" s="84">
        <v>0</v>
      </c>
      <c r="AK98" s="84">
        <v>0</v>
      </c>
      <c r="AL98" s="84">
        <v>329667.14</v>
      </c>
      <c r="AM98" s="83">
        <f t="shared" si="2"/>
        <v>1</v>
      </c>
      <c r="AN98" s="84">
        <v>329667.14</v>
      </c>
    </row>
    <row r="99" spans="1:41" outlineLevel="2" x14ac:dyDescent="0.35">
      <c r="A99" s="80">
        <f t="shared" si="30"/>
        <v>3</v>
      </c>
      <c r="B99" s="81" t="s">
        <v>217</v>
      </c>
      <c r="C99" s="82" t="s">
        <v>218</v>
      </c>
      <c r="D99" s="81" t="s">
        <v>214</v>
      </c>
      <c r="E99" s="83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3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3">
        <v>0</v>
      </c>
      <c r="U99" s="84">
        <v>0</v>
      </c>
      <c r="V99" s="83">
        <v>0</v>
      </c>
      <c r="W99" s="84">
        <v>0</v>
      </c>
      <c r="X99" s="83">
        <v>1</v>
      </c>
      <c r="Y99" s="84">
        <v>274230</v>
      </c>
      <c r="Z99" s="83">
        <v>0</v>
      </c>
      <c r="AA99" s="84">
        <v>0</v>
      </c>
      <c r="AB99" s="83">
        <v>0</v>
      </c>
      <c r="AC99" s="84">
        <v>0</v>
      </c>
      <c r="AD99" s="83">
        <v>2</v>
      </c>
      <c r="AE99" s="84">
        <v>137998.07999999999</v>
      </c>
      <c r="AF99" s="83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412228.07999999996</v>
      </c>
      <c r="AM99" s="83">
        <f t="shared" si="2"/>
        <v>3</v>
      </c>
      <c r="AN99" s="84">
        <v>412228.07999999996</v>
      </c>
    </row>
    <row r="100" spans="1:41" s="79" customFormat="1" outlineLevel="1" x14ac:dyDescent="0.35">
      <c r="A100" s="74"/>
      <c r="B100" s="75"/>
      <c r="C100" s="85"/>
      <c r="D100" s="75" t="s">
        <v>219</v>
      </c>
      <c r="E100" s="77">
        <f t="shared" ref="E100:AN100" si="38">SUBTOTAL(9,E97:E99)</f>
        <v>1</v>
      </c>
      <c r="F100" s="78">
        <f t="shared" si="38"/>
        <v>29430.73</v>
      </c>
      <c r="G100" s="78">
        <f t="shared" si="38"/>
        <v>264876.57</v>
      </c>
      <c r="H100" s="78">
        <f t="shared" si="38"/>
        <v>0</v>
      </c>
      <c r="I100" s="78">
        <f t="shared" si="38"/>
        <v>0</v>
      </c>
      <c r="J100" s="78">
        <f t="shared" si="38"/>
        <v>0</v>
      </c>
      <c r="K100" s="78">
        <f t="shared" si="38"/>
        <v>0</v>
      </c>
      <c r="L100" s="78">
        <f t="shared" si="38"/>
        <v>0</v>
      </c>
      <c r="M100" s="77">
        <f t="shared" si="38"/>
        <v>0</v>
      </c>
      <c r="N100" s="78">
        <f t="shared" si="38"/>
        <v>0</v>
      </c>
      <c r="O100" s="78">
        <f t="shared" si="38"/>
        <v>0</v>
      </c>
      <c r="P100" s="78">
        <f t="shared" si="38"/>
        <v>0</v>
      </c>
      <c r="Q100" s="78">
        <f t="shared" si="38"/>
        <v>0</v>
      </c>
      <c r="R100" s="78">
        <f t="shared" si="38"/>
        <v>0</v>
      </c>
      <c r="S100" s="78">
        <f t="shared" si="38"/>
        <v>0</v>
      </c>
      <c r="T100" s="77">
        <f t="shared" si="38"/>
        <v>1</v>
      </c>
      <c r="U100" s="78">
        <f t="shared" si="38"/>
        <v>200000</v>
      </c>
      <c r="V100" s="77">
        <f t="shared" si="38"/>
        <v>0</v>
      </c>
      <c r="W100" s="78">
        <f t="shared" si="38"/>
        <v>0</v>
      </c>
      <c r="X100" s="77">
        <f t="shared" si="38"/>
        <v>1</v>
      </c>
      <c r="Y100" s="78">
        <f t="shared" si="38"/>
        <v>274230</v>
      </c>
      <c r="Z100" s="77">
        <f t="shared" si="38"/>
        <v>0</v>
      </c>
      <c r="AA100" s="78">
        <f t="shared" si="38"/>
        <v>0</v>
      </c>
      <c r="AB100" s="77">
        <f t="shared" si="38"/>
        <v>1</v>
      </c>
      <c r="AC100" s="78">
        <f t="shared" si="38"/>
        <v>415397.2</v>
      </c>
      <c r="AD100" s="77">
        <f t="shared" si="38"/>
        <v>2</v>
      </c>
      <c r="AE100" s="78">
        <f t="shared" si="38"/>
        <v>137998.07999999999</v>
      </c>
      <c r="AF100" s="77">
        <f t="shared" si="38"/>
        <v>1</v>
      </c>
      <c r="AG100" s="78">
        <f t="shared" si="38"/>
        <v>85730.06</v>
      </c>
      <c r="AH100" s="78">
        <f t="shared" si="38"/>
        <v>0</v>
      </c>
      <c r="AI100" s="78">
        <f t="shared" si="38"/>
        <v>0</v>
      </c>
      <c r="AJ100" s="78">
        <f t="shared" si="38"/>
        <v>0</v>
      </c>
      <c r="AK100" s="78">
        <f t="shared" si="38"/>
        <v>0</v>
      </c>
      <c r="AL100" s="78">
        <f t="shared" si="38"/>
        <v>1206771.79</v>
      </c>
      <c r="AM100" s="77">
        <f t="shared" si="38"/>
        <v>5</v>
      </c>
      <c r="AN100" s="78">
        <f t="shared" si="38"/>
        <v>1206771.79</v>
      </c>
      <c r="AO100" s="79">
        <v>1</v>
      </c>
    </row>
    <row r="101" spans="1:41" outlineLevel="2" x14ac:dyDescent="0.35">
      <c r="A101" s="80">
        <v>1</v>
      </c>
      <c r="B101" s="81" t="s">
        <v>220</v>
      </c>
      <c r="C101" s="86" t="s">
        <v>221</v>
      </c>
      <c r="D101" s="81" t="s">
        <v>222</v>
      </c>
      <c r="E101" s="83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3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3">
        <v>0</v>
      </c>
      <c r="U101" s="84">
        <v>0</v>
      </c>
      <c r="V101" s="83">
        <v>0</v>
      </c>
      <c r="W101" s="84">
        <v>0</v>
      </c>
      <c r="X101" s="83">
        <v>0</v>
      </c>
      <c r="Y101" s="84">
        <v>0</v>
      </c>
      <c r="Z101" s="83">
        <v>0</v>
      </c>
      <c r="AA101" s="84">
        <v>0</v>
      </c>
      <c r="AB101" s="83">
        <v>1</v>
      </c>
      <c r="AC101" s="84">
        <v>507396</v>
      </c>
      <c r="AD101" s="83">
        <v>0</v>
      </c>
      <c r="AE101" s="84">
        <v>0</v>
      </c>
      <c r="AF101" s="83">
        <v>1</v>
      </c>
      <c r="AG101" s="84">
        <v>83527</v>
      </c>
      <c r="AH101" s="84">
        <v>0</v>
      </c>
      <c r="AI101" s="84">
        <v>0</v>
      </c>
      <c r="AJ101" s="84">
        <v>0</v>
      </c>
      <c r="AK101" s="84">
        <v>0</v>
      </c>
      <c r="AL101" s="84">
        <v>423869</v>
      </c>
      <c r="AM101" s="83">
        <f t="shared" si="2"/>
        <v>1</v>
      </c>
      <c r="AN101" s="84">
        <v>423869</v>
      </c>
    </row>
    <row r="102" spans="1:41" s="79" customFormat="1" outlineLevel="1" x14ac:dyDescent="0.35">
      <c r="A102" s="74"/>
      <c r="B102" s="75"/>
      <c r="C102" s="76"/>
      <c r="D102" s="75" t="s">
        <v>223</v>
      </c>
      <c r="E102" s="77">
        <f t="shared" ref="E102:AN102" si="39">SUBTOTAL(9,E101:E101)</f>
        <v>0</v>
      </c>
      <c r="F102" s="78">
        <f t="shared" si="39"/>
        <v>0</v>
      </c>
      <c r="G102" s="78">
        <f t="shared" si="39"/>
        <v>0</v>
      </c>
      <c r="H102" s="78">
        <f t="shared" si="39"/>
        <v>0</v>
      </c>
      <c r="I102" s="78">
        <f t="shared" si="39"/>
        <v>0</v>
      </c>
      <c r="J102" s="78">
        <f t="shared" si="39"/>
        <v>0</v>
      </c>
      <c r="K102" s="78">
        <f t="shared" si="39"/>
        <v>0</v>
      </c>
      <c r="L102" s="78">
        <f t="shared" si="39"/>
        <v>0</v>
      </c>
      <c r="M102" s="77">
        <f t="shared" si="39"/>
        <v>0</v>
      </c>
      <c r="N102" s="78">
        <f t="shared" si="39"/>
        <v>0</v>
      </c>
      <c r="O102" s="78">
        <f t="shared" si="39"/>
        <v>0</v>
      </c>
      <c r="P102" s="78">
        <f t="shared" si="39"/>
        <v>0</v>
      </c>
      <c r="Q102" s="78">
        <f t="shared" si="39"/>
        <v>0</v>
      </c>
      <c r="R102" s="78">
        <f t="shared" si="39"/>
        <v>0</v>
      </c>
      <c r="S102" s="78">
        <f t="shared" si="39"/>
        <v>0</v>
      </c>
      <c r="T102" s="77">
        <f t="shared" si="39"/>
        <v>0</v>
      </c>
      <c r="U102" s="78">
        <f t="shared" si="39"/>
        <v>0</v>
      </c>
      <c r="V102" s="77">
        <f t="shared" si="39"/>
        <v>0</v>
      </c>
      <c r="W102" s="78">
        <f t="shared" si="39"/>
        <v>0</v>
      </c>
      <c r="X102" s="77">
        <f t="shared" si="39"/>
        <v>0</v>
      </c>
      <c r="Y102" s="78">
        <f t="shared" si="39"/>
        <v>0</v>
      </c>
      <c r="Z102" s="77">
        <f t="shared" si="39"/>
        <v>0</v>
      </c>
      <c r="AA102" s="78">
        <f t="shared" si="39"/>
        <v>0</v>
      </c>
      <c r="AB102" s="77">
        <f t="shared" si="39"/>
        <v>1</v>
      </c>
      <c r="AC102" s="78">
        <f t="shared" si="39"/>
        <v>507396</v>
      </c>
      <c r="AD102" s="77">
        <f t="shared" si="39"/>
        <v>0</v>
      </c>
      <c r="AE102" s="78">
        <f t="shared" si="39"/>
        <v>0</v>
      </c>
      <c r="AF102" s="77">
        <f t="shared" si="39"/>
        <v>1</v>
      </c>
      <c r="AG102" s="78">
        <f t="shared" si="39"/>
        <v>83527</v>
      </c>
      <c r="AH102" s="78">
        <f t="shared" si="39"/>
        <v>0</v>
      </c>
      <c r="AI102" s="78">
        <f t="shared" si="39"/>
        <v>0</v>
      </c>
      <c r="AJ102" s="78">
        <f t="shared" si="39"/>
        <v>0</v>
      </c>
      <c r="AK102" s="78">
        <f t="shared" si="39"/>
        <v>0</v>
      </c>
      <c r="AL102" s="78">
        <f t="shared" si="39"/>
        <v>423869</v>
      </c>
      <c r="AM102" s="77">
        <f t="shared" si="39"/>
        <v>1</v>
      </c>
      <c r="AN102" s="78">
        <f t="shared" si="39"/>
        <v>423869</v>
      </c>
      <c r="AO102" s="79">
        <v>1</v>
      </c>
    </row>
    <row r="103" spans="1:41" outlineLevel="2" x14ac:dyDescent="0.35">
      <c r="A103" s="80">
        <v>1</v>
      </c>
      <c r="B103" s="81" t="s">
        <v>224</v>
      </c>
      <c r="C103" s="86" t="s">
        <v>225</v>
      </c>
      <c r="D103" s="81" t="s">
        <v>226</v>
      </c>
      <c r="E103" s="83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3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3">
        <v>0</v>
      </c>
      <c r="U103" s="84">
        <v>0</v>
      </c>
      <c r="V103" s="83">
        <v>0</v>
      </c>
      <c r="W103" s="84">
        <v>0</v>
      </c>
      <c r="X103" s="83">
        <v>1</v>
      </c>
      <c r="Y103" s="84">
        <v>673640</v>
      </c>
      <c r="Z103" s="83">
        <v>0</v>
      </c>
      <c r="AA103" s="84">
        <v>0</v>
      </c>
      <c r="AB103" s="83">
        <v>0</v>
      </c>
      <c r="AC103" s="84">
        <v>0</v>
      </c>
      <c r="AD103" s="83">
        <v>0</v>
      </c>
      <c r="AE103" s="84">
        <v>0</v>
      </c>
      <c r="AF103" s="83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673640</v>
      </c>
      <c r="AM103" s="83">
        <f t="shared" si="2"/>
        <v>1</v>
      </c>
      <c r="AN103" s="84">
        <v>673640</v>
      </c>
    </row>
    <row r="104" spans="1:41" s="79" customFormat="1" outlineLevel="1" x14ac:dyDescent="0.35">
      <c r="A104" s="74"/>
      <c r="B104" s="75"/>
      <c r="C104" s="76"/>
      <c r="D104" s="75" t="s">
        <v>227</v>
      </c>
      <c r="E104" s="77">
        <f t="shared" ref="E104:AN104" si="40">SUBTOTAL(9,E103:E103)</f>
        <v>0</v>
      </c>
      <c r="F104" s="78">
        <f t="shared" si="40"/>
        <v>0</v>
      </c>
      <c r="G104" s="78">
        <f t="shared" si="40"/>
        <v>0</v>
      </c>
      <c r="H104" s="78">
        <f t="shared" si="40"/>
        <v>0</v>
      </c>
      <c r="I104" s="78">
        <f t="shared" si="40"/>
        <v>0</v>
      </c>
      <c r="J104" s="78">
        <f t="shared" si="40"/>
        <v>0</v>
      </c>
      <c r="K104" s="78">
        <f t="shared" si="40"/>
        <v>0</v>
      </c>
      <c r="L104" s="78">
        <f t="shared" si="40"/>
        <v>0</v>
      </c>
      <c r="M104" s="77">
        <f t="shared" si="40"/>
        <v>0</v>
      </c>
      <c r="N104" s="78">
        <f t="shared" si="40"/>
        <v>0</v>
      </c>
      <c r="O104" s="78">
        <f t="shared" si="40"/>
        <v>0</v>
      </c>
      <c r="P104" s="78">
        <f t="shared" si="40"/>
        <v>0</v>
      </c>
      <c r="Q104" s="78">
        <f t="shared" si="40"/>
        <v>0</v>
      </c>
      <c r="R104" s="78">
        <f t="shared" si="40"/>
        <v>0</v>
      </c>
      <c r="S104" s="78">
        <f t="shared" si="40"/>
        <v>0</v>
      </c>
      <c r="T104" s="77">
        <f t="shared" si="40"/>
        <v>0</v>
      </c>
      <c r="U104" s="78">
        <f t="shared" si="40"/>
        <v>0</v>
      </c>
      <c r="V104" s="77">
        <f t="shared" si="40"/>
        <v>0</v>
      </c>
      <c r="W104" s="78">
        <f t="shared" si="40"/>
        <v>0</v>
      </c>
      <c r="X104" s="77">
        <f t="shared" si="40"/>
        <v>1</v>
      </c>
      <c r="Y104" s="78">
        <f t="shared" si="40"/>
        <v>673640</v>
      </c>
      <c r="Z104" s="77">
        <f t="shared" si="40"/>
        <v>0</v>
      </c>
      <c r="AA104" s="78">
        <f t="shared" si="40"/>
        <v>0</v>
      </c>
      <c r="AB104" s="77">
        <f t="shared" si="40"/>
        <v>0</v>
      </c>
      <c r="AC104" s="78">
        <f t="shared" si="40"/>
        <v>0</v>
      </c>
      <c r="AD104" s="77">
        <f t="shared" si="40"/>
        <v>0</v>
      </c>
      <c r="AE104" s="78">
        <f t="shared" si="40"/>
        <v>0</v>
      </c>
      <c r="AF104" s="77">
        <f t="shared" si="40"/>
        <v>0</v>
      </c>
      <c r="AG104" s="78">
        <f t="shared" si="40"/>
        <v>0</v>
      </c>
      <c r="AH104" s="78">
        <f t="shared" si="40"/>
        <v>0</v>
      </c>
      <c r="AI104" s="78">
        <f t="shared" si="40"/>
        <v>0</v>
      </c>
      <c r="AJ104" s="78">
        <f t="shared" si="40"/>
        <v>0</v>
      </c>
      <c r="AK104" s="78">
        <f t="shared" si="40"/>
        <v>0</v>
      </c>
      <c r="AL104" s="78">
        <f t="shared" si="40"/>
        <v>673640</v>
      </c>
      <c r="AM104" s="77">
        <f t="shared" si="40"/>
        <v>1</v>
      </c>
      <c r="AN104" s="78">
        <f t="shared" si="40"/>
        <v>673640</v>
      </c>
      <c r="AO104" s="79">
        <v>1</v>
      </c>
    </row>
    <row r="105" spans="1:41" outlineLevel="2" x14ac:dyDescent="0.35">
      <c r="A105" s="80">
        <v>1</v>
      </c>
      <c r="B105" s="81" t="s">
        <v>228</v>
      </c>
      <c r="C105" s="82" t="s">
        <v>229</v>
      </c>
      <c r="D105" s="81" t="s">
        <v>230</v>
      </c>
      <c r="E105" s="83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3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3">
        <v>0</v>
      </c>
      <c r="U105" s="84">
        <v>0</v>
      </c>
      <c r="V105" s="83">
        <v>5</v>
      </c>
      <c r="W105" s="84">
        <v>685172.85</v>
      </c>
      <c r="X105" s="83">
        <v>0</v>
      </c>
      <c r="Y105" s="84">
        <v>0</v>
      </c>
      <c r="Z105" s="83">
        <v>0</v>
      </c>
      <c r="AA105" s="84">
        <v>0</v>
      </c>
      <c r="AB105" s="83">
        <v>0</v>
      </c>
      <c r="AC105" s="84">
        <v>0</v>
      </c>
      <c r="AD105" s="83">
        <v>0</v>
      </c>
      <c r="AE105" s="84">
        <v>0</v>
      </c>
      <c r="AF105" s="83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685172.85</v>
      </c>
      <c r="AM105" s="83">
        <f t="shared" si="2"/>
        <v>5</v>
      </c>
      <c r="AN105" s="84">
        <v>685172.85</v>
      </c>
    </row>
    <row r="106" spans="1:41" s="79" customFormat="1" outlineLevel="1" x14ac:dyDescent="0.35">
      <c r="A106" s="74"/>
      <c r="B106" s="75"/>
      <c r="C106" s="85"/>
      <c r="D106" s="75" t="s">
        <v>231</v>
      </c>
      <c r="E106" s="77">
        <f t="shared" ref="E106:AN106" si="41">SUBTOTAL(9,E105:E105)</f>
        <v>0</v>
      </c>
      <c r="F106" s="78">
        <f t="shared" si="41"/>
        <v>0</v>
      </c>
      <c r="G106" s="78">
        <f t="shared" si="41"/>
        <v>0</v>
      </c>
      <c r="H106" s="78">
        <f t="shared" si="41"/>
        <v>0</v>
      </c>
      <c r="I106" s="78">
        <f t="shared" si="41"/>
        <v>0</v>
      </c>
      <c r="J106" s="78">
        <f t="shared" si="41"/>
        <v>0</v>
      </c>
      <c r="K106" s="78">
        <f t="shared" si="41"/>
        <v>0</v>
      </c>
      <c r="L106" s="78">
        <f t="shared" si="41"/>
        <v>0</v>
      </c>
      <c r="M106" s="77">
        <f t="shared" si="41"/>
        <v>0</v>
      </c>
      <c r="N106" s="78">
        <f t="shared" si="41"/>
        <v>0</v>
      </c>
      <c r="O106" s="78">
        <f t="shared" si="41"/>
        <v>0</v>
      </c>
      <c r="P106" s="78">
        <f t="shared" si="41"/>
        <v>0</v>
      </c>
      <c r="Q106" s="78">
        <f t="shared" si="41"/>
        <v>0</v>
      </c>
      <c r="R106" s="78">
        <f t="shared" si="41"/>
        <v>0</v>
      </c>
      <c r="S106" s="78">
        <f t="shared" si="41"/>
        <v>0</v>
      </c>
      <c r="T106" s="77">
        <f t="shared" si="41"/>
        <v>0</v>
      </c>
      <c r="U106" s="78">
        <f t="shared" si="41"/>
        <v>0</v>
      </c>
      <c r="V106" s="77">
        <f t="shared" si="41"/>
        <v>5</v>
      </c>
      <c r="W106" s="78">
        <f t="shared" si="41"/>
        <v>685172.85</v>
      </c>
      <c r="X106" s="77">
        <f t="shared" si="41"/>
        <v>0</v>
      </c>
      <c r="Y106" s="78">
        <f t="shared" si="41"/>
        <v>0</v>
      </c>
      <c r="Z106" s="77">
        <f t="shared" si="41"/>
        <v>0</v>
      </c>
      <c r="AA106" s="78">
        <f t="shared" si="41"/>
        <v>0</v>
      </c>
      <c r="AB106" s="77">
        <f t="shared" si="41"/>
        <v>0</v>
      </c>
      <c r="AC106" s="78">
        <f t="shared" si="41"/>
        <v>0</v>
      </c>
      <c r="AD106" s="77">
        <f t="shared" si="41"/>
        <v>0</v>
      </c>
      <c r="AE106" s="78">
        <f t="shared" si="41"/>
        <v>0</v>
      </c>
      <c r="AF106" s="77">
        <f t="shared" si="41"/>
        <v>0</v>
      </c>
      <c r="AG106" s="78">
        <f t="shared" si="41"/>
        <v>0</v>
      </c>
      <c r="AH106" s="78">
        <f t="shared" si="41"/>
        <v>0</v>
      </c>
      <c r="AI106" s="78">
        <f t="shared" si="41"/>
        <v>0</v>
      </c>
      <c r="AJ106" s="78">
        <f t="shared" si="41"/>
        <v>0</v>
      </c>
      <c r="AK106" s="78">
        <f t="shared" si="41"/>
        <v>0</v>
      </c>
      <c r="AL106" s="78">
        <f t="shared" si="41"/>
        <v>685172.85</v>
      </c>
      <c r="AM106" s="77">
        <f t="shared" si="41"/>
        <v>5</v>
      </c>
      <c r="AN106" s="78">
        <f t="shared" si="41"/>
        <v>685172.85</v>
      </c>
      <c r="AO106" s="79">
        <v>1</v>
      </c>
    </row>
    <row r="107" spans="1:41" outlineLevel="2" x14ac:dyDescent="0.35">
      <c r="A107" s="80">
        <v>1</v>
      </c>
      <c r="B107" s="81" t="s">
        <v>232</v>
      </c>
      <c r="C107" s="86" t="s">
        <v>233</v>
      </c>
      <c r="D107" s="81" t="s">
        <v>234</v>
      </c>
      <c r="E107" s="83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3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3">
        <v>0</v>
      </c>
      <c r="U107" s="84">
        <v>0</v>
      </c>
      <c r="V107" s="83">
        <v>1</v>
      </c>
      <c r="W107" s="84">
        <v>192418</v>
      </c>
      <c r="X107" s="83">
        <v>0</v>
      </c>
      <c r="Y107" s="84">
        <v>0</v>
      </c>
      <c r="Z107" s="83">
        <v>0</v>
      </c>
      <c r="AA107" s="84">
        <v>0</v>
      </c>
      <c r="AB107" s="83">
        <v>0</v>
      </c>
      <c r="AC107" s="84">
        <v>0</v>
      </c>
      <c r="AD107" s="83">
        <v>0</v>
      </c>
      <c r="AE107" s="84">
        <v>0</v>
      </c>
      <c r="AF107" s="83">
        <v>0</v>
      </c>
      <c r="AG107" s="84"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192418</v>
      </c>
      <c r="AM107" s="83">
        <f t="shared" si="2"/>
        <v>1</v>
      </c>
      <c r="AN107" s="84">
        <v>192418</v>
      </c>
    </row>
    <row r="108" spans="1:41" s="79" customFormat="1" outlineLevel="1" x14ac:dyDescent="0.35">
      <c r="A108" s="74"/>
      <c r="B108" s="75"/>
      <c r="C108" s="76"/>
      <c r="D108" s="75" t="s">
        <v>235</v>
      </c>
      <c r="E108" s="77">
        <f t="shared" ref="E108:AN108" si="42">SUBTOTAL(9,E107:E107)</f>
        <v>0</v>
      </c>
      <c r="F108" s="78">
        <f t="shared" si="42"/>
        <v>0</v>
      </c>
      <c r="G108" s="78">
        <f t="shared" si="42"/>
        <v>0</v>
      </c>
      <c r="H108" s="78">
        <f t="shared" si="42"/>
        <v>0</v>
      </c>
      <c r="I108" s="78">
        <f t="shared" si="42"/>
        <v>0</v>
      </c>
      <c r="J108" s="78">
        <f t="shared" si="42"/>
        <v>0</v>
      </c>
      <c r="K108" s="78">
        <f t="shared" si="42"/>
        <v>0</v>
      </c>
      <c r="L108" s="78">
        <f t="shared" si="42"/>
        <v>0</v>
      </c>
      <c r="M108" s="77">
        <f t="shared" si="42"/>
        <v>0</v>
      </c>
      <c r="N108" s="78">
        <f t="shared" si="42"/>
        <v>0</v>
      </c>
      <c r="O108" s="78">
        <f t="shared" si="42"/>
        <v>0</v>
      </c>
      <c r="P108" s="78">
        <f t="shared" si="42"/>
        <v>0</v>
      </c>
      <c r="Q108" s="78">
        <f t="shared" si="42"/>
        <v>0</v>
      </c>
      <c r="R108" s="78">
        <f t="shared" si="42"/>
        <v>0</v>
      </c>
      <c r="S108" s="78">
        <f t="shared" si="42"/>
        <v>0</v>
      </c>
      <c r="T108" s="77">
        <f t="shared" si="42"/>
        <v>0</v>
      </c>
      <c r="U108" s="78">
        <f t="shared" si="42"/>
        <v>0</v>
      </c>
      <c r="V108" s="77">
        <f t="shared" si="42"/>
        <v>1</v>
      </c>
      <c r="W108" s="78">
        <f t="shared" si="42"/>
        <v>192418</v>
      </c>
      <c r="X108" s="77">
        <f t="shared" si="42"/>
        <v>0</v>
      </c>
      <c r="Y108" s="78">
        <f t="shared" si="42"/>
        <v>0</v>
      </c>
      <c r="Z108" s="77">
        <f t="shared" si="42"/>
        <v>0</v>
      </c>
      <c r="AA108" s="78">
        <f t="shared" si="42"/>
        <v>0</v>
      </c>
      <c r="AB108" s="77">
        <f t="shared" si="42"/>
        <v>0</v>
      </c>
      <c r="AC108" s="78">
        <f t="shared" si="42"/>
        <v>0</v>
      </c>
      <c r="AD108" s="77">
        <f t="shared" si="42"/>
        <v>0</v>
      </c>
      <c r="AE108" s="78">
        <f t="shared" si="42"/>
        <v>0</v>
      </c>
      <c r="AF108" s="77">
        <f t="shared" si="42"/>
        <v>0</v>
      </c>
      <c r="AG108" s="78">
        <f t="shared" si="42"/>
        <v>0</v>
      </c>
      <c r="AH108" s="78">
        <f t="shared" si="42"/>
        <v>0</v>
      </c>
      <c r="AI108" s="78">
        <f t="shared" si="42"/>
        <v>0</v>
      </c>
      <c r="AJ108" s="78">
        <f t="shared" si="42"/>
        <v>0</v>
      </c>
      <c r="AK108" s="78">
        <f t="shared" si="42"/>
        <v>0</v>
      </c>
      <c r="AL108" s="78">
        <f t="shared" si="42"/>
        <v>192418</v>
      </c>
      <c r="AM108" s="77">
        <f t="shared" si="42"/>
        <v>1</v>
      </c>
      <c r="AN108" s="78">
        <f t="shared" si="42"/>
        <v>192418</v>
      </c>
      <c r="AO108" s="79">
        <v>1</v>
      </c>
    </row>
    <row r="109" spans="1:41" outlineLevel="2" x14ac:dyDescent="0.35">
      <c r="A109" s="80">
        <v>1</v>
      </c>
      <c r="B109" s="81" t="s">
        <v>236</v>
      </c>
      <c r="C109" s="86" t="s">
        <v>237</v>
      </c>
      <c r="D109" s="81" t="s">
        <v>238</v>
      </c>
      <c r="E109" s="83">
        <v>1</v>
      </c>
      <c r="F109" s="84">
        <v>7210</v>
      </c>
      <c r="G109" s="84">
        <v>64890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3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3">
        <v>0</v>
      </c>
      <c r="U109" s="84">
        <v>0</v>
      </c>
      <c r="V109" s="83">
        <v>0</v>
      </c>
      <c r="W109" s="84">
        <v>0</v>
      </c>
      <c r="X109" s="83">
        <v>0</v>
      </c>
      <c r="Y109" s="84">
        <v>0</v>
      </c>
      <c r="Z109" s="83">
        <v>0</v>
      </c>
      <c r="AA109" s="84">
        <v>0</v>
      </c>
      <c r="AB109" s="83">
        <v>0</v>
      </c>
      <c r="AC109" s="84">
        <v>0</v>
      </c>
      <c r="AD109" s="83">
        <v>1</v>
      </c>
      <c r="AE109" s="84">
        <v>8152.2000000000262</v>
      </c>
      <c r="AF109" s="83">
        <v>0</v>
      </c>
      <c r="AG109" s="84">
        <v>0</v>
      </c>
      <c r="AH109" s="84">
        <v>0</v>
      </c>
      <c r="AI109" s="84">
        <v>0</v>
      </c>
      <c r="AJ109" s="84">
        <v>0</v>
      </c>
      <c r="AK109" s="84">
        <v>0</v>
      </c>
      <c r="AL109" s="84">
        <v>73042.200000000026</v>
      </c>
      <c r="AM109" s="83">
        <f t="shared" si="2"/>
        <v>2</v>
      </c>
      <c r="AN109" s="84">
        <v>73042.2</v>
      </c>
    </row>
    <row r="110" spans="1:41" outlineLevel="2" x14ac:dyDescent="0.35">
      <c r="A110" s="80">
        <f t="shared" si="30"/>
        <v>2</v>
      </c>
      <c r="B110" s="81" t="s">
        <v>239</v>
      </c>
      <c r="C110" s="86" t="s">
        <v>240</v>
      </c>
      <c r="D110" s="81" t="s">
        <v>238</v>
      </c>
      <c r="E110" s="83">
        <v>0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3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3">
        <v>0</v>
      </c>
      <c r="U110" s="84">
        <v>0</v>
      </c>
      <c r="V110" s="83">
        <v>0</v>
      </c>
      <c r="W110" s="84">
        <v>0</v>
      </c>
      <c r="X110" s="83">
        <v>0</v>
      </c>
      <c r="Y110" s="84">
        <v>0</v>
      </c>
      <c r="Z110" s="83">
        <v>0</v>
      </c>
      <c r="AA110" s="84">
        <v>0</v>
      </c>
      <c r="AB110" s="83">
        <v>1</v>
      </c>
      <c r="AC110" s="84">
        <v>519182.2</v>
      </c>
      <c r="AD110" s="83">
        <v>0</v>
      </c>
      <c r="AE110" s="84">
        <v>0</v>
      </c>
      <c r="AF110" s="83">
        <v>1</v>
      </c>
      <c r="AG110" s="84">
        <v>108215.5</v>
      </c>
      <c r="AH110" s="84">
        <v>0</v>
      </c>
      <c r="AI110" s="84">
        <v>0</v>
      </c>
      <c r="AJ110" s="84">
        <v>0</v>
      </c>
      <c r="AK110" s="84">
        <v>0</v>
      </c>
      <c r="AL110" s="84">
        <v>410966.7</v>
      </c>
      <c r="AM110" s="83">
        <f t="shared" si="2"/>
        <v>1</v>
      </c>
      <c r="AN110" s="84">
        <v>410966.7</v>
      </c>
    </row>
    <row r="111" spans="1:41" s="79" customFormat="1" outlineLevel="1" x14ac:dyDescent="0.35">
      <c r="A111" s="74"/>
      <c r="B111" s="75"/>
      <c r="C111" s="76"/>
      <c r="D111" s="75" t="s">
        <v>241</v>
      </c>
      <c r="E111" s="77">
        <f t="shared" ref="E111:AN111" si="43">SUBTOTAL(9,E109:E110)</f>
        <v>1</v>
      </c>
      <c r="F111" s="78">
        <f t="shared" si="43"/>
        <v>7210</v>
      </c>
      <c r="G111" s="78">
        <f t="shared" si="43"/>
        <v>64890</v>
      </c>
      <c r="H111" s="78">
        <f t="shared" si="43"/>
        <v>0</v>
      </c>
      <c r="I111" s="78">
        <f t="shared" si="43"/>
        <v>0</v>
      </c>
      <c r="J111" s="78">
        <f t="shared" si="43"/>
        <v>0</v>
      </c>
      <c r="K111" s="78">
        <f t="shared" si="43"/>
        <v>0</v>
      </c>
      <c r="L111" s="78">
        <f t="shared" si="43"/>
        <v>0</v>
      </c>
      <c r="M111" s="77">
        <f t="shared" si="43"/>
        <v>0</v>
      </c>
      <c r="N111" s="78">
        <f t="shared" si="43"/>
        <v>0</v>
      </c>
      <c r="O111" s="78">
        <f t="shared" si="43"/>
        <v>0</v>
      </c>
      <c r="P111" s="78">
        <f t="shared" si="43"/>
        <v>0</v>
      </c>
      <c r="Q111" s="78">
        <f t="shared" si="43"/>
        <v>0</v>
      </c>
      <c r="R111" s="78">
        <f t="shared" si="43"/>
        <v>0</v>
      </c>
      <c r="S111" s="78">
        <f t="shared" si="43"/>
        <v>0</v>
      </c>
      <c r="T111" s="77">
        <f t="shared" si="43"/>
        <v>0</v>
      </c>
      <c r="U111" s="78">
        <f t="shared" si="43"/>
        <v>0</v>
      </c>
      <c r="V111" s="77">
        <f t="shared" si="43"/>
        <v>0</v>
      </c>
      <c r="W111" s="78">
        <f t="shared" si="43"/>
        <v>0</v>
      </c>
      <c r="X111" s="77">
        <f t="shared" si="43"/>
        <v>0</v>
      </c>
      <c r="Y111" s="78">
        <f t="shared" si="43"/>
        <v>0</v>
      </c>
      <c r="Z111" s="77">
        <f t="shared" si="43"/>
        <v>0</v>
      </c>
      <c r="AA111" s="78">
        <f t="shared" si="43"/>
        <v>0</v>
      </c>
      <c r="AB111" s="77">
        <f t="shared" si="43"/>
        <v>1</v>
      </c>
      <c r="AC111" s="78">
        <f t="shared" si="43"/>
        <v>519182.2</v>
      </c>
      <c r="AD111" s="77">
        <f t="shared" si="43"/>
        <v>1</v>
      </c>
      <c r="AE111" s="78">
        <f t="shared" si="43"/>
        <v>8152.2000000000262</v>
      </c>
      <c r="AF111" s="77">
        <f t="shared" si="43"/>
        <v>1</v>
      </c>
      <c r="AG111" s="78">
        <f t="shared" si="43"/>
        <v>108215.5</v>
      </c>
      <c r="AH111" s="78">
        <f t="shared" si="43"/>
        <v>0</v>
      </c>
      <c r="AI111" s="78">
        <f t="shared" si="43"/>
        <v>0</v>
      </c>
      <c r="AJ111" s="78">
        <f t="shared" si="43"/>
        <v>0</v>
      </c>
      <c r="AK111" s="78">
        <f t="shared" si="43"/>
        <v>0</v>
      </c>
      <c r="AL111" s="78">
        <f t="shared" si="43"/>
        <v>484008.9</v>
      </c>
      <c r="AM111" s="77">
        <f t="shared" si="43"/>
        <v>3</v>
      </c>
      <c r="AN111" s="78">
        <f t="shared" si="43"/>
        <v>484008.9</v>
      </c>
      <c r="AO111" s="79">
        <v>1</v>
      </c>
    </row>
    <row r="112" spans="1:41" outlineLevel="2" x14ac:dyDescent="0.35">
      <c r="A112" s="80">
        <v>1</v>
      </c>
      <c r="B112" s="81" t="s">
        <v>242</v>
      </c>
      <c r="C112" s="86" t="s">
        <v>243</v>
      </c>
      <c r="D112" s="81" t="s">
        <v>244</v>
      </c>
      <c r="E112" s="83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3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3">
        <v>0</v>
      </c>
      <c r="U112" s="84">
        <v>0</v>
      </c>
      <c r="V112" s="83">
        <v>1</v>
      </c>
      <c r="W112" s="84">
        <v>192418</v>
      </c>
      <c r="X112" s="83">
        <v>0</v>
      </c>
      <c r="Y112" s="84">
        <v>0</v>
      </c>
      <c r="Z112" s="83">
        <v>0</v>
      </c>
      <c r="AA112" s="84">
        <v>0</v>
      </c>
      <c r="AB112" s="83">
        <v>0</v>
      </c>
      <c r="AC112" s="84">
        <v>0</v>
      </c>
      <c r="AD112" s="83">
        <v>0</v>
      </c>
      <c r="AE112" s="84">
        <v>0</v>
      </c>
      <c r="AF112" s="83">
        <v>0</v>
      </c>
      <c r="AG112" s="84">
        <v>0</v>
      </c>
      <c r="AH112" s="84">
        <v>0</v>
      </c>
      <c r="AI112" s="84">
        <v>0</v>
      </c>
      <c r="AJ112" s="84">
        <v>0</v>
      </c>
      <c r="AK112" s="84">
        <v>0</v>
      </c>
      <c r="AL112" s="84">
        <v>192418</v>
      </c>
      <c r="AM112" s="83">
        <f t="shared" ref="AM112:AM143" si="44">E112+V112+X112+Z112+AB112+AD112</f>
        <v>1</v>
      </c>
      <c r="AN112" s="84">
        <v>192418</v>
      </c>
    </row>
    <row r="113" spans="1:41" s="79" customFormat="1" outlineLevel="1" x14ac:dyDescent="0.35">
      <c r="A113" s="74"/>
      <c r="B113" s="75"/>
      <c r="C113" s="76"/>
      <c r="D113" s="75" t="s">
        <v>245</v>
      </c>
      <c r="E113" s="77">
        <f t="shared" ref="E113:AN113" si="45">SUBTOTAL(9,E112:E112)</f>
        <v>0</v>
      </c>
      <c r="F113" s="78">
        <f t="shared" si="45"/>
        <v>0</v>
      </c>
      <c r="G113" s="78">
        <f t="shared" si="45"/>
        <v>0</v>
      </c>
      <c r="H113" s="78">
        <f t="shared" si="45"/>
        <v>0</v>
      </c>
      <c r="I113" s="78">
        <f t="shared" si="45"/>
        <v>0</v>
      </c>
      <c r="J113" s="78">
        <f t="shared" si="45"/>
        <v>0</v>
      </c>
      <c r="K113" s="78">
        <f t="shared" si="45"/>
        <v>0</v>
      </c>
      <c r="L113" s="78">
        <f t="shared" si="45"/>
        <v>0</v>
      </c>
      <c r="M113" s="77">
        <f t="shared" si="45"/>
        <v>0</v>
      </c>
      <c r="N113" s="78">
        <f t="shared" si="45"/>
        <v>0</v>
      </c>
      <c r="O113" s="78">
        <f t="shared" si="45"/>
        <v>0</v>
      </c>
      <c r="P113" s="78">
        <f t="shared" si="45"/>
        <v>0</v>
      </c>
      <c r="Q113" s="78">
        <f t="shared" si="45"/>
        <v>0</v>
      </c>
      <c r="R113" s="78">
        <f t="shared" si="45"/>
        <v>0</v>
      </c>
      <c r="S113" s="78">
        <f t="shared" si="45"/>
        <v>0</v>
      </c>
      <c r="T113" s="77">
        <f t="shared" si="45"/>
        <v>0</v>
      </c>
      <c r="U113" s="78">
        <f t="shared" si="45"/>
        <v>0</v>
      </c>
      <c r="V113" s="77">
        <f t="shared" si="45"/>
        <v>1</v>
      </c>
      <c r="W113" s="78">
        <f t="shared" si="45"/>
        <v>192418</v>
      </c>
      <c r="X113" s="77">
        <f t="shared" si="45"/>
        <v>0</v>
      </c>
      <c r="Y113" s="78">
        <f t="shared" si="45"/>
        <v>0</v>
      </c>
      <c r="Z113" s="77">
        <f t="shared" si="45"/>
        <v>0</v>
      </c>
      <c r="AA113" s="78">
        <f t="shared" si="45"/>
        <v>0</v>
      </c>
      <c r="AB113" s="77">
        <f t="shared" si="45"/>
        <v>0</v>
      </c>
      <c r="AC113" s="78">
        <f t="shared" si="45"/>
        <v>0</v>
      </c>
      <c r="AD113" s="77">
        <f t="shared" si="45"/>
        <v>0</v>
      </c>
      <c r="AE113" s="78">
        <f t="shared" si="45"/>
        <v>0</v>
      </c>
      <c r="AF113" s="77">
        <f t="shared" si="45"/>
        <v>0</v>
      </c>
      <c r="AG113" s="78">
        <f t="shared" si="45"/>
        <v>0</v>
      </c>
      <c r="AH113" s="78">
        <f t="shared" si="45"/>
        <v>0</v>
      </c>
      <c r="AI113" s="78">
        <f t="shared" si="45"/>
        <v>0</v>
      </c>
      <c r="AJ113" s="78">
        <f t="shared" si="45"/>
        <v>0</v>
      </c>
      <c r="AK113" s="78">
        <f t="shared" si="45"/>
        <v>0</v>
      </c>
      <c r="AL113" s="78">
        <f t="shared" si="45"/>
        <v>192418</v>
      </c>
      <c r="AM113" s="77">
        <f t="shared" si="45"/>
        <v>1</v>
      </c>
      <c r="AN113" s="78">
        <f t="shared" si="45"/>
        <v>192418</v>
      </c>
      <c r="AO113" s="79">
        <v>1</v>
      </c>
    </row>
    <row r="114" spans="1:41" outlineLevel="2" x14ac:dyDescent="0.35">
      <c r="A114" s="80">
        <v>1</v>
      </c>
      <c r="B114" s="81" t="s">
        <v>246</v>
      </c>
      <c r="C114" s="86" t="s">
        <v>247</v>
      </c>
      <c r="D114" s="81" t="s">
        <v>248</v>
      </c>
      <c r="E114" s="83">
        <v>0</v>
      </c>
      <c r="F114" s="84">
        <v>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3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3">
        <v>0</v>
      </c>
      <c r="U114" s="84">
        <v>0</v>
      </c>
      <c r="V114" s="83">
        <v>1</v>
      </c>
      <c r="W114" s="84">
        <v>152170</v>
      </c>
      <c r="X114" s="83">
        <v>0</v>
      </c>
      <c r="Y114" s="84">
        <v>0</v>
      </c>
      <c r="Z114" s="83">
        <v>1</v>
      </c>
      <c r="AA114" s="84">
        <v>628800</v>
      </c>
      <c r="AB114" s="83">
        <v>0</v>
      </c>
      <c r="AC114" s="84">
        <v>0</v>
      </c>
      <c r="AD114" s="83">
        <v>0</v>
      </c>
      <c r="AE114" s="84">
        <v>0</v>
      </c>
      <c r="AF114" s="83">
        <v>0</v>
      </c>
      <c r="AG114" s="84">
        <v>0</v>
      </c>
      <c r="AH114" s="84">
        <v>0</v>
      </c>
      <c r="AI114" s="84">
        <v>0</v>
      </c>
      <c r="AJ114" s="84">
        <v>0</v>
      </c>
      <c r="AK114" s="84">
        <v>0</v>
      </c>
      <c r="AL114" s="84">
        <v>780970</v>
      </c>
      <c r="AM114" s="83">
        <f t="shared" si="44"/>
        <v>2</v>
      </c>
      <c r="AN114" s="84">
        <v>780970</v>
      </c>
    </row>
    <row r="115" spans="1:41" outlineLevel="2" x14ac:dyDescent="0.35">
      <c r="A115" s="80">
        <f t="shared" ref="A115:A143" si="46">A114+1</f>
        <v>2</v>
      </c>
      <c r="B115" s="81" t="s">
        <v>249</v>
      </c>
      <c r="C115" s="86" t="s">
        <v>250</v>
      </c>
      <c r="D115" s="81" t="s">
        <v>248</v>
      </c>
      <c r="E115" s="83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3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3">
        <v>0</v>
      </c>
      <c r="U115" s="84">
        <v>0</v>
      </c>
      <c r="V115" s="83">
        <v>1</v>
      </c>
      <c r="W115" s="84">
        <v>136804</v>
      </c>
      <c r="X115" s="83">
        <v>0</v>
      </c>
      <c r="Y115" s="84">
        <v>0</v>
      </c>
      <c r="Z115" s="83">
        <v>0</v>
      </c>
      <c r="AA115" s="84">
        <v>0</v>
      </c>
      <c r="AB115" s="83">
        <v>0</v>
      </c>
      <c r="AC115" s="84">
        <v>0</v>
      </c>
      <c r="AD115" s="83">
        <v>0</v>
      </c>
      <c r="AE115" s="84">
        <v>0</v>
      </c>
      <c r="AF115" s="83">
        <v>0</v>
      </c>
      <c r="AG115" s="84"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136804</v>
      </c>
      <c r="AM115" s="83">
        <f t="shared" si="44"/>
        <v>1</v>
      </c>
      <c r="AN115" s="84">
        <v>136804</v>
      </c>
    </row>
    <row r="116" spans="1:41" s="79" customFormat="1" outlineLevel="1" x14ac:dyDescent="0.35">
      <c r="A116" s="74"/>
      <c r="B116" s="75"/>
      <c r="C116" s="76"/>
      <c r="D116" s="75" t="s">
        <v>251</v>
      </c>
      <c r="E116" s="77">
        <f t="shared" ref="E116:AN116" si="47">SUBTOTAL(9,E114:E115)</f>
        <v>0</v>
      </c>
      <c r="F116" s="78">
        <f t="shared" si="47"/>
        <v>0</v>
      </c>
      <c r="G116" s="78">
        <f t="shared" si="47"/>
        <v>0</v>
      </c>
      <c r="H116" s="78">
        <f t="shared" si="47"/>
        <v>0</v>
      </c>
      <c r="I116" s="78">
        <f t="shared" si="47"/>
        <v>0</v>
      </c>
      <c r="J116" s="78">
        <f t="shared" si="47"/>
        <v>0</v>
      </c>
      <c r="K116" s="78">
        <f t="shared" si="47"/>
        <v>0</v>
      </c>
      <c r="L116" s="78">
        <f t="shared" si="47"/>
        <v>0</v>
      </c>
      <c r="M116" s="77">
        <f t="shared" si="47"/>
        <v>0</v>
      </c>
      <c r="N116" s="78">
        <f t="shared" si="47"/>
        <v>0</v>
      </c>
      <c r="O116" s="78">
        <f t="shared" si="47"/>
        <v>0</v>
      </c>
      <c r="P116" s="78">
        <f t="shared" si="47"/>
        <v>0</v>
      </c>
      <c r="Q116" s="78">
        <f t="shared" si="47"/>
        <v>0</v>
      </c>
      <c r="R116" s="78">
        <f t="shared" si="47"/>
        <v>0</v>
      </c>
      <c r="S116" s="78">
        <f t="shared" si="47"/>
        <v>0</v>
      </c>
      <c r="T116" s="77">
        <f t="shared" si="47"/>
        <v>0</v>
      </c>
      <c r="U116" s="78">
        <f t="shared" si="47"/>
        <v>0</v>
      </c>
      <c r="V116" s="77">
        <f t="shared" si="47"/>
        <v>2</v>
      </c>
      <c r="W116" s="78">
        <f t="shared" si="47"/>
        <v>288974</v>
      </c>
      <c r="X116" s="77">
        <f t="shared" si="47"/>
        <v>0</v>
      </c>
      <c r="Y116" s="78">
        <f t="shared" si="47"/>
        <v>0</v>
      </c>
      <c r="Z116" s="77">
        <f t="shared" si="47"/>
        <v>1</v>
      </c>
      <c r="AA116" s="78">
        <f t="shared" si="47"/>
        <v>628800</v>
      </c>
      <c r="AB116" s="77">
        <f t="shared" si="47"/>
        <v>0</v>
      </c>
      <c r="AC116" s="78">
        <f t="shared" si="47"/>
        <v>0</v>
      </c>
      <c r="AD116" s="77">
        <f t="shared" si="47"/>
        <v>0</v>
      </c>
      <c r="AE116" s="78">
        <f t="shared" si="47"/>
        <v>0</v>
      </c>
      <c r="AF116" s="77">
        <f t="shared" si="47"/>
        <v>0</v>
      </c>
      <c r="AG116" s="78">
        <f t="shared" si="47"/>
        <v>0</v>
      </c>
      <c r="AH116" s="78">
        <f t="shared" si="47"/>
        <v>0</v>
      </c>
      <c r="AI116" s="78">
        <f t="shared" si="47"/>
        <v>0</v>
      </c>
      <c r="AJ116" s="78">
        <f t="shared" si="47"/>
        <v>0</v>
      </c>
      <c r="AK116" s="78">
        <f t="shared" si="47"/>
        <v>0</v>
      </c>
      <c r="AL116" s="78">
        <f t="shared" si="47"/>
        <v>917774</v>
      </c>
      <c r="AM116" s="77">
        <f t="shared" si="47"/>
        <v>3</v>
      </c>
      <c r="AN116" s="78">
        <f t="shared" si="47"/>
        <v>917774</v>
      </c>
      <c r="AO116" s="79">
        <v>1</v>
      </c>
    </row>
    <row r="117" spans="1:41" outlineLevel="2" x14ac:dyDescent="0.35">
      <c r="A117" s="80">
        <v>1</v>
      </c>
      <c r="B117" s="81" t="s">
        <v>252</v>
      </c>
      <c r="C117" s="82" t="s">
        <v>253</v>
      </c>
      <c r="D117" s="81" t="s">
        <v>254</v>
      </c>
      <c r="E117" s="83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3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3">
        <v>0</v>
      </c>
      <c r="U117" s="84">
        <v>0</v>
      </c>
      <c r="V117" s="83">
        <v>0</v>
      </c>
      <c r="W117" s="84">
        <v>0</v>
      </c>
      <c r="X117" s="83">
        <v>0</v>
      </c>
      <c r="Y117" s="84">
        <v>0</v>
      </c>
      <c r="Z117" s="83">
        <v>0</v>
      </c>
      <c r="AA117" s="84">
        <v>0</v>
      </c>
      <c r="AB117" s="83">
        <v>1</v>
      </c>
      <c r="AC117" s="84">
        <v>279936</v>
      </c>
      <c r="AD117" s="83">
        <v>0</v>
      </c>
      <c r="AE117" s="84">
        <v>0</v>
      </c>
      <c r="AF117" s="83">
        <v>1</v>
      </c>
      <c r="AG117" s="84">
        <v>36534.19</v>
      </c>
      <c r="AH117" s="84">
        <v>0</v>
      </c>
      <c r="AI117" s="84">
        <v>0</v>
      </c>
      <c r="AJ117" s="84">
        <v>0</v>
      </c>
      <c r="AK117" s="84">
        <v>0</v>
      </c>
      <c r="AL117" s="84">
        <v>243401.81</v>
      </c>
      <c r="AM117" s="83">
        <f t="shared" si="44"/>
        <v>1</v>
      </c>
      <c r="AN117" s="84">
        <v>243401.81</v>
      </c>
    </row>
    <row r="118" spans="1:41" s="79" customFormat="1" outlineLevel="1" x14ac:dyDescent="0.35">
      <c r="A118" s="74"/>
      <c r="B118" s="75"/>
      <c r="C118" s="85"/>
      <c r="D118" s="75" t="s">
        <v>255</v>
      </c>
      <c r="E118" s="77">
        <f t="shared" ref="E118:AN118" si="48">SUBTOTAL(9,E117:E117)</f>
        <v>0</v>
      </c>
      <c r="F118" s="78">
        <f t="shared" si="48"/>
        <v>0</v>
      </c>
      <c r="G118" s="78">
        <f t="shared" si="48"/>
        <v>0</v>
      </c>
      <c r="H118" s="78">
        <f t="shared" si="48"/>
        <v>0</v>
      </c>
      <c r="I118" s="78">
        <f t="shared" si="48"/>
        <v>0</v>
      </c>
      <c r="J118" s="78">
        <f t="shared" si="48"/>
        <v>0</v>
      </c>
      <c r="K118" s="78">
        <f t="shared" si="48"/>
        <v>0</v>
      </c>
      <c r="L118" s="78">
        <f t="shared" si="48"/>
        <v>0</v>
      </c>
      <c r="M118" s="77">
        <f t="shared" si="48"/>
        <v>0</v>
      </c>
      <c r="N118" s="78">
        <f t="shared" si="48"/>
        <v>0</v>
      </c>
      <c r="O118" s="78">
        <f t="shared" si="48"/>
        <v>0</v>
      </c>
      <c r="P118" s="78">
        <f t="shared" si="48"/>
        <v>0</v>
      </c>
      <c r="Q118" s="78">
        <f t="shared" si="48"/>
        <v>0</v>
      </c>
      <c r="R118" s="78">
        <f t="shared" si="48"/>
        <v>0</v>
      </c>
      <c r="S118" s="78">
        <f t="shared" si="48"/>
        <v>0</v>
      </c>
      <c r="T118" s="77">
        <f t="shared" si="48"/>
        <v>0</v>
      </c>
      <c r="U118" s="78">
        <f t="shared" si="48"/>
        <v>0</v>
      </c>
      <c r="V118" s="77">
        <f t="shared" si="48"/>
        <v>0</v>
      </c>
      <c r="W118" s="78">
        <f t="shared" si="48"/>
        <v>0</v>
      </c>
      <c r="X118" s="77">
        <f t="shared" si="48"/>
        <v>0</v>
      </c>
      <c r="Y118" s="78">
        <f t="shared" si="48"/>
        <v>0</v>
      </c>
      <c r="Z118" s="77">
        <f t="shared" si="48"/>
        <v>0</v>
      </c>
      <c r="AA118" s="78">
        <f t="shared" si="48"/>
        <v>0</v>
      </c>
      <c r="AB118" s="77">
        <f t="shared" si="48"/>
        <v>1</v>
      </c>
      <c r="AC118" s="78">
        <f t="shared" si="48"/>
        <v>279936</v>
      </c>
      <c r="AD118" s="77">
        <f t="shared" si="48"/>
        <v>0</v>
      </c>
      <c r="AE118" s="78">
        <f t="shared" si="48"/>
        <v>0</v>
      </c>
      <c r="AF118" s="77">
        <f t="shared" si="48"/>
        <v>1</v>
      </c>
      <c r="AG118" s="78">
        <f t="shared" si="48"/>
        <v>36534.19</v>
      </c>
      <c r="AH118" s="78">
        <f t="shared" si="48"/>
        <v>0</v>
      </c>
      <c r="AI118" s="78">
        <f t="shared" si="48"/>
        <v>0</v>
      </c>
      <c r="AJ118" s="78">
        <f t="shared" si="48"/>
        <v>0</v>
      </c>
      <c r="AK118" s="78">
        <f t="shared" si="48"/>
        <v>0</v>
      </c>
      <c r="AL118" s="78">
        <f t="shared" si="48"/>
        <v>243401.81</v>
      </c>
      <c r="AM118" s="77">
        <f t="shared" si="48"/>
        <v>1</v>
      </c>
      <c r="AN118" s="78">
        <f t="shared" si="48"/>
        <v>243401.81</v>
      </c>
      <c r="AO118" s="79">
        <v>1</v>
      </c>
    </row>
    <row r="119" spans="1:41" outlineLevel="2" x14ac:dyDescent="0.35">
      <c r="A119" s="80">
        <v>1</v>
      </c>
      <c r="B119" s="81" t="s">
        <v>256</v>
      </c>
      <c r="C119" s="86" t="s">
        <v>257</v>
      </c>
      <c r="D119" s="81" t="s">
        <v>258</v>
      </c>
      <c r="E119" s="83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3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3">
        <v>0</v>
      </c>
      <c r="U119" s="84">
        <v>0</v>
      </c>
      <c r="V119" s="83">
        <v>1</v>
      </c>
      <c r="W119" s="84">
        <v>200000</v>
      </c>
      <c r="X119" s="83">
        <v>0</v>
      </c>
      <c r="Y119" s="84">
        <v>0</v>
      </c>
      <c r="Z119" s="83">
        <v>0</v>
      </c>
      <c r="AA119" s="84">
        <v>0</v>
      </c>
      <c r="AB119" s="83">
        <v>0</v>
      </c>
      <c r="AC119" s="84">
        <v>0</v>
      </c>
      <c r="AD119" s="83">
        <v>0</v>
      </c>
      <c r="AE119" s="84">
        <v>0</v>
      </c>
      <c r="AF119" s="83">
        <v>0</v>
      </c>
      <c r="AG119" s="84"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200000</v>
      </c>
      <c r="AM119" s="83">
        <f t="shared" si="44"/>
        <v>1</v>
      </c>
      <c r="AN119" s="84">
        <v>200000</v>
      </c>
    </row>
    <row r="120" spans="1:41" outlineLevel="2" x14ac:dyDescent="0.35">
      <c r="A120" s="80">
        <f t="shared" si="46"/>
        <v>2</v>
      </c>
      <c r="B120" s="81" t="s">
        <v>259</v>
      </c>
      <c r="C120" s="86" t="s">
        <v>257</v>
      </c>
      <c r="D120" s="81" t="s">
        <v>258</v>
      </c>
      <c r="E120" s="83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3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3">
        <v>0</v>
      </c>
      <c r="U120" s="84">
        <v>0</v>
      </c>
      <c r="V120" s="83">
        <v>2</v>
      </c>
      <c r="W120" s="84">
        <v>382356</v>
      </c>
      <c r="X120" s="83">
        <v>0</v>
      </c>
      <c r="Y120" s="84">
        <v>0</v>
      </c>
      <c r="Z120" s="83">
        <v>0</v>
      </c>
      <c r="AA120" s="84">
        <v>0</v>
      </c>
      <c r="AB120" s="83">
        <v>0</v>
      </c>
      <c r="AC120" s="84">
        <v>0</v>
      </c>
      <c r="AD120" s="83">
        <v>0</v>
      </c>
      <c r="AE120" s="84">
        <v>0</v>
      </c>
      <c r="AF120" s="83">
        <v>0</v>
      </c>
      <c r="AG120" s="84">
        <v>0</v>
      </c>
      <c r="AH120" s="84">
        <v>0</v>
      </c>
      <c r="AI120" s="84">
        <v>0</v>
      </c>
      <c r="AJ120" s="84">
        <v>0</v>
      </c>
      <c r="AK120" s="84">
        <v>0</v>
      </c>
      <c r="AL120" s="84">
        <v>382356</v>
      </c>
      <c r="AM120" s="83">
        <f t="shared" si="44"/>
        <v>2</v>
      </c>
      <c r="AN120" s="84">
        <v>382356</v>
      </c>
    </row>
    <row r="121" spans="1:41" outlineLevel="2" x14ac:dyDescent="0.35">
      <c r="A121" s="80">
        <f t="shared" si="46"/>
        <v>3</v>
      </c>
      <c r="B121" s="81" t="s">
        <v>260</v>
      </c>
      <c r="C121" s="82" t="s">
        <v>261</v>
      </c>
      <c r="D121" s="81" t="s">
        <v>258</v>
      </c>
      <c r="E121" s="83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3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3">
        <v>0</v>
      </c>
      <c r="U121" s="84">
        <v>0</v>
      </c>
      <c r="V121" s="83">
        <v>2</v>
      </c>
      <c r="W121" s="84">
        <v>400000</v>
      </c>
      <c r="X121" s="83">
        <v>0</v>
      </c>
      <c r="Y121" s="84">
        <v>0</v>
      </c>
      <c r="Z121" s="83">
        <v>0</v>
      </c>
      <c r="AA121" s="84">
        <v>0</v>
      </c>
      <c r="AB121" s="83">
        <v>0</v>
      </c>
      <c r="AC121" s="84">
        <v>0</v>
      </c>
      <c r="AD121" s="83">
        <v>0</v>
      </c>
      <c r="AE121" s="84">
        <v>0</v>
      </c>
      <c r="AF121" s="83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400000</v>
      </c>
      <c r="AM121" s="83">
        <f t="shared" si="44"/>
        <v>2</v>
      </c>
      <c r="AN121" s="84">
        <v>400000</v>
      </c>
    </row>
    <row r="122" spans="1:41" s="79" customFormat="1" outlineLevel="1" x14ac:dyDescent="0.35">
      <c r="A122" s="74"/>
      <c r="B122" s="75"/>
      <c r="C122" s="85"/>
      <c r="D122" s="75" t="s">
        <v>262</v>
      </c>
      <c r="E122" s="77">
        <f t="shared" ref="E122:AN122" si="49">SUBTOTAL(9,E119:E121)</f>
        <v>0</v>
      </c>
      <c r="F122" s="78">
        <f t="shared" si="49"/>
        <v>0</v>
      </c>
      <c r="G122" s="78">
        <f t="shared" si="49"/>
        <v>0</v>
      </c>
      <c r="H122" s="78">
        <f t="shared" si="49"/>
        <v>0</v>
      </c>
      <c r="I122" s="78">
        <f t="shared" si="49"/>
        <v>0</v>
      </c>
      <c r="J122" s="78">
        <f t="shared" si="49"/>
        <v>0</v>
      </c>
      <c r="K122" s="78">
        <f t="shared" si="49"/>
        <v>0</v>
      </c>
      <c r="L122" s="78">
        <f t="shared" si="49"/>
        <v>0</v>
      </c>
      <c r="M122" s="77">
        <f t="shared" si="49"/>
        <v>0</v>
      </c>
      <c r="N122" s="78">
        <f t="shared" si="49"/>
        <v>0</v>
      </c>
      <c r="O122" s="78">
        <f t="shared" si="49"/>
        <v>0</v>
      </c>
      <c r="P122" s="78">
        <f t="shared" si="49"/>
        <v>0</v>
      </c>
      <c r="Q122" s="78">
        <f t="shared" si="49"/>
        <v>0</v>
      </c>
      <c r="R122" s="78">
        <f t="shared" si="49"/>
        <v>0</v>
      </c>
      <c r="S122" s="78">
        <f t="shared" si="49"/>
        <v>0</v>
      </c>
      <c r="T122" s="77">
        <f t="shared" si="49"/>
        <v>0</v>
      </c>
      <c r="U122" s="78">
        <f t="shared" si="49"/>
        <v>0</v>
      </c>
      <c r="V122" s="77">
        <f t="shared" si="49"/>
        <v>5</v>
      </c>
      <c r="W122" s="78">
        <f t="shared" si="49"/>
        <v>982356</v>
      </c>
      <c r="X122" s="77">
        <f t="shared" si="49"/>
        <v>0</v>
      </c>
      <c r="Y122" s="78">
        <f t="shared" si="49"/>
        <v>0</v>
      </c>
      <c r="Z122" s="77">
        <f t="shared" si="49"/>
        <v>0</v>
      </c>
      <c r="AA122" s="78">
        <f t="shared" si="49"/>
        <v>0</v>
      </c>
      <c r="AB122" s="77">
        <f t="shared" si="49"/>
        <v>0</v>
      </c>
      <c r="AC122" s="78">
        <f t="shared" si="49"/>
        <v>0</v>
      </c>
      <c r="AD122" s="77">
        <f t="shared" si="49"/>
        <v>0</v>
      </c>
      <c r="AE122" s="78">
        <f t="shared" si="49"/>
        <v>0</v>
      </c>
      <c r="AF122" s="77">
        <f t="shared" si="49"/>
        <v>0</v>
      </c>
      <c r="AG122" s="78">
        <f t="shared" si="49"/>
        <v>0</v>
      </c>
      <c r="AH122" s="78">
        <f t="shared" si="49"/>
        <v>0</v>
      </c>
      <c r="AI122" s="78">
        <f t="shared" si="49"/>
        <v>0</v>
      </c>
      <c r="AJ122" s="78">
        <f t="shared" si="49"/>
        <v>0</v>
      </c>
      <c r="AK122" s="78">
        <f t="shared" si="49"/>
        <v>0</v>
      </c>
      <c r="AL122" s="78">
        <f t="shared" si="49"/>
        <v>982356</v>
      </c>
      <c r="AM122" s="77">
        <f t="shared" si="49"/>
        <v>5</v>
      </c>
      <c r="AN122" s="78">
        <f t="shared" si="49"/>
        <v>982356</v>
      </c>
      <c r="AO122" s="79">
        <v>1</v>
      </c>
    </row>
    <row r="123" spans="1:41" outlineLevel="2" x14ac:dyDescent="0.35">
      <c r="A123" s="80">
        <v>1</v>
      </c>
      <c r="B123" s="81" t="s">
        <v>263</v>
      </c>
      <c r="C123" s="86" t="s">
        <v>264</v>
      </c>
      <c r="D123" s="81" t="s">
        <v>265</v>
      </c>
      <c r="E123" s="83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3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3">
        <v>0</v>
      </c>
      <c r="U123" s="84">
        <v>0</v>
      </c>
      <c r="V123" s="83">
        <v>0</v>
      </c>
      <c r="W123" s="84">
        <v>0</v>
      </c>
      <c r="X123" s="83">
        <v>0</v>
      </c>
      <c r="Y123" s="84">
        <v>0</v>
      </c>
      <c r="Z123" s="83">
        <v>0</v>
      </c>
      <c r="AA123" s="84">
        <v>0</v>
      </c>
      <c r="AB123" s="83">
        <v>0</v>
      </c>
      <c r="AC123" s="84">
        <v>0</v>
      </c>
      <c r="AD123" s="83">
        <v>1</v>
      </c>
      <c r="AE123" s="84">
        <v>190013.22000000003</v>
      </c>
      <c r="AF123" s="83">
        <v>0</v>
      </c>
      <c r="AG123" s="84">
        <v>0</v>
      </c>
      <c r="AH123" s="84">
        <v>0</v>
      </c>
      <c r="AI123" s="84">
        <v>0</v>
      </c>
      <c r="AJ123" s="84">
        <v>0</v>
      </c>
      <c r="AK123" s="84">
        <v>0</v>
      </c>
      <c r="AL123" s="84">
        <v>190013.22000000003</v>
      </c>
      <c r="AM123" s="83">
        <f t="shared" si="44"/>
        <v>1</v>
      </c>
      <c r="AN123" s="84">
        <v>190013.22</v>
      </c>
    </row>
    <row r="124" spans="1:41" s="79" customFormat="1" outlineLevel="1" x14ac:dyDescent="0.35">
      <c r="A124" s="74"/>
      <c r="B124" s="75"/>
      <c r="C124" s="76"/>
      <c r="D124" s="75" t="s">
        <v>266</v>
      </c>
      <c r="E124" s="77">
        <f t="shared" ref="E124:AN124" si="50">SUBTOTAL(9,E123:E123)</f>
        <v>0</v>
      </c>
      <c r="F124" s="78">
        <f t="shared" si="50"/>
        <v>0</v>
      </c>
      <c r="G124" s="78">
        <f t="shared" si="50"/>
        <v>0</v>
      </c>
      <c r="H124" s="78">
        <f t="shared" si="50"/>
        <v>0</v>
      </c>
      <c r="I124" s="78">
        <f t="shared" si="50"/>
        <v>0</v>
      </c>
      <c r="J124" s="78">
        <f t="shared" si="50"/>
        <v>0</v>
      </c>
      <c r="K124" s="78">
        <f t="shared" si="50"/>
        <v>0</v>
      </c>
      <c r="L124" s="78">
        <f t="shared" si="50"/>
        <v>0</v>
      </c>
      <c r="M124" s="77">
        <f t="shared" si="50"/>
        <v>0</v>
      </c>
      <c r="N124" s="78">
        <f t="shared" si="50"/>
        <v>0</v>
      </c>
      <c r="O124" s="78">
        <f t="shared" si="50"/>
        <v>0</v>
      </c>
      <c r="P124" s="78">
        <f t="shared" si="50"/>
        <v>0</v>
      </c>
      <c r="Q124" s="78">
        <f t="shared" si="50"/>
        <v>0</v>
      </c>
      <c r="R124" s="78">
        <f t="shared" si="50"/>
        <v>0</v>
      </c>
      <c r="S124" s="78">
        <f t="shared" si="50"/>
        <v>0</v>
      </c>
      <c r="T124" s="77">
        <f t="shared" si="50"/>
        <v>0</v>
      </c>
      <c r="U124" s="78">
        <f t="shared" si="50"/>
        <v>0</v>
      </c>
      <c r="V124" s="77">
        <f t="shared" si="50"/>
        <v>0</v>
      </c>
      <c r="W124" s="78">
        <f t="shared" si="50"/>
        <v>0</v>
      </c>
      <c r="X124" s="77">
        <f t="shared" si="50"/>
        <v>0</v>
      </c>
      <c r="Y124" s="78">
        <f t="shared" si="50"/>
        <v>0</v>
      </c>
      <c r="Z124" s="77">
        <f t="shared" si="50"/>
        <v>0</v>
      </c>
      <c r="AA124" s="78">
        <f t="shared" si="50"/>
        <v>0</v>
      </c>
      <c r="AB124" s="77">
        <f t="shared" si="50"/>
        <v>0</v>
      </c>
      <c r="AC124" s="78">
        <f t="shared" si="50"/>
        <v>0</v>
      </c>
      <c r="AD124" s="77">
        <f t="shared" si="50"/>
        <v>1</v>
      </c>
      <c r="AE124" s="78">
        <f t="shared" si="50"/>
        <v>190013.22000000003</v>
      </c>
      <c r="AF124" s="77">
        <f t="shared" si="50"/>
        <v>0</v>
      </c>
      <c r="AG124" s="78">
        <f t="shared" si="50"/>
        <v>0</v>
      </c>
      <c r="AH124" s="78">
        <f t="shared" si="50"/>
        <v>0</v>
      </c>
      <c r="AI124" s="78">
        <f t="shared" si="50"/>
        <v>0</v>
      </c>
      <c r="AJ124" s="78">
        <f t="shared" si="50"/>
        <v>0</v>
      </c>
      <c r="AK124" s="78">
        <f t="shared" si="50"/>
        <v>0</v>
      </c>
      <c r="AL124" s="78">
        <f t="shared" si="50"/>
        <v>190013.22000000003</v>
      </c>
      <c r="AM124" s="77">
        <f t="shared" si="50"/>
        <v>1</v>
      </c>
      <c r="AN124" s="78">
        <f t="shared" si="50"/>
        <v>190013.22</v>
      </c>
      <c r="AO124" s="79">
        <v>1</v>
      </c>
    </row>
    <row r="125" spans="1:41" outlineLevel="2" x14ac:dyDescent="0.35">
      <c r="A125" s="80">
        <v>1</v>
      </c>
      <c r="B125" s="81" t="s">
        <v>267</v>
      </c>
      <c r="C125" s="82" t="s">
        <v>268</v>
      </c>
      <c r="D125" s="81" t="s">
        <v>269</v>
      </c>
      <c r="E125" s="83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3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3">
        <v>0</v>
      </c>
      <c r="U125" s="84">
        <v>0</v>
      </c>
      <c r="V125" s="83">
        <v>2</v>
      </c>
      <c r="W125" s="84">
        <v>135287</v>
      </c>
      <c r="X125" s="83">
        <v>0</v>
      </c>
      <c r="Y125" s="84">
        <v>0</v>
      </c>
      <c r="Z125" s="83">
        <v>0</v>
      </c>
      <c r="AA125" s="84">
        <v>0</v>
      </c>
      <c r="AB125" s="83">
        <v>0</v>
      </c>
      <c r="AC125" s="84">
        <v>0</v>
      </c>
      <c r="AD125" s="83">
        <v>0</v>
      </c>
      <c r="AE125" s="84">
        <v>0</v>
      </c>
      <c r="AF125" s="83">
        <v>0</v>
      </c>
      <c r="AG125" s="84">
        <v>0</v>
      </c>
      <c r="AH125" s="84">
        <v>0</v>
      </c>
      <c r="AI125" s="84">
        <v>0</v>
      </c>
      <c r="AJ125" s="84">
        <v>0</v>
      </c>
      <c r="AK125" s="84">
        <v>0</v>
      </c>
      <c r="AL125" s="84">
        <v>135287</v>
      </c>
      <c r="AM125" s="83">
        <f t="shared" si="44"/>
        <v>2</v>
      </c>
      <c r="AN125" s="84">
        <v>135287</v>
      </c>
    </row>
    <row r="126" spans="1:41" s="79" customFormat="1" outlineLevel="1" x14ac:dyDescent="0.35">
      <c r="A126" s="74"/>
      <c r="B126" s="75"/>
      <c r="C126" s="85"/>
      <c r="D126" s="75" t="s">
        <v>270</v>
      </c>
      <c r="E126" s="77">
        <f t="shared" ref="E126:AN126" si="51">SUBTOTAL(9,E125:E125)</f>
        <v>0</v>
      </c>
      <c r="F126" s="78">
        <f t="shared" si="51"/>
        <v>0</v>
      </c>
      <c r="G126" s="78">
        <f t="shared" si="51"/>
        <v>0</v>
      </c>
      <c r="H126" s="78">
        <f t="shared" si="51"/>
        <v>0</v>
      </c>
      <c r="I126" s="78">
        <f t="shared" si="51"/>
        <v>0</v>
      </c>
      <c r="J126" s="78">
        <f t="shared" si="51"/>
        <v>0</v>
      </c>
      <c r="K126" s="78">
        <f t="shared" si="51"/>
        <v>0</v>
      </c>
      <c r="L126" s="78">
        <f t="shared" si="51"/>
        <v>0</v>
      </c>
      <c r="M126" s="77">
        <f t="shared" si="51"/>
        <v>0</v>
      </c>
      <c r="N126" s="78">
        <f t="shared" si="51"/>
        <v>0</v>
      </c>
      <c r="O126" s="78">
        <f t="shared" si="51"/>
        <v>0</v>
      </c>
      <c r="P126" s="78">
        <f t="shared" si="51"/>
        <v>0</v>
      </c>
      <c r="Q126" s="78">
        <f t="shared" si="51"/>
        <v>0</v>
      </c>
      <c r="R126" s="78">
        <f t="shared" si="51"/>
        <v>0</v>
      </c>
      <c r="S126" s="78">
        <f t="shared" si="51"/>
        <v>0</v>
      </c>
      <c r="T126" s="77">
        <f t="shared" si="51"/>
        <v>0</v>
      </c>
      <c r="U126" s="78">
        <f t="shared" si="51"/>
        <v>0</v>
      </c>
      <c r="V126" s="77">
        <f t="shared" si="51"/>
        <v>2</v>
      </c>
      <c r="W126" s="78">
        <f t="shared" si="51"/>
        <v>135287</v>
      </c>
      <c r="X126" s="77">
        <f t="shared" si="51"/>
        <v>0</v>
      </c>
      <c r="Y126" s="78">
        <f t="shared" si="51"/>
        <v>0</v>
      </c>
      <c r="Z126" s="77">
        <f t="shared" si="51"/>
        <v>0</v>
      </c>
      <c r="AA126" s="78">
        <f t="shared" si="51"/>
        <v>0</v>
      </c>
      <c r="AB126" s="77">
        <f t="shared" si="51"/>
        <v>0</v>
      </c>
      <c r="AC126" s="78">
        <f t="shared" si="51"/>
        <v>0</v>
      </c>
      <c r="AD126" s="77">
        <f t="shared" si="51"/>
        <v>0</v>
      </c>
      <c r="AE126" s="78">
        <f t="shared" si="51"/>
        <v>0</v>
      </c>
      <c r="AF126" s="77">
        <f t="shared" si="51"/>
        <v>0</v>
      </c>
      <c r="AG126" s="78">
        <f t="shared" si="51"/>
        <v>0</v>
      </c>
      <c r="AH126" s="78">
        <f t="shared" si="51"/>
        <v>0</v>
      </c>
      <c r="AI126" s="78">
        <f t="shared" si="51"/>
        <v>0</v>
      </c>
      <c r="AJ126" s="78">
        <f t="shared" si="51"/>
        <v>0</v>
      </c>
      <c r="AK126" s="78">
        <f t="shared" si="51"/>
        <v>0</v>
      </c>
      <c r="AL126" s="78">
        <f t="shared" si="51"/>
        <v>135287</v>
      </c>
      <c r="AM126" s="77">
        <f t="shared" si="51"/>
        <v>2</v>
      </c>
      <c r="AN126" s="78">
        <f t="shared" si="51"/>
        <v>135287</v>
      </c>
      <c r="AO126" s="79">
        <v>1</v>
      </c>
    </row>
    <row r="127" spans="1:41" outlineLevel="2" x14ac:dyDescent="0.35">
      <c r="A127" s="80">
        <v>1</v>
      </c>
      <c r="B127" s="81" t="s">
        <v>271</v>
      </c>
      <c r="C127" s="86" t="s">
        <v>272</v>
      </c>
      <c r="D127" s="81" t="s">
        <v>273</v>
      </c>
      <c r="E127" s="83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3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3">
        <v>0</v>
      </c>
      <c r="U127" s="84">
        <v>0</v>
      </c>
      <c r="V127" s="83">
        <v>1</v>
      </c>
      <c r="W127" s="84">
        <v>111922</v>
      </c>
      <c r="X127" s="83">
        <v>0</v>
      </c>
      <c r="Y127" s="84">
        <v>0</v>
      </c>
      <c r="Z127" s="83">
        <v>0</v>
      </c>
      <c r="AA127" s="84">
        <v>0</v>
      </c>
      <c r="AB127" s="83">
        <v>0</v>
      </c>
      <c r="AC127" s="84">
        <v>0</v>
      </c>
      <c r="AD127" s="83">
        <v>0</v>
      </c>
      <c r="AE127" s="84">
        <v>0</v>
      </c>
      <c r="AF127" s="83">
        <v>0</v>
      </c>
      <c r="AG127" s="84">
        <v>0</v>
      </c>
      <c r="AH127" s="84">
        <v>0</v>
      </c>
      <c r="AI127" s="84">
        <v>0</v>
      </c>
      <c r="AJ127" s="84">
        <v>0</v>
      </c>
      <c r="AK127" s="84">
        <v>0</v>
      </c>
      <c r="AL127" s="84">
        <v>111922</v>
      </c>
      <c r="AM127" s="83">
        <f t="shared" si="44"/>
        <v>1</v>
      </c>
      <c r="AN127" s="84">
        <v>111922</v>
      </c>
    </row>
    <row r="128" spans="1:41" s="79" customFormat="1" outlineLevel="1" x14ac:dyDescent="0.35">
      <c r="A128" s="74"/>
      <c r="B128" s="75"/>
      <c r="C128" s="76"/>
      <c r="D128" s="75" t="s">
        <v>274</v>
      </c>
      <c r="E128" s="77">
        <f t="shared" ref="E128:AN128" si="52">SUBTOTAL(9,E127:E127)</f>
        <v>0</v>
      </c>
      <c r="F128" s="78">
        <f t="shared" si="52"/>
        <v>0</v>
      </c>
      <c r="G128" s="78">
        <f t="shared" si="52"/>
        <v>0</v>
      </c>
      <c r="H128" s="78">
        <f t="shared" si="52"/>
        <v>0</v>
      </c>
      <c r="I128" s="78">
        <f t="shared" si="52"/>
        <v>0</v>
      </c>
      <c r="J128" s="78">
        <f t="shared" si="52"/>
        <v>0</v>
      </c>
      <c r="K128" s="78">
        <f t="shared" si="52"/>
        <v>0</v>
      </c>
      <c r="L128" s="78">
        <f t="shared" si="52"/>
        <v>0</v>
      </c>
      <c r="M128" s="77">
        <f t="shared" si="52"/>
        <v>0</v>
      </c>
      <c r="N128" s="78">
        <f t="shared" si="52"/>
        <v>0</v>
      </c>
      <c r="O128" s="78">
        <f t="shared" si="52"/>
        <v>0</v>
      </c>
      <c r="P128" s="78">
        <f t="shared" si="52"/>
        <v>0</v>
      </c>
      <c r="Q128" s="78">
        <f t="shared" si="52"/>
        <v>0</v>
      </c>
      <c r="R128" s="78">
        <f t="shared" si="52"/>
        <v>0</v>
      </c>
      <c r="S128" s="78">
        <f t="shared" si="52"/>
        <v>0</v>
      </c>
      <c r="T128" s="77">
        <f t="shared" si="52"/>
        <v>0</v>
      </c>
      <c r="U128" s="78">
        <f t="shared" si="52"/>
        <v>0</v>
      </c>
      <c r="V128" s="77">
        <f t="shared" si="52"/>
        <v>1</v>
      </c>
      <c r="W128" s="78">
        <f t="shared" si="52"/>
        <v>111922</v>
      </c>
      <c r="X128" s="77">
        <f t="shared" si="52"/>
        <v>0</v>
      </c>
      <c r="Y128" s="78">
        <f t="shared" si="52"/>
        <v>0</v>
      </c>
      <c r="Z128" s="77">
        <f t="shared" si="52"/>
        <v>0</v>
      </c>
      <c r="AA128" s="78">
        <f t="shared" si="52"/>
        <v>0</v>
      </c>
      <c r="AB128" s="77">
        <f t="shared" si="52"/>
        <v>0</v>
      </c>
      <c r="AC128" s="78">
        <f t="shared" si="52"/>
        <v>0</v>
      </c>
      <c r="AD128" s="77">
        <f t="shared" si="52"/>
        <v>0</v>
      </c>
      <c r="AE128" s="78">
        <f t="shared" si="52"/>
        <v>0</v>
      </c>
      <c r="AF128" s="77">
        <f t="shared" si="52"/>
        <v>0</v>
      </c>
      <c r="AG128" s="78">
        <f t="shared" si="52"/>
        <v>0</v>
      </c>
      <c r="AH128" s="78">
        <f t="shared" si="52"/>
        <v>0</v>
      </c>
      <c r="AI128" s="78">
        <f t="shared" si="52"/>
        <v>0</v>
      </c>
      <c r="AJ128" s="78">
        <f t="shared" si="52"/>
        <v>0</v>
      </c>
      <c r="AK128" s="78">
        <f t="shared" si="52"/>
        <v>0</v>
      </c>
      <c r="AL128" s="78">
        <f t="shared" si="52"/>
        <v>111922</v>
      </c>
      <c r="AM128" s="77">
        <f t="shared" si="52"/>
        <v>1</v>
      </c>
      <c r="AN128" s="78">
        <f t="shared" si="52"/>
        <v>111922</v>
      </c>
      <c r="AO128" s="79">
        <v>1</v>
      </c>
    </row>
    <row r="129" spans="1:41" outlineLevel="2" x14ac:dyDescent="0.35">
      <c r="A129" s="80">
        <v>1</v>
      </c>
      <c r="B129" s="81" t="s">
        <v>275</v>
      </c>
      <c r="C129" s="86" t="s">
        <v>276</v>
      </c>
      <c r="D129" s="81" t="s">
        <v>277</v>
      </c>
      <c r="E129" s="83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3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3">
        <v>0</v>
      </c>
      <c r="U129" s="84">
        <v>0</v>
      </c>
      <c r="V129" s="83">
        <v>2</v>
      </c>
      <c r="W129" s="84">
        <v>266288</v>
      </c>
      <c r="X129" s="83">
        <v>0</v>
      </c>
      <c r="Y129" s="84">
        <v>0</v>
      </c>
      <c r="Z129" s="83">
        <v>0</v>
      </c>
      <c r="AA129" s="84">
        <v>0</v>
      </c>
      <c r="AB129" s="83">
        <v>0</v>
      </c>
      <c r="AC129" s="84">
        <v>0</v>
      </c>
      <c r="AD129" s="83">
        <v>0</v>
      </c>
      <c r="AE129" s="84">
        <v>0</v>
      </c>
      <c r="AF129" s="83">
        <v>0</v>
      </c>
      <c r="AG129" s="84">
        <v>0</v>
      </c>
      <c r="AH129" s="84">
        <v>0</v>
      </c>
      <c r="AI129" s="84">
        <v>0</v>
      </c>
      <c r="AJ129" s="84">
        <v>0</v>
      </c>
      <c r="AK129" s="84">
        <v>0</v>
      </c>
      <c r="AL129" s="84">
        <v>266288</v>
      </c>
      <c r="AM129" s="83">
        <f t="shared" si="44"/>
        <v>2</v>
      </c>
      <c r="AN129" s="84">
        <v>266288</v>
      </c>
    </row>
    <row r="130" spans="1:41" outlineLevel="2" x14ac:dyDescent="0.35">
      <c r="A130" s="80">
        <f t="shared" si="46"/>
        <v>2</v>
      </c>
      <c r="B130" s="81" t="s">
        <v>278</v>
      </c>
      <c r="C130" s="82" t="s">
        <v>276</v>
      </c>
      <c r="D130" s="81" t="s">
        <v>277</v>
      </c>
      <c r="E130" s="83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3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3">
        <v>0</v>
      </c>
      <c r="U130" s="84">
        <v>0</v>
      </c>
      <c r="V130" s="83">
        <v>0</v>
      </c>
      <c r="W130" s="84">
        <v>0</v>
      </c>
      <c r="X130" s="83">
        <v>0</v>
      </c>
      <c r="Y130" s="84">
        <v>0</v>
      </c>
      <c r="Z130" s="83">
        <v>0</v>
      </c>
      <c r="AA130" s="84">
        <v>0</v>
      </c>
      <c r="AB130" s="83">
        <v>1</v>
      </c>
      <c r="AC130" s="84">
        <v>482880</v>
      </c>
      <c r="AD130" s="83">
        <v>0</v>
      </c>
      <c r="AE130" s="84">
        <v>0</v>
      </c>
      <c r="AF130" s="83">
        <v>1</v>
      </c>
      <c r="AG130" s="84">
        <v>145865.23000000001</v>
      </c>
      <c r="AH130" s="84">
        <v>0</v>
      </c>
      <c r="AI130" s="84">
        <v>0</v>
      </c>
      <c r="AJ130" s="84">
        <v>0</v>
      </c>
      <c r="AK130" s="84">
        <v>0</v>
      </c>
      <c r="AL130" s="84">
        <v>337014.77</v>
      </c>
      <c r="AM130" s="83">
        <f t="shared" si="44"/>
        <v>1</v>
      </c>
      <c r="AN130" s="84">
        <v>337014.77</v>
      </c>
    </row>
    <row r="131" spans="1:41" s="79" customFormat="1" outlineLevel="1" x14ac:dyDescent="0.35">
      <c r="A131" s="74"/>
      <c r="B131" s="75"/>
      <c r="C131" s="85"/>
      <c r="D131" s="75" t="s">
        <v>279</v>
      </c>
      <c r="E131" s="77">
        <f t="shared" ref="E131:AN131" si="53">SUBTOTAL(9,E129:E130)</f>
        <v>0</v>
      </c>
      <c r="F131" s="78">
        <f t="shared" si="53"/>
        <v>0</v>
      </c>
      <c r="G131" s="78">
        <f t="shared" si="53"/>
        <v>0</v>
      </c>
      <c r="H131" s="78">
        <f t="shared" si="53"/>
        <v>0</v>
      </c>
      <c r="I131" s="78">
        <f t="shared" si="53"/>
        <v>0</v>
      </c>
      <c r="J131" s="78">
        <f t="shared" si="53"/>
        <v>0</v>
      </c>
      <c r="K131" s="78">
        <f t="shared" si="53"/>
        <v>0</v>
      </c>
      <c r="L131" s="78">
        <f t="shared" si="53"/>
        <v>0</v>
      </c>
      <c r="M131" s="77">
        <f t="shared" si="53"/>
        <v>0</v>
      </c>
      <c r="N131" s="78">
        <f t="shared" si="53"/>
        <v>0</v>
      </c>
      <c r="O131" s="78">
        <f t="shared" si="53"/>
        <v>0</v>
      </c>
      <c r="P131" s="78">
        <f t="shared" si="53"/>
        <v>0</v>
      </c>
      <c r="Q131" s="78">
        <f t="shared" si="53"/>
        <v>0</v>
      </c>
      <c r="R131" s="78">
        <f t="shared" si="53"/>
        <v>0</v>
      </c>
      <c r="S131" s="78">
        <f t="shared" si="53"/>
        <v>0</v>
      </c>
      <c r="T131" s="77">
        <f t="shared" si="53"/>
        <v>0</v>
      </c>
      <c r="U131" s="78">
        <f t="shared" si="53"/>
        <v>0</v>
      </c>
      <c r="V131" s="77">
        <f t="shared" si="53"/>
        <v>2</v>
      </c>
      <c r="W131" s="78">
        <f t="shared" si="53"/>
        <v>266288</v>
      </c>
      <c r="X131" s="77">
        <f t="shared" si="53"/>
        <v>0</v>
      </c>
      <c r="Y131" s="78">
        <f t="shared" si="53"/>
        <v>0</v>
      </c>
      <c r="Z131" s="77">
        <f t="shared" si="53"/>
        <v>0</v>
      </c>
      <c r="AA131" s="78">
        <f t="shared" si="53"/>
        <v>0</v>
      </c>
      <c r="AB131" s="77">
        <f t="shared" si="53"/>
        <v>1</v>
      </c>
      <c r="AC131" s="78">
        <f t="shared" si="53"/>
        <v>482880</v>
      </c>
      <c r="AD131" s="77">
        <f t="shared" si="53"/>
        <v>0</v>
      </c>
      <c r="AE131" s="78">
        <f t="shared" si="53"/>
        <v>0</v>
      </c>
      <c r="AF131" s="77">
        <f t="shared" si="53"/>
        <v>1</v>
      </c>
      <c r="AG131" s="78">
        <f t="shared" si="53"/>
        <v>145865.23000000001</v>
      </c>
      <c r="AH131" s="78">
        <f t="shared" si="53"/>
        <v>0</v>
      </c>
      <c r="AI131" s="78">
        <f t="shared" si="53"/>
        <v>0</v>
      </c>
      <c r="AJ131" s="78">
        <f t="shared" si="53"/>
        <v>0</v>
      </c>
      <c r="AK131" s="78">
        <f t="shared" si="53"/>
        <v>0</v>
      </c>
      <c r="AL131" s="78">
        <f t="shared" si="53"/>
        <v>603302.77</v>
      </c>
      <c r="AM131" s="77">
        <f t="shared" si="53"/>
        <v>3</v>
      </c>
      <c r="AN131" s="78">
        <f t="shared" si="53"/>
        <v>603302.77</v>
      </c>
      <c r="AO131" s="79">
        <v>1</v>
      </c>
    </row>
    <row r="132" spans="1:41" outlineLevel="2" x14ac:dyDescent="0.35">
      <c r="A132" s="80">
        <v>1</v>
      </c>
      <c r="B132" s="81" t="s">
        <v>280</v>
      </c>
      <c r="C132" s="82" t="s">
        <v>281</v>
      </c>
      <c r="D132" s="81" t="s">
        <v>282</v>
      </c>
      <c r="E132" s="83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3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3">
        <v>0</v>
      </c>
      <c r="U132" s="84">
        <v>0</v>
      </c>
      <c r="V132" s="83">
        <v>1</v>
      </c>
      <c r="W132" s="84">
        <v>182356</v>
      </c>
      <c r="X132" s="83">
        <v>0</v>
      </c>
      <c r="Y132" s="84">
        <v>0</v>
      </c>
      <c r="Z132" s="83">
        <v>0</v>
      </c>
      <c r="AA132" s="84">
        <v>0</v>
      </c>
      <c r="AB132" s="83">
        <v>1</v>
      </c>
      <c r="AC132" s="84">
        <v>402725.2</v>
      </c>
      <c r="AD132" s="83">
        <v>0</v>
      </c>
      <c r="AE132" s="84">
        <v>0</v>
      </c>
      <c r="AF132" s="83">
        <v>1</v>
      </c>
      <c r="AG132" s="84">
        <v>97213.74</v>
      </c>
      <c r="AH132" s="84">
        <v>0</v>
      </c>
      <c r="AI132" s="84">
        <v>0</v>
      </c>
      <c r="AJ132" s="84">
        <v>0</v>
      </c>
      <c r="AK132" s="84">
        <v>0</v>
      </c>
      <c r="AL132" s="84">
        <v>487867.46</v>
      </c>
      <c r="AM132" s="83">
        <f t="shared" si="44"/>
        <v>2</v>
      </c>
      <c r="AN132" s="84">
        <v>487867.46</v>
      </c>
    </row>
    <row r="133" spans="1:41" s="79" customFormat="1" outlineLevel="1" x14ac:dyDescent="0.35">
      <c r="A133" s="74"/>
      <c r="B133" s="75"/>
      <c r="C133" s="85"/>
      <c r="D133" s="75" t="s">
        <v>283</v>
      </c>
      <c r="E133" s="77">
        <f t="shared" ref="E133:AN133" si="54">SUBTOTAL(9,E132:E132)</f>
        <v>0</v>
      </c>
      <c r="F133" s="78">
        <f t="shared" si="54"/>
        <v>0</v>
      </c>
      <c r="G133" s="78">
        <f t="shared" si="54"/>
        <v>0</v>
      </c>
      <c r="H133" s="78">
        <f t="shared" si="54"/>
        <v>0</v>
      </c>
      <c r="I133" s="78">
        <f t="shared" si="54"/>
        <v>0</v>
      </c>
      <c r="J133" s="78">
        <f t="shared" si="54"/>
        <v>0</v>
      </c>
      <c r="K133" s="78">
        <f t="shared" si="54"/>
        <v>0</v>
      </c>
      <c r="L133" s="78">
        <f t="shared" si="54"/>
        <v>0</v>
      </c>
      <c r="M133" s="77">
        <f t="shared" si="54"/>
        <v>0</v>
      </c>
      <c r="N133" s="78">
        <f t="shared" si="54"/>
        <v>0</v>
      </c>
      <c r="O133" s="78">
        <f t="shared" si="54"/>
        <v>0</v>
      </c>
      <c r="P133" s="78">
        <f t="shared" si="54"/>
        <v>0</v>
      </c>
      <c r="Q133" s="78">
        <f t="shared" si="54"/>
        <v>0</v>
      </c>
      <c r="R133" s="78">
        <f t="shared" si="54"/>
        <v>0</v>
      </c>
      <c r="S133" s="78">
        <f t="shared" si="54"/>
        <v>0</v>
      </c>
      <c r="T133" s="77">
        <f t="shared" si="54"/>
        <v>0</v>
      </c>
      <c r="U133" s="78">
        <f t="shared" si="54"/>
        <v>0</v>
      </c>
      <c r="V133" s="77">
        <f t="shared" si="54"/>
        <v>1</v>
      </c>
      <c r="W133" s="78">
        <f t="shared" si="54"/>
        <v>182356</v>
      </c>
      <c r="X133" s="77">
        <f t="shared" si="54"/>
        <v>0</v>
      </c>
      <c r="Y133" s="78">
        <f t="shared" si="54"/>
        <v>0</v>
      </c>
      <c r="Z133" s="77">
        <f t="shared" si="54"/>
        <v>0</v>
      </c>
      <c r="AA133" s="78">
        <f t="shared" si="54"/>
        <v>0</v>
      </c>
      <c r="AB133" s="77">
        <f t="shared" si="54"/>
        <v>1</v>
      </c>
      <c r="AC133" s="78">
        <f t="shared" si="54"/>
        <v>402725.2</v>
      </c>
      <c r="AD133" s="77">
        <f t="shared" si="54"/>
        <v>0</v>
      </c>
      <c r="AE133" s="78">
        <f t="shared" si="54"/>
        <v>0</v>
      </c>
      <c r="AF133" s="77">
        <f t="shared" si="54"/>
        <v>1</v>
      </c>
      <c r="AG133" s="78">
        <f t="shared" si="54"/>
        <v>97213.74</v>
      </c>
      <c r="AH133" s="78">
        <f t="shared" si="54"/>
        <v>0</v>
      </c>
      <c r="AI133" s="78">
        <f t="shared" si="54"/>
        <v>0</v>
      </c>
      <c r="AJ133" s="78">
        <f t="shared" si="54"/>
        <v>0</v>
      </c>
      <c r="AK133" s="78">
        <f t="shared" si="54"/>
        <v>0</v>
      </c>
      <c r="AL133" s="78">
        <f t="shared" si="54"/>
        <v>487867.46</v>
      </c>
      <c r="AM133" s="77">
        <f t="shared" si="54"/>
        <v>2</v>
      </c>
      <c r="AN133" s="78">
        <f t="shared" si="54"/>
        <v>487867.46</v>
      </c>
      <c r="AO133" s="79">
        <v>1</v>
      </c>
    </row>
    <row r="134" spans="1:41" outlineLevel="2" x14ac:dyDescent="0.35">
      <c r="A134" s="80">
        <v>1</v>
      </c>
      <c r="B134" s="81" t="s">
        <v>284</v>
      </c>
      <c r="C134" s="86" t="s">
        <v>285</v>
      </c>
      <c r="D134" s="81" t="s">
        <v>286</v>
      </c>
      <c r="E134" s="83">
        <v>1</v>
      </c>
      <c r="F134" s="84">
        <v>35819</v>
      </c>
      <c r="G134" s="84">
        <v>179095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3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3">
        <v>0</v>
      </c>
      <c r="U134" s="84">
        <v>0</v>
      </c>
      <c r="V134" s="83">
        <v>0</v>
      </c>
      <c r="W134" s="84">
        <v>0</v>
      </c>
      <c r="X134" s="83">
        <v>0</v>
      </c>
      <c r="Y134" s="84">
        <v>0</v>
      </c>
      <c r="Z134" s="83">
        <v>0</v>
      </c>
      <c r="AA134" s="84">
        <v>0</v>
      </c>
      <c r="AB134" s="83">
        <v>0</v>
      </c>
      <c r="AC134" s="84">
        <v>0</v>
      </c>
      <c r="AD134" s="83">
        <v>0</v>
      </c>
      <c r="AE134" s="84">
        <v>0</v>
      </c>
      <c r="AF134" s="83">
        <v>0</v>
      </c>
      <c r="AG134" s="84"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179095</v>
      </c>
      <c r="AM134" s="83">
        <f t="shared" si="44"/>
        <v>1</v>
      </c>
      <c r="AN134" s="84">
        <v>179095</v>
      </c>
    </row>
    <row r="135" spans="1:41" outlineLevel="2" x14ac:dyDescent="0.35">
      <c r="A135" s="80">
        <f t="shared" si="46"/>
        <v>2</v>
      </c>
      <c r="B135" s="81" t="s">
        <v>287</v>
      </c>
      <c r="C135" s="86" t="s">
        <v>288</v>
      </c>
      <c r="D135" s="81" t="s">
        <v>286</v>
      </c>
      <c r="E135" s="83">
        <v>0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3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3">
        <v>0</v>
      </c>
      <c r="U135" s="84">
        <v>0</v>
      </c>
      <c r="V135" s="83">
        <v>1</v>
      </c>
      <c r="W135" s="84">
        <v>200000</v>
      </c>
      <c r="X135" s="83">
        <v>0</v>
      </c>
      <c r="Y135" s="84">
        <v>0</v>
      </c>
      <c r="Z135" s="83">
        <v>0</v>
      </c>
      <c r="AA135" s="84">
        <v>0</v>
      </c>
      <c r="AB135" s="83">
        <v>0</v>
      </c>
      <c r="AC135" s="84">
        <v>0</v>
      </c>
      <c r="AD135" s="83">
        <v>0</v>
      </c>
      <c r="AE135" s="84">
        <v>0</v>
      </c>
      <c r="AF135" s="83">
        <v>0</v>
      </c>
      <c r="AG135" s="84">
        <v>0</v>
      </c>
      <c r="AH135" s="84">
        <v>0</v>
      </c>
      <c r="AI135" s="84">
        <v>0</v>
      </c>
      <c r="AJ135" s="84">
        <v>0</v>
      </c>
      <c r="AK135" s="84">
        <v>0</v>
      </c>
      <c r="AL135" s="84">
        <v>200000</v>
      </c>
      <c r="AM135" s="83">
        <f t="shared" si="44"/>
        <v>1</v>
      </c>
      <c r="AN135" s="84">
        <v>200000</v>
      </c>
    </row>
    <row r="136" spans="1:41" outlineLevel="2" x14ac:dyDescent="0.35">
      <c r="A136" s="80">
        <f t="shared" si="46"/>
        <v>3</v>
      </c>
      <c r="B136" s="81" t="s">
        <v>289</v>
      </c>
      <c r="C136" s="82" t="s">
        <v>288</v>
      </c>
      <c r="D136" s="81" t="s">
        <v>286</v>
      </c>
      <c r="E136" s="83">
        <v>0</v>
      </c>
      <c r="F136" s="84">
        <v>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3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3">
        <v>0</v>
      </c>
      <c r="U136" s="84">
        <v>0</v>
      </c>
      <c r="V136" s="83">
        <v>1</v>
      </c>
      <c r="W136" s="84">
        <v>148557</v>
      </c>
      <c r="X136" s="83">
        <v>0</v>
      </c>
      <c r="Y136" s="84">
        <v>0</v>
      </c>
      <c r="Z136" s="83">
        <v>0</v>
      </c>
      <c r="AA136" s="84">
        <v>0</v>
      </c>
      <c r="AB136" s="83">
        <v>0</v>
      </c>
      <c r="AC136" s="84">
        <v>0</v>
      </c>
      <c r="AD136" s="83">
        <v>0</v>
      </c>
      <c r="AE136" s="84">
        <v>0</v>
      </c>
      <c r="AF136" s="83">
        <v>0</v>
      </c>
      <c r="AG136" s="84"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148557</v>
      </c>
      <c r="AM136" s="83">
        <f t="shared" si="44"/>
        <v>1</v>
      </c>
      <c r="AN136" s="84">
        <v>148557</v>
      </c>
    </row>
    <row r="137" spans="1:41" s="79" customFormat="1" outlineLevel="1" x14ac:dyDescent="0.35">
      <c r="A137" s="74"/>
      <c r="B137" s="75"/>
      <c r="C137" s="85"/>
      <c r="D137" s="75" t="s">
        <v>290</v>
      </c>
      <c r="E137" s="77">
        <f t="shared" ref="E137:AN137" si="55">SUBTOTAL(9,E134:E136)</f>
        <v>1</v>
      </c>
      <c r="F137" s="78">
        <f t="shared" si="55"/>
        <v>35819</v>
      </c>
      <c r="G137" s="78">
        <f t="shared" si="55"/>
        <v>179095</v>
      </c>
      <c r="H137" s="78">
        <f t="shared" si="55"/>
        <v>0</v>
      </c>
      <c r="I137" s="78">
        <f t="shared" si="55"/>
        <v>0</v>
      </c>
      <c r="J137" s="78">
        <f t="shared" si="55"/>
        <v>0</v>
      </c>
      <c r="K137" s="78">
        <f t="shared" si="55"/>
        <v>0</v>
      </c>
      <c r="L137" s="78">
        <f t="shared" si="55"/>
        <v>0</v>
      </c>
      <c r="M137" s="77">
        <f t="shared" si="55"/>
        <v>0</v>
      </c>
      <c r="N137" s="78">
        <f t="shared" si="55"/>
        <v>0</v>
      </c>
      <c r="O137" s="78">
        <f t="shared" si="55"/>
        <v>0</v>
      </c>
      <c r="P137" s="78">
        <f t="shared" si="55"/>
        <v>0</v>
      </c>
      <c r="Q137" s="78">
        <f t="shared" si="55"/>
        <v>0</v>
      </c>
      <c r="R137" s="78">
        <f t="shared" si="55"/>
        <v>0</v>
      </c>
      <c r="S137" s="78">
        <f t="shared" si="55"/>
        <v>0</v>
      </c>
      <c r="T137" s="77">
        <f t="shared" si="55"/>
        <v>0</v>
      </c>
      <c r="U137" s="78">
        <f t="shared" si="55"/>
        <v>0</v>
      </c>
      <c r="V137" s="77">
        <f t="shared" si="55"/>
        <v>2</v>
      </c>
      <c r="W137" s="78">
        <f t="shared" si="55"/>
        <v>348557</v>
      </c>
      <c r="X137" s="77">
        <f t="shared" si="55"/>
        <v>0</v>
      </c>
      <c r="Y137" s="78">
        <f t="shared" si="55"/>
        <v>0</v>
      </c>
      <c r="Z137" s="77">
        <f t="shared" si="55"/>
        <v>0</v>
      </c>
      <c r="AA137" s="78">
        <f t="shared" si="55"/>
        <v>0</v>
      </c>
      <c r="AB137" s="77">
        <f t="shared" si="55"/>
        <v>0</v>
      </c>
      <c r="AC137" s="78">
        <f t="shared" si="55"/>
        <v>0</v>
      </c>
      <c r="AD137" s="77">
        <f t="shared" si="55"/>
        <v>0</v>
      </c>
      <c r="AE137" s="78">
        <f t="shared" si="55"/>
        <v>0</v>
      </c>
      <c r="AF137" s="77">
        <f t="shared" si="55"/>
        <v>0</v>
      </c>
      <c r="AG137" s="78">
        <f t="shared" si="55"/>
        <v>0</v>
      </c>
      <c r="AH137" s="78">
        <f t="shared" si="55"/>
        <v>0</v>
      </c>
      <c r="AI137" s="78">
        <f t="shared" si="55"/>
        <v>0</v>
      </c>
      <c r="AJ137" s="78">
        <f t="shared" si="55"/>
        <v>0</v>
      </c>
      <c r="AK137" s="78">
        <f t="shared" si="55"/>
        <v>0</v>
      </c>
      <c r="AL137" s="78">
        <f t="shared" si="55"/>
        <v>527652</v>
      </c>
      <c r="AM137" s="77">
        <f t="shared" si="55"/>
        <v>3</v>
      </c>
      <c r="AN137" s="78">
        <f t="shared" si="55"/>
        <v>527652</v>
      </c>
      <c r="AO137" s="79">
        <v>1</v>
      </c>
    </row>
    <row r="138" spans="1:41" outlineLevel="2" x14ac:dyDescent="0.35">
      <c r="A138" s="80">
        <v>1</v>
      </c>
      <c r="B138" s="81" t="s">
        <v>291</v>
      </c>
      <c r="C138" s="86" t="s">
        <v>292</v>
      </c>
      <c r="D138" s="81" t="s">
        <v>293</v>
      </c>
      <c r="E138" s="83">
        <v>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3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3">
        <v>0</v>
      </c>
      <c r="U138" s="84">
        <v>0</v>
      </c>
      <c r="V138" s="83">
        <v>0</v>
      </c>
      <c r="W138" s="84">
        <v>0</v>
      </c>
      <c r="X138" s="83">
        <v>0</v>
      </c>
      <c r="Y138" s="84">
        <v>0</v>
      </c>
      <c r="Z138" s="83">
        <v>2</v>
      </c>
      <c r="AA138" s="84">
        <v>14150</v>
      </c>
      <c r="AB138" s="83">
        <v>0</v>
      </c>
      <c r="AC138" s="84">
        <v>0</v>
      </c>
      <c r="AD138" s="83">
        <v>0</v>
      </c>
      <c r="AE138" s="84">
        <v>0</v>
      </c>
      <c r="AF138" s="83">
        <v>0</v>
      </c>
      <c r="AG138" s="84">
        <v>0</v>
      </c>
      <c r="AH138" s="84">
        <v>0</v>
      </c>
      <c r="AI138" s="84">
        <v>0</v>
      </c>
      <c r="AJ138" s="84">
        <v>0</v>
      </c>
      <c r="AK138" s="84">
        <v>0</v>
      </c>
      <c r="AL138" s="84">
        <v>14150</v>
      </c>
      <c r="AM138" s="83">
        <f t="shared" si="44"/>
        <v>2</v>
      </c>
      <c r="AN138" s="84">
        <v>14150</v>
      </c>
    </row>
    <row r="139" spans="1:41" s="79" customFormat="1" outlineLevel="1" x14ac:dyDescent="0.35">
      <c r="A139" s="74"/>
      <c r="B139" s="75"/>
      <c r="C139" s="76"/>
      <c r="D139" s="75" t="s">
        <v>294</v>
      </c>
      <c r="E139" s="77">
        <f t="shared" ref="E139:AN139" si="56">SUBTOTAL(9,E138:E138)</f>
        <v>0</v>
      </c>
      <c r="F139" s="78">
        <f t="shared" si="56"/>
        <v>0</v>
      </c>
      <c r="G139" s="78">
        <f t="shared" si="56"/>
        <v>0</v>
      </c>
      <c r="H139" s="78">
        <f t="shared" si="56"/>
        <v>0</v>
      </c>
      <c r="I139" s="78">
        <f t="shared" si="56"/>
        <v>0</v>
      </c>
      <c r="J139" s="78">
        <f t="shared" si="56"/>
        <v>0</v>
      </c>
      <c r="K139" s="78">
        <f t="shared" si="56"/>
        <v>0</v>
      </c>
      <c r="L139" s="78">
        <f t="shared" si="56"/>
        <v>0</v>
      </c>
      <c r="M139" s="77">
        <f t="shared" si="56"/>
        <v>0</v>
      </c>
      <c r="N139" s="78">
        <f t="shared" si="56"/>
        <v>0</v>
      </c>
      <c r="O139" s="78">
        <f t="shared" si="56"/>
        <v>0</v>
      </c>
      <c r="P139" s="78">
        <f t="shared" si="56"/>
        <v>0</v>
      </c>
      <c r="Q139" s="78">
        <f t="shared" si="56"/>
        <v>0</v>
      </c>
      <c r="R139" s="78">
        <f t="shared" si="56"/>
        <v>0</v>
      </c>
      <c r="S139" s="78">
        <f t="shared" si="56"/>
        <v>0</v>
      </c>
      <c r="T139" s="77">
        <f t="shared" si="56"/>
        <v>0</v>
      </c>
      <c r="U139" s="78">
        <f t="shared" si="56"/>
        <v>0</v>
      </c>
      <c r="V139" s="77">
        <f t="shared" si="56"/>
        <v>0</v>
      </c>
      <c r="W139" s="78">
        <f t="shared" si="56"/>
        <v>0</v>
      </c>
      <c r="X139" s="77">
        <f t="shared" si="56"/>
        <v>0</v>
      </c>
      <c r="Y139" s="78">
        <f t="shared" si="56"/>
        <v>0</v>
      </c>
      <c r="Z139" s="77">
        <f t="shared" si="56"/>
        <v>2</v>
      </c>
      <c r="AA139" s="78">
        <f t="shared" si="56"/>
        <v>14150</v>
      </c>
      <c r="AB139" s="77">
        <f t="shared" si="56"/>
        <v>0</v>
      </c>
      <c r="AC139" s="78">
        <f t="shared" si="56"/>
        <v>0</v>
      </c>
      <c r="AD139" s="77">
        <f t="shared" si="56"/>
        <v>0</v>
      </c>
      <c r="AE139" s="78">
        <f t="shared" si="56"/>
        <v>0</v>
      </c>
      <c r="AF139" s="77">
        <f t="shared" si="56"/>
        <v>0</v>
      </c>
      <c r="AG139" s="78">
        <f t="shared" si="56"/>
        <v>0</v>
      </c>
      <c r="AH139" s="78">
        <f t="shared" si="56"/>
        <v>0</v>
      </c>
      <c r="AI139" s="78">
        <f t="shared" si="56"/>
        <v>0</v>
      </c>
      <c r="AJ139" s="78">
        <f t="shared" si="56"/>
        <v>0</v>
      </c>
      <c r="AK139" s="78">
        <f t="shared" si="56"/>
        <v>0</v>
      </c>
      <c r="AL139" s="78">
        <f t="shared" si="56"/>
        <v>14150</v>
      </c>
      <c r="AM139" s="77">
        <f t="shared" si="56"/>
        <v>2</v>
      </c>
      <c r="AN139" s="78">
        <f t="shared" si="56"/>
        <v>14150</v>
      </c>
      <c r="AO139" s="79">
        <v>1</v>
      </c>
    </row>
    <row r="140" spans="1:41" outlineLevel="2" x14ac:dyDescent="0.35">
      <c r="A140" s="80">
        <v>1</v>
      </c>
      <c r="B140" s="81" t="s">
        <v>295</v>
      </c>
      <c r="C140" s="82" t="s">
        <v>296</v>
      </c>
      <c r="D140" s="81" t="s">
        <v>297</v>
      </c>
      <c r="E140" s="83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3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0</v>
      </c>
      <c r="T140" s="83">
        <v>0</v>
      </c>
      <c r="U140" s="84">
        <v>0</v>
      </c>
      <c r="V140" s="83">
        <v>0</v>
      </c>
      <c r="W140" s="84">
        <v>0</v>
      </c>
      <c r="X140" s="83">
        <v>0</v>
      </c>
      <c r="Y140" s="84">
        <v>0</v>
      </c>
      <c r="Z140" s="83">
        <v>0</v>
      </c>
      <c r="AA140" s="84">
        <v>0</v>
      </c>
      <c r="AB140" s="83">
        <v>1</v>
      </c>
      <c r="AC140" s="84">
        <v>295530</v>
      </c>
      <c r="AD140" s="83">
        <v>0</v>
      </c>
      <c r="AE140" s="84">
        <v>0</v>
      </c>
      <c r="AF140" s="83">
        <v>1</v>
      </c>
      <c r="AG140" s="84">
        <v>43368</v>
      </c>
      <c r="AH140" s="84">
        <v>0</v>
      </c>
      <c r="AI140" s="84">
        <v>0</v>
      </c>
      <c r="AJ140" s="84">
        <v>0</v>
      </c>
      <c r="AK140" s="84">
        <v>0</v>
      </c>
      <c r="AL140" s="84">
        <v>252162</v>
      </c>
      <c r="AM140" s="83">
        <f t="shared" si="44"/>
        <v>1</v>
      </c>
      <c r="AN140" s="84">
        <v>252162</v>
      </c>
    </row>
    <row r="141" spans="1:41" s="79" customFormat="1" outlineLevel="1" x14ac:dyDescent="0.35">
      <c r="A141" s="74"/>
      <c r="B141" s="75"/>
      <c r="C141" s="85"/>
      <c r="D141" s="75" t="s">
        <v>298</v>
      </c>
      <c r="E141" s="77">
        <f t="shared" ref="E141:AN141" si="57">SUBTOTAL(9,E140:E140)</f>
        <v>0</v>
      </c>
      <c r="F141" s="78">
        <f t="shared" si="57"/>
        <v>0</v>
      </c>
      <c r="G141" s="78">
        <f t="shared" si="57"/>
        <v>0</v>
      </c>
      <c r="H141" s="78">
        <f t="shared" si="57"/>
        <v>0</v>
      </c>
      <c r="I141" s="78">
        <f t="shared" si="57"/>
        <v>0</v>
      </c>
      <c r="J141" s="78">
        <f t="shared" si="57"/>
        <v>0</v>
      </c>
      <c r="K141" s="78">
        <f t="shared" si="57"/>
        <v>0</v>
      </c>
      <c r="L141" s="78">
        <f t="shared" si="57"/>
        <v>0</v>
      </c>
      <c r="M141" s="77">
        <f t="shared" si="57"/>
        <v>0</v>
      </c>
      <c r="N141" s="78">
        <f t="shared" si="57"/>
        <v>0</v>
      </c>
      <c r="O141" s="78">
        <f t="shared" si="57"/>
        <v>0</v>
      </c>
      <c r="P141" s="78">
        <f t="shared" si="57"/>
        <v>0</v>
      </c>
      <c r="Q141" s="78">
        <f t="shared" si="57"/>
        <v>0</v>
      </c>
      <c r="R141" s="78">
        <f t="shared" si="57"/>
        <v>0</v>
      </c>
      <c r="S141" s="78">
        <f t="shared" si="57"/>
        <v>0</v>
      </c>
      <c r="T141" s="77">
        <f t="shared" si="57"/>
        <v>0</v>
      </c>
      <c r="U141" s="78">
        <f t="shared" si="57"/>
        <v>0</v>
      </c>
      <c r="V141" s="77">
        <f t="shared" si="57"/>
        <v>0</v>
      </c>
      <c r="W141" s="78">
        <f t="shared" si="57"/>
        <v>0</v>
      </c>
      <c r="X141" s="77">
        <f t="shared" si="57"/>
        <v>0</v>
      </c>
      <c r="Y141" s="78">
        <f t="shared" si="57"/>
        <v>0</v>
      </c>
      <c r="Z141" s="77">
        <f t="shared" si="57"/>
        <v>0</v>
      </c>
      <c r="AA141" s="78">
        <f t="shared" si="57"/>
        <v>0</v>
      </c>
      <c r="AB141" s="77">
        <f t="shared" si="57"/>
        <v>1</v>
      </c>
      <c r="AC141" s="78">
        <f t="shared" si="57"/>
        <v>295530</v>
      </c>
      <c r="AD141" s="77">
        <f t="shared" si="57"/>
        <v>0</v>
      </c>
      <c r="AE141" s="78">
        <f t="shared" si="57"/>
        <v>0</v>
      </c>
      <c r="AF141" s="77">
        <f t="shared" si="57"/>
        <v>1</v>
      </c>
      <c r="AG141" s="78">
        <f t="shared" si="57"/>
        <v>43368</v>
      </c>
      <c r="AH141" s="78">
        <f t="shared" si="57"/>
        <v>0</v>
      </c>
      <c r="AI141" s="78">
        <f t="shared" si="57"/>
        <v>0</v>
      </c>
      <c r="AJ141" s="78">
        <f t="shared" si="57"/>
        <v>0</v>
      </c>
      <c r="AK141" s="78">
        <f t="shared" si="57"/>
        <v>0</v>
      </c>
      <c r="AL141" s="78">
        <f t="shared" si="57"/>
        <v>252162</v>
      </c>
      <c r="AM141" s="77">
        <f t="shared" si="57"/>
        <v>1</v>
      </c>
      <c r="AN141" s="78">
        <f t="shared" si="57"/>
        <v>252162</v>
      </c>
      <c r="AO141" s="79">
        <v>1</v>
      </c>
    </row>
    <row r="142" spans="1:41" outlineLevel="2" x14ac:dyDescent="0.35">
      <c r="A142" s="80">
        <v>1</v>
      </c>
      <c r="B142" s="81" t="s">
        <v>299</v>
      </c>
      <c r="C142" s="86" t="s">
        <v>300</v>
      </c>
      <c r="D142" s="81" t="s">
        <v>301</v>
      </c>
      <c r="E142" s="83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3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3">
        <v>0</v>
      </c>
      <c r="U142" s="84">
        <v>0</v>
      </c>
      <c r="V142" s="83">
        <v>1</v>
      </c>
      <c r="W142" s="84">
        <v>200000</v>
      </c>
      <c r="X142" s="83">
        <v>0</v>
      </c>
      <c r="Y142" s="84">
        <v>0</v>
      </c>
      <c r="Z142" s="83">
        <v>0</v>
      </c>
      <c r="AA142" s="84">
        <v>0</v>
      </c>
      <c r="AB142" s="83">
        <v>0</v>
      </c>
      <c r="AC142" s="84">
        <v>0</v>
      </c>
      <c r="AD142" s="83">
        <v>0</v>
      </c>
      <c r="AE142" s="84">
        <v>0</v>
      </c>
      <c r="AF142" s="83">
        <v>0</v>
      </c>
      <c r="AG142" s="84">
        <v>0</v>
      </c>
      <c r="AH142" s="84">
        <v>0</v>
      </c>
      <c r="AI142" s="84">
        <v>0</v>
      </c>
      <c r="AJ142" s="84">
        <v>0</v>
      </c>
      <c r="AK142" s="84">
        <v>0</v>
      </c>
      <c r="AL142" s="84">
        <v>200000</v>
      </c>
      <c r="AM142" s="83">
        <f t="shared" si="44"/>
        <v>1</v>
      </c>
      <c r="AN142" s="84">
        <v>200000</v>
      </c>
    </row>
    <row r="143" spans="1:41" outlineLevel="2" x14ac:dyDescent="0.35">
      <c r="A143" s="80">
        <f t="shared" si="46"/>
        <v>2</v>
      </c>
      <c r="B143" s="81" t="s">
        <v>302</v>
      </c>
      <c r="C143" s="86" t="s">
        <v>303</v>
      </c>
      <c r="D143" s="81" t="s">
        <v>301</v>
      </c>
      <c r="E143" s="83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3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3">
        <v>0</v>
      </c>
      <c r="U143" s="84">
        <v>0</v>
      </c>
      <c r="V143" s="83">
        <v>1</v>
      </c>
      <c r="W143" s="84">
        <v>200000</v>
      </c>
      <c r="X143" s="83">
        <v>0</v>
      </c>
      <c r="Y143" s="84">
        <v>0</v>
      </c>
      <c r="Z143" s="83">
        <v>0</v>
      </c>
      <c r="AA143" s="84">
        <v>0</v>
      </c>
      <c r="AB143" s="83">
        <v>0</v>
      </c>
      <c r="AC143" s="84">
        <v>0</v>
      </c>
      <c r="AD143" s="83">
        <v>0</v>
      </c>
      <c r="AE143" s="84">
        <v>0</v>
      </c>
      <c r="AF143" s="83">
        <v>0</v>
      </c>
      <c r="AG143" s="84"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200000</v>
      </c>
      <c r="AM143" s="83">
        <f t="shared" si="44"/>
        <v>1</v>
      </c>
      <c r="AN143" s="84">
        <v>200000</v>
      </c>
    </row>
    <row r="144" spans="1:41" s="79" customFormat="1" outlineLevel="1" x14ac:dyDescent="0.35">
      <c r="A144" s="74"/>
      <c r="B144" s="75"/>
      <c r="C144" s="76"/>
      <c r="D144" s="75" t="s">
        <v>304</v>
      </c>
      <c r="E144" s="77">
        <f t="shared" ref="E144:AN144" si="58">SUBTOTAL(9,E142:E143)</f>
        <v>0</v>
      </c>
      <c r="F144" s="78">
        <f t="shared" si="58"/>
        <v>0</v>
      </c>
      <c r="G144" s="78">
        <f t="shared" si="58"/>
        <v>0</v>
      </c>
      <c r="H144" s="78">
        <f t="shared" si="58"/>
        <v>0</v>
      </c>
      <c r="I144" s="78">
        <f t="shared" si="58"/>
        <v>0</v>
      </c>
      <c r="J144" s="78">
        <f t="shared" si="58"/>
        <v>0</v>
      </c>
      <c r="K144" s="78">
        <f t="shared" si="58"/>
        <v>0</v>
      </c>
      <c r="L144" s="78">
        <f t="shared" si="58"/>
        <v>0</v>
      </c>
      <c r="M144" s="77">
        <f t="shared" si="58"/>
        <v>0</v>
      </c>
      <c r="N144" s="78">
        <f t="shared" si="58"/>
        <v>0</v>
      </c>
      <c r="O144" s="78">
        <f t="shared" si="58"/>
        <v>0</v>
      </c>
      <c r="P144" s="78">
        <f t="shared" si="58"/>
        <v>0</v>
      </c>
      <c r="Q144" s="78">
        <f t="shared" si="58"/>
        <v>0</v>
      </c>
      <c r="R144" s="78">
        <f t="shared" si="58"/>
        <v>0</v>
      </c>
      <c r="S144" s="78">
        <f t="shared" si="58"/>
        <v>0</v>
      </c>
      <c r="T144" s="77">
        <f t="shared" si="58"/>
        <v>0</v>
      </c>
      <c r="U144" s="78">
        <f t="shared" si="58"/>
        <v>0</v>
      </c>
      <c r="V144" s="77">
        <f t="shared" si="58"/>
        <v>2</v>
      </c>
      <c r="W144" s="78">
        <f t="shared" si="58"/>
        <v>400000</v>
      </c>
      <c r="X144" s="77">
        <f t="shared" si="58"/>
        <v>0</v>
      </c>
      <c r="Y144" s="78">
        <f t="shared" si="58"/>
        <v>0</v>
      </c>
      <c r="Z144" s="77">
        <f t="shared" si="58"/>
        <v>0</v>
      </c>
      <c r="AA144" s="78">
        <f t="shared" si="58"/>
        <v>0</v>
      </c>
      <c r="AB144" s="77">
        <f t="shared" si="58"/>
        <v>0</v>
      </c>
      <c r="AC144" s="78">
        <f t="shared" si="58"/>
        <v>0</v>
      </c>
      <c r="AD144" s="77">
        <f t="shared" si="58"/>
        <v>0</v>
      </c>
      <c r="AE144" s="78">
        <f t="shared" si="58"/>
        <v>0</v>
      </c>
      <c r="AF144" s="77">
        <f t="shared" si="58"/>
        <v>0</v>
      </c>
      <c r="AG144" s="78">
        <f t="shared" si="58"/>
        <v>0</v>
      </c>
      <c r="AH144" s="78">
        <f t="shared" si="58"/>
        <v>0</v>
      </c>
      <c r="AI144" s="78">
        <f t="shared" si="58"/>
        <v>0</v>
      </c>
      <c r="AJ144" s="78">
        <f t="shared" si="58"/>
        <v>0</v>
      </c>
      <c r="AK144" s="78">
        <f t="shared" si="58"/>
        <v>0</v>
      </c>
      <c r="AL144" s="78">
        <f t="shared" si="58"/>
        <v>400000</v>
      </c>
      <c r="AM144" s="77">
        <f t="shared" si="58"/>
        <v>2</v>
      </c>
      <c r="AN144" s="78">
        <f t="shared" si="58"/>
        <v>400000</v>
      </c>
      <c r="AO144" s="79">
        <v>1</v>
      </c>
    </row>
    <row r="145" spans="1:41" s="92" customFormat="1" ht="21.75" thickBot="1" x14ac:dyDescent="0.4">
      <c r="A145" s="87"/>
      <c r="B145" s="88"/>
      <c r="C145" s="89"/>
      <c r="D145" s="88" t="s">
        <v>305</v>
      </c>
      <c r="E145" s="90">
        <f t="shared" ref="E145:AN145" si="59">SUBTOTAL(9,E6:E143)</f>
        <v>15</v>
      </c>
      <c r="F145" s="91">
        <f t="shared" si="59"/>
        <v>453109.29</v>
      </c>
      <c r="G145" s="91">
        <f t="shared" si="59"/>
        <v>3688900.1519354838</v>
      </c>
      <c r="H145" s="91">
        <f t="shared" si="59"/>
        <v>0</v>
      </c>
      <c r="I145" s="91">
        <f t="shared" si="59"/>
        <v>0</v>
      </c>
      <c r="J145" s="91">
        <f t="shared" si="59"/>
        <v>0</v>
      </c>
      <c r="K145" s="91">
        <f t="shared" si="59"/>
        <v>0</v>
      </c>
      <c r="L145" s="91">
        <f t="shared" si="59"/>
        <v>0</v>
      </c>
      <c r="M145" s="90">
        <f t="shared" si="59"/>
        <v>0</v>
      </c>
      <c r="N145" s="91">
        <f t="shared" si="59"/>
        <v>0</v>
      </c>
      <c r="O145" s="91">
        <f t="shared" si="59"/>
        <v>0</v>
      </c>
      <c r="P145" s="91">
        <f t="shared" si="59"/>
        <v>0</v>
      </c>
      <c r="Q145" s="91">
        <f t="shared" si="59"/>
        <v>0</v>
      </c>
      <c r="R145" s="91">
        <f t="shared" si="59"/>
        <v>0</v>
      </c>
      <c r="S145" s="91">
        <f t="shared" si="59"/>
        <v>0</v>
      </c>
      <c r="T145" s="90">
        <f t="shared" si="59"/>
        <v>19</v>
      </c>
      <c r="U145" s="91">
        <f t="shared" si="59"/>
        <v>3632388.9</v>
      </c>
      <c r="V145" s="90">
        <f t="shared" si="59"/>
        <v>62</v>
      </c>
      <c r="W145" s="91">
        <f t="shared" si="59"/>
        <v>8704582.9499999993</v>
      </c>
      <c r="X145" s="90">
        <f t="shared" si="59"/>
        <v>14</v>
      </c>
      <c r="Y145" s="91">
        <f t="shared" si="59"/>
        <v>3428529.89</v>
      </c>
      <c r="Z145" s="90">
        <f t="shared" si="59"/>
        <v>9</v>
      </c>
      <c r="AA145" s="91">
        <f t="shared" si="59"/>
        <v>4992332.08</v>
      </c>
      <c r="AB145" s="90">
        <f t="shared" si="59"/>
        <v>36</v>
      </c>
      <c r="AC145" s="91">
        <f t="shared" si="59"/>
        <v>12775008.329999996</v>
      </c>
      <c r="AD145" s="90">
        <f t="shared" si="59"/>
        <v>29</v>
      </c>
      <c r="AE145" s="91">
        <f t="shared" si="59"/>
        <v>1800799.9799999997</v>
      </c>
      <c r="AF145" s="90">
        <f t="shared" si="59"/>
        <v>38</v>
      </c>
      <c r="AG145" s="91">
        <f t="shared" si="59"/>
        <v>3191406.6099999994</v>
      </c>
      <c r="AH145" s="91">
        <f t="shared" si="59"/>
        <v>0</v>
      </c>
      <c r="AI145" s="91">
        <f t="shared" si="59"/>
        <v>0</v>
      </c>
      <c r="AJ145" s="91">
        <f t="shared" si="59"/>
        <v>0</v>
      </c>
      <c r="AK145" s="91">
        <f t="shared" si="59"/>
        <v>0</v>
      </c>
      <c r="AL145" s="91">
        <f t="shared" si="59"/>
        <v>35631135.671935484</v>
      </c>
      <c r="AM145" s="90">
        <f t="shared" si="59"/>
        <v>168</v>
      </c>
      <c r="AN145" s="91">
        <f t="shared" si="59"/>
        <v>35631135.670000002</v>
      </c>
      <c r="AO145" s="91">
        <f>SUBTOTAL(9,AO6:AO144)</f>
        <v>54</v>
      </c>
    </row>
    <row r="146" spans="1:41" ht="21.75" thickTop="1" x14ac:dyDescent="0.35">
      <c r="E146" s="94"/>
      <c r="M146" s="94"/>
      <c r="T146" s="94"/>
      <c r="V146" s="94"/>
      <c r="X146" s="94"/>
      <c r="Z146" s="94"/>
      <c r="AB146" s="94"/>
      <c r="AD146" s="94"/>
      <c r="AF146" s="94"/>
    </row>
  </sheetData>
  <sheetProtection password="CC5B" sheet="1" objects="1" scenarios="1"/>
  <mergeCells count="18">
    <mergeCell ref="AJ5:AK5"/>
    <mergeCell ref="AM5:AN5"/>
    <mergeCell ref="X5:Y5"/>
    <mergeCell ref="Z5:AA5"/>
    <mergeCell ref="AB5:AC5"/>
    <mergeCell ref="AD5:AE5"/>
    <mergeCell ref="AF5:AG5"/>
    <mergeCell ref="AH5:AI5"/>
    <mergeCell ref="A1:AN1"/>
    <mergeCell ref="A2:AN2"/>
    <mergeCell ref="A3:AN3"/>
    <mergeCell ref="E5:F5"/>
    <mergeCell ref="G5:G7"/>
    <mergeCell ref="M5:N5"/>
    <mergeCell ref="P5:Q5"/>
    <mergeCell ref="R5:S5"/>
    <mergeCell ref="T5:U5"/>
    <mergeCell ref="V5:W5"/>
  </mergeCells>
  <pageMargins left="0.15748031496062992" right="0.19685039370078741" top="0.70866141732283472" bottom="0.51181102362204722" header="0.31496062992125984" footer="0.31496062992125984"/>
  <pageSetup paperSize="9" scale="49" orientation="landscape" r:id="rId1"/>
  <rowBreaks count="53" manualBreakCount="53">
    <brk id="9" max="39" man="1"/>
    <brk id="11" max="39" man="1"/>
    <brk id="13" max="39" man="1"/>
    <brk id="17" max="39" man="1"/>
    <brk id="20" max="39" man="1"/>
    <brk id="24" max="39" man="1"/>
    <brk id="27" max="39" man="1"/>
    <brk id="29" max="39" man="1"/>
    <brk id="32" max="39" man="1"/>
    <brk id="35" max="39" man="1"/>
    <brk id="37" max="39" man="1"/>
    <brk id="39" max="39" man="1"/>
    <brk id="41" max="39" man="1"/>
    <brk id="45" max="39" man="1"/>
    <brk id="49" max="39" man="1"/>
    <brk id="51" max="39" man="1"/>
    <brk id="55" max="39" man="1"/>
    <brk id="57" max="39" man="1"/>
    <brk id="59" max="39" man="1"/>
    <brk id="62" max="39" man="1"/>
    <brk id="64" max="39" man="1"/>
    <brk id="66" max="39" man="1"/>
    <brk id="68" max="39" man="1"/>
    <brk id="71" max="39" man="1"/>
    <brk id="73" max="39" man="1"/>
    <brk id="75" max="39" man="1"/>
    <brk id="77" max="39" man="1"/>
    <brk id="79" max="39" man="1"/>
    <brk id="82" max="39" man="1"/>
    <brk id="84" max="39" man="1"/>
    <brk id="87" max="39" man="1"/>
    <brk id="89" max="39" man="1"/>
    <brk id="91" max="39" man="1"/>
    <brk id="94" max="39" man="1"/>
    <brk id="96" max="39" man="1"/>
    <brk id="100" max="39" man="1"/>
    <brk id="102" max="39" man="1"/>
    <brk id="104" max="39" man="1"/>
    <brk id="106" max="39" man="1"/>
    <brk id="108" max="39" man="1"/>
    <brk id="111" max="39" man="1"/>
    <brk id="113" max="39" man="1"/>
    <brk id="116" max="39" man="1"/>
    <brk id="118" max="39" man="1"/>
    <brk id="122" max="39" man="1"/>
    <brk id="124" max="39" man="1"/>
    <brk id="126" max="39" man="1"/>
    <brk id="128" max="39" man="1"/>
    <brk id="131" max="39" man="1"/>
    <brk id="133" max="39" man="1"/>
    <brk id="137" max="39" man="1"/>
    <brk id="139" max="39" man="1"/>
    <brk id="1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ส่งจังหวัด</vt:lpstr>
      <vt:lpstr>ส่งจังหวัด!Print_Area</vt:lpstr>
      <vt:lpstr>ส่งจังหวัด!Print_Titles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cp:lastPrinted>2016-05-25T08:51:48Z</cp:lastPrinted>
  <dcterms:created xsi:type="dcterms:W3CDTF">2016-05-25T08:50:49Z</dcterms:created>
  <dcterms:modified xsi:type="dcterms:W3CDTF">2016-05-25T08:51:56Z</dcterms:modified>
</cp:coreProperties>
</file>