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270" activeTab="1"/>
  </bookViews>
  <sheets>
    <sheet name="จัดสรร" sheetId="1" r:id="rId1"/>
    <sheet name="สรุป" sheetId="2" r:id="rId2"/>
  </sheets>
  <definedNames>
    <definedName name="_xlnm.Print_Area" localSheetId="0">จัดสรร!$A$1:$G$38</definedName>
    <definedName name="_xlnm.Print_Titles" localSheetId="0">จัดสรร!$1:$8</definedName>
  </definedNames>
  <calcPr calcId="145621" fullCalcOnLoad="1"/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E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38" i="1" s="1"/>
  <c r="F20" i="1"/>
  <c r="E20" i="1"/>
  <c r="G19" i="1"/>
  <c r="G18" i="1"/>
  <c r="G20" i="1" s="1"/>
  <c r="F17" i="1"/>
  <c r="G16" i="1"/>
  <c r="G17" i="1" s="1"/>
  <c r="G15" i="1"/>
  <c r="F15" i="1"/>
  <c r="E15" i="1"/>
  <c r="G14" i="1"/>
  <c r="G13" i="1"/>
  <c r="F13" i="1"/>
  <c r="E13" i="1"/>
  <c r="G12" i="1"/>
  <c r="F11" i="1"/>
  <c r="E11" i="1"/>
  <c r="G10" i="1"/>
  <c r="G9" i="1"/>
  <c r="G11" i="1" l="1"/>
</calcChain>
</file>

<file path=xl/sharedStrings.xml><?xml version="1.0" encoding="utf-8"?>
<sst xmlns="http://schemas.openxmlformats.org/spreadsheetml/2006/main" count="134" uniqueCount="70">
  <si>
    <t>แบบรายละเอียดประกอบการโอนจัดสรรงบประมาณรายจ่ายประจำปีงบประมาณ พ.ศ. 2559</t>
  </si>
  <si>
    <t xml:space="preserve">แผนงานบริหารจัดการทรัพยากรน้ำ โครงการส่งเสริมสนับสนุนการบริหารจัดการน้ำอย่างบูรณาการ </t>
  </si>
  <si>
    <t>เงินอุดหนุนทั่วไป เงินอุดหนุนเป็นงบดำเนินงานของสถานีสูบน้ำด้วยไฟฟ้า (ตั้งแต่ 1 ต.ค.57-30 ก.ย.58)</t>
  </si>
  <si>
    <t>รหัสงบประมาณ 1500822040500001 รหัสแหล่งของเงิน 5911410 รหัสกิจกรรมหลัก 15008XXXXK2250</t>
  </si>
  <si>
    <t>ลำดับ</t>
  </si>
  <si>
    <t>จังหวัด</t>
  </si>
  <si>
    <t>อำเภอ</t>
  </si>
  <si>
    <r>
      <t>อปท</t>
    </r>
    <r>
      <rPr>
        <b/>
        <sz val="16"/>
        <rFont val="TH SarabunPSK"/>
        <family val="2"/>
        <charset val="222"/>
      </rPr>
      <t>.</t>
    </r>
  </si>
  <si>
    <t>ค่ากระแสไฟฟ้า</t>
  </si>
  <si>
    <t>รวม</t>
  </si>
  <si>
    <r>
      <t>ใช้รายได้ของ อปท</t>
    </r>
    <r>
      <rPr>
        <b/>
        <sz val="16"/>
        <rFont val="TH SarabunPSK"/>
        <family val="2"/>
        <charset val="222"/>
      </rPr>
      <t>. จ่ายไปก่อน</t>
    </r>
  </si>
  <si>
    <t>หนี้ค้างชำระ</t>
  </si>
  <si>
    <t>เชียงใหม่</t>
  </si>
  <si>
    <t>แม่อาย</t>
  </si>
  <si>
    <r>
      <t>อบต</t>
    </r>
    <r>
      <rPr>
        <sz val="16"/>
        <rFont val="TH SarabunPSK"/>
        <family val="2"/>
        <charset val="222"/>
      </rPr>
      <t>.ท่าตอน</t>
    </r>
  </si>
  <si>
    <t>-</t>
  </si>
  <si>
    <t>ฮอด</t>
  </si>
  <si>
    <r>
      <t>อบต</t>
    </r>
    <r>
      <rPr>
        <sz val="16"/>
        <rFont val="TH SarabunPSK"/>
        <family val="2"/>
        <charset val="222"/>
      </rPr>
      <t>.ฮอด</t>
    </r>
  </si>
  <si>
    <t>เชียงใหม่ ผลรวม</t>
  </si>
  <si>
    <t>นครปฐม</t>
  </si>
  <si>
    <t>บางเลน</t>
  </si>
  <si>
    <r>
      <t>อบต</t>
    </r>
    <r>
      <rPr>
        <sz val="16"/>
        <rFont val="TH SarabunPSK"/>
        <family val="2"/>
        <charset val="222"/>
      </rPr>
      <t>.บางไทรป่า</t>
    </r>
  </si>
  <si>
    <t>นครปฐม ผลรวม</t>
  </si>
  <si>
    <t>ปราจีนบุรี</t>
  </si>
  <si>
    <t>กบินทร์บุรี</t>
  </si>
  <si>
    <r>
      <t>อบต</t>
    </r>
    <r>
      <rPr>
        <sz val="16"/>
        <rFont val="TH SarabunPSK"/>
        <family val="2"/>
        <charset val="222"/>
      </rPr>
      <t>.บ้านนา</t>
    </r>
  </si>
  <si>
    <t>ปราจีนบุรี ผลรวม</t>
  </si>
  <si>
    <t>พิษณุโลก</t>
  </si>
  <si>
    <t>วัดโบสถ์</t>
  </si>
  <si>
    <r>
      <t>อบต</t>
    </r>
    <r>
      <rPr>
        <sz val="16"/>
        <rFont val="TH SarabunPSK"/>
        <family val="2"/>
        <charset val="222"/>
      </rPr>
      <t>.หินลาด</t>
    </r>
  </si>
  <si>
    <t>พิษณุโลก ผลรวม</t>
  </si>
  <si>
    <t>ร้อยเอ็ด</t>
  </si>
  <si>
    <t>โพนทราย</t>
  </si>
  <si>
    <r>
      <t>ทต</t>
    </r>
    <r>
      <rPr>
        <sz val="16"/>
        <rFont val="TH SarabunPSK"/>
        <family val="2"/>
        <charset val="222"/>
      </rPr>
      <t>.สามขา</t>
    </r>
  </si>
  <si>
    <t>ปทุมรัตต์</t>
  </si>
  <si>
    <r>
      <t>ทต</t>
    </r>
    <r>
      <rPr>
        <sz val="16"/>
        <rFont val="TH SarabunPSK"/>
        <family val="2"/>
        <charset val="222"/>
      </rPr>
      <t>.โพนสูง</t>
    </r>
  </si>
  <si>
    <t>ร้อยเอ็ด ผลรวม</t>
  </si>
  <si>
    <t>สกลนคร</t>
  </si>
  <si>
    <t>เมืองสกลนคร</t>
  </si>
  <si>
    <r>
      <t>ทต</t>
    </r>
    <r>
      <rPr>
        <sz val="16"/>
        <color indexed="8"/>
        <rFont val="TH SarabunPSK"/>
        <family val="2"/>
        <charset val="222"/>
      </rPr>
      <t>.หนองลาด</t>
    </r>
  </si>
  <si>
    <r>
      <t>อบต</t>
    </r>
    <r>
      <rPr>
        <sz val="16"/>
        <color indexed="8"/>
        <rFont val="TH SarabunPSK"/>
        <family val="2"/>
        <charset val="222"/>
      </rPr>
      <t>.ดงชน</t>
    </r>
  </si>
  <si>
    <t>ทต.เหล่าปอแดง</t>
  </si>
  <si>
    <t>อบต.โนนหอม</t>
  </si>
  <si>
    <t>โพนนาแก้ว</t>
  </si>
  <si>
    <r>
      <t>อบต</t>
    </r>
    <r>
      <rPr>
        <sz val="16"/>
        <color indexed="8"/>
        <rFont val="TH SarabunPSK"/>
        <family val="2"/>
        <charset val="222"/>
      </rPr>
      <t>.บ้านแป้น</t>
    </r>
  </si>
  <si>
    <r>
      <t>อบต</t>
    </r>
    <r>
      <rPr>
        <sz val="16"/>
        <color indexed="8"/>
        <rFont val="TH SarabunPSK"/>
        <family val="2"/>
        <charset val="222"/>
      </rPr>
      <t>.นาตงวัฒนา</t>
    </r>
  </si>
  <si>
    <r>
      <t>ทต</t>
    </r>
    <r>
      <rPr>
        <sz val="16"/>
        <color indexed="8"/>
        <rFont val="TH SarabunPSK"/>
        <family val="2"/>
        <charset val="222"/>
      </rPr>
      <t>.นาแก้ว</t>
    </r>
  </si>
  <si>
    <t>เต่างอย</t>
  </si>
  <si>
    <r>
      <t>อบต</t>
    </r>
    <r>
      <rPr>
        <sz val="16"/>
        <color indexed="8"/>
        <rFont val="TH SarabunPSK"/>
        <family val="2"/>
        <charset val="222"/>
      </rPr>
      <t>.เต่างอย</t>
    </r>
  </si>
  <si>
    <r>
      <t>อบต</t>
    </r>
    <r>
      <rPr>
        <sz val="16"/>
        <color indexed="8"/>
        <rFont val="TH SarabunPSK"/>
        <family val="2"/>
        <charset val="222"/>
      </rPr>
      <t>.นาตาล</t>
    </r>
  </si>
  <si>
    <t>โคกศรีสุพรรณ</t>
  </si>
  <si>
    <r>
      <t>อบต</t>
    </r>
    <r>
      <rPr>
        <sz val="16"/>
        <color indexed="8"/>
        <rFont val="TH SarabunPSK"/>
        <family val="2"/>
        <charset val="222"/>
      </rPr>
      <t>.แมดนาท่ม</t>
    </r>
  </si>
  <si>
    <r>
      <t>ทต</t>
    </r>
    <r>
      <rPr>
        <sz val="16"/>
        <rFont val="TH SarabunPSK"/>
        <family val="2"/>
        <charset val="222"/>
      </rPr>
      <t>.ตองโขบ</t>
    </r>
  </si>
  <si>
    <t>พรรณนานิคม</t>
  </si>
  <si>
    <r>
      <t>อบต</t>
    </r>
    <r>
      <rPr>
        <sz val="16"/>
        <color indexed="8"/>
        <rFont val="TH SarabunPSK"/>
        <family val="2"/>
        <charset val="222"/>
      </rPr>
      <t>.บะฮี</t>
    </r>
  </si>
  <si>
    <r>
      <t>ทต</t>
    </r>
    <r>
      <rPr>
        <sz val="16"/>
        <color indexed="8"/>
        <rFont val="TH SarabunPSK"/>
        <family val="2"/>
        <charset val="222"/>
      </rPr>
      <t>.บัวสว่าง</t>
    </r>
  </si>
  <si>
    <t>พังโคน</t>
  </si>
  <si>
    <r>
      <t>ทต</t>
    </r>
    <r>
      <rPr>
        <sz val="16"/>
        <color indexed="8"/>
        <rFont val="TH SarabunPSK"/>
        <family val="2"/>
        <charset val="222"/>
      </rPr>
      <t>.แร่</t>
    </r>
  </si>
  <si>
    <t>อากาศอำนวย</t>
  </si>
  <si>
    <r>
      <t>อบต</t>
    </r>
    <r>
      <rPr>
        <sz val="16"/>
        <color indexed="8"/>
        <rFont val="TH SarabunPSK"/>
        <family val="2"/>
        <charset val="222"/>
      </rPr>
      <t>.โพนงาม</t>
    </r>
  </si>
  <si>
    <r>
      <t>ทต</t>
    </r>
    <r>
      <rPr>
        <sz val="16"/>
        <color indexed="8"/>
        <rFont val="TH SarabunPSK"/>
        <family val="2"/>
        <charset val="222"/>
      </rPr>
      <t>.ท่าก้อน</t>
    </r>
  </si>
  <si>
    <t>กุสุมาลย์</t>
  </si>
  <si>
    <r>
      <t>อบต</t>
    </r>
    <r>
      <rPr>
        <sz val="16"/>
        <color indexed="8"/>
        <rFont val="TH SarabunPSK"/>
        <family val="2"/>
        <charset val="222"/>
      </rPr>
      <t>.อุ่มจาน</t>
    </r>
  </si>
  <si>
    <t>สกลนคร ผลรวม</t>
  </si>
  <si>
    <t>เลขที่หนังสือ</t>
  </si>
  <si>
    <t>เลขที่ใบจัดสรร</t>
  </si>
  <si>
    <t>(บาท)</t>
  </si>
  <si>
    <t>เงินอุดหนุนทั่วไป เงินอุดหนุนเป็นงบดำเนินงานของสถานีสูบน้ำด้วยไฟฟ้า (ค่ากระแสไฟฟ้า)</t>
  </si>
  <si>
    <t>ตั้งแต่ 1 ต.ค.57-30 ก.ย.58</t>
  </si>
  <si>
    <t>ตามหนังสือกรมส่งเสริมการปกครองท้องถิ่น ที่ มท 0808.2/3352-3357   ลงวันที่   15  มีนาคม 2559     เลขที่ใบจัดสรร   13146-13151/2559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</si>
</sst>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\-??_-;_-@_-"/>
    <numFmt numFmtId="188" formatCode="_(* #,##0.00_);_(* \(#,##0.00\);_(* \-??_);_(@_)"/>
  </numFmts>
  <fonts count="28" x14ac:knownFonts="1">
    <font>
      <sz val="10"/>
      <name val="Tahoma"/>
      <family val="2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sz val="16"/>
      <name val="TH SarabunPSK"/>
      <family val="2"/>
    </font>
    <font>
      <sz val="16"/>
      <color indexed="8"/>
      <name val="TH SarabunPSK"/>
      <family val="2"/>
      <charset val="222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TH SarabunPSK"/>
      <family val="2"/>
      <charset val="222"/>
    </font>
    <font>
      <sz val="16"/>
      <color indexed="8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" fillId="0" borderId="0"/>
    <xf numFmtId="187" fontId="1" fillId="0" borderId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6" applyNumberFormat="0" applyAlignment="0" applyProtection="0"/>
    <xf numFmtId="0" fontId="10" fillId="21" borderId="6" applyNumberFormat="0" applyAlignment="0" applyProtection="0"/>
    <xf numFmtId="0" fontId="11" fillId="22" borderId="7" applyNumberFormat="0" applyAlignment="0" applyProtection="0"/>
    <xf numFmtId="0" fontId="11" fillId="22" borderId="7" applyNumberFormat="0" applyAlignment="0" applyProtection="0"/>
    <xf numFmtId="187" fontId="12" fillId="0" borderId="0" applyFill="0" applyBorder="0" applyAlignment="0" applyProtection="0"/>
    <xf numFmtId="188" fontId="12" fillId="0" borderId="0" applyFill="0" applyBorder="0" applyAlignment="0" applyProtection="0"/>
    <xf numFmtId="187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24" borderId="12" applyNumberFormat="0" applyAlignment="0" applyProtection="0"/>
    <xf numFmtId="0" fontId="12" fillId="24" borderId="12" applyNumberFormat="0" applyAlignment="0" applyProtection="0"/>
    <xf numFmtId="0" fontId="21" fillId="21" borderId="13" applyNumberFormat="0" applyAlignment="0" applyProtection="0"/>
    <xf numFmtId="0" fontId="21" fillId="21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12" fillId="0" borderId="0" applyFill="0" applyBorder="0" applyAlignment="0" applyProtection="0"/>
    <xf numFmtId="187" fontId="12" fillId="0" borderId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</cellStyleXfs>
  <cellXfs count="62">
    <xf numFmtId="0" fontId="0" fillId="0" borderId="0" xfId="0"/>
    <xf numFmtId="0" fontId="2" fillId="0" borderId="0" xfId="1" applyFont="1" applyFill="1" applyBorder="1" applyAlignment="1">
      <alignment horizontal="center"/>
    </xf>
    <xf numFmtId="49" fontId="2" fillId="2" borderId="0" xfId="2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87" fontId="2" fillId="0" borderId="2" xfId="2" applyFont="1" applyFill="1" applyBorder="1" applyAlignment="1" applyProtection="1">
      <alignment horizontal="center" vertical="center" wrapText="1"/>
    </xf>
    <xf numFmtId="187" fontId="2" fillId="0" borderId="2" xfId="2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87" fontId="5" fillId="0" borderId="3" xfId="2" applyFont="1" applyFill="1" applyBorder="1" applyAlignment="1" applyProtection="1">
      <alignment horizontal="right"/>
    </xf>
    <xf numFmtId="187" fontId="5" fillId="0" borderId="3" xfId="2" applyFont="1" applyFill="1" applyBorder="1" applyAlignment="1" applyProtection="1">
      <alignment horizontal="center"/>
    </xf>
    <xf numFmtId="187" fontId="5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187" fontId="5" fillId="0" borderId="4" xfId="2" applyFont="1" applyFill="1" applyBorder="1" applyAlignment="1" applyProtection="1">
      <alignment horizontal="center"/>
    </xf>
    <xf numFmtId="187" fontId="5" fillId="0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187" fontId="5" fillId="0" borderId="4" xfId="2" applyFont="1" applyFill="1" applyBorder="1" applyAlignment="1" applyProtection="1">
      <alignment horizontal="right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87" fontId="5" fillId="0" borderId="4" xfId="2" applyFont="1" applyFill="1" applyBorder="1" applyAlignment="1" applyProtection="1">
      <alignment horizontal="right" vertical="center" wrapText="1"/>
    </xf>
    <xf numFmtId="187" fontId="5" fillId="0" borderId="4" xfId="2" applyFont="1" applyFill="1" applyBorder="1" applyAlignment="1" applyProtection="1">
      <alignment horizontal="center" vertical="center"/>
    </xf>
    <xf numFmtId="187" fontId="5" fillId="0" borderId="4" xfId="2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87" fontId="5" fillId="0" borderId="5" xfId="2" applyFont="1" applyFill="1" applyBorder="1" applyAlignment="1" applyProtection="1">
      <alignment horizontal="right" vertical="center" wrapText="1"/>
    </xf>
    <xf numFmtId="187" fontId="5" fillId="0" borderId="5" xfId="2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87" fontId="5" fillId="0" borderId="0" xfId="2" applyFont="1" applyFill="1" applyBorder="1" applyAlignment="1" applyProtection="1">
      <alignment horizontal="right" vertical="center" wrapText="1"/>
    </xf>
    <xf numFmtId="187" fontId="5" fillId="0" borderId="0" xfId="2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187" fontId="25" fillId="0" borderId="2" xfId="2" applyFont="1" applyFill="1" applyBorder="1" applyAlignment="1" applyProtection="1">
      <alignment horizontal="center" vertical="center" wrapText="1"/>
    </xf>
    <xf numFmtId="187" fontId="25" fillId="0" borderId="2" xfId="2" applyFont="1" applyFill="1" applyBorder="1" applyAlignment="1" applyProtection="1">
      <alignment horizontal="center" vertical="center"/>
    </xf>
    <xf numFmtId="187" fontId="25" fillId="0" borderId="2" xfId="2" applyFont="1" applyFill="1" applyBorder="1" applyAlignment="1" applyProtection="1">
      <alignment horizontal="center" vertical="center" wrapText="1"/>
    </xf>
    <xf numFmtId="187" fontId="26" fillId="0" borderId="2" xfId="2" applyFont="1" applyFill="1" applyBorder="1" applyAlignment="1" applyProtection="1">
      <alignment horizontal="center" vertical="center" wrapText="1"/>
    </xf>
    <xf numFmtId="0" fontId="27" fillId="0" borderId="3" xfId="0" applyFont="1" applyFill="1" applyBorder="1"/>
    <xf numFmtId="0" fontId="27" fillId="0" borderId="4" xfId="0" applyFont="1" applyFill="1" applyBorder="1"/>
    <xf numFmtId="0" fontId="27" fillId="0" borderId="15" xfId="0" applyFont="1" applyFill="1" applyBorder="1"/>
    <xf numFmtId="0" fontId="27" fillId="0" borderId="3" xfId="0" applyFont="1" applyBorder="1" applyAlignment="1">
      <alignment horizontal="center" vertical="center" wrapText="1"/>
    </xf>
    <xf numFmtId="187" fontId="27" fillId="0" borderId="3" xfId="2" applyFont="1" applyFill="1" applyBorder="1" applyAlignment="1" applyProtection="1">
      <alignment horizontal="right"/>
    </xf>
    <xf numFmtId="187" fontId="27" fillId="0" borderId="3" xfId="2" applyFont="1" applyFill="1" applyBorder="1" applyAlignment="1" applyProtection="1">
      <alignment horizontal="right" vertical="center" wrapText="1"/>
    </xf>
    <xf numFmtId="0" fontId="27" fillId="0" borderId="4" xfId="0" applyFont="1" applyBorder="1" applyAlignment="1">
      <alignment horizontal="center" vertical="center" wrapText="1"/>
    </xf>
    <xf numFmtId="187" fontId="27" fillId="0" borderId="4" xfId="2" applyFont="1" applyFill="1" applyBorder="1" applyAlignment="1" applyProtection="1">
      <alignment horizontal="center"/>
    </xf>
    <xf numFmtId="187" fontId="27" fillId="0" borderId="4" xfId="2" applyFont="1" applyFill="1" applyBorder="1" applyAlignment="1" applyProtection="1">
      <alignment horizontal="right"/>
    </xf>
    <xf numFmtId="187" fontId="27" fillId="0" borderId="4" xfId="2" applyFont="1" applyFill="1" applyBorder="1" applyAlignment="1" applyProtection="1">
      <alignment horizontal="right" vertical="center" wrapText="1"/>
    </xf>
    <xf numFmtId="0" fontId="27" fillId="0" borderId="15" xfId="0" applyFont="1" applyBorder="1" applyAlignment="1">
      <alignment horizontal="center" vertical="center" wrapText="1"/>
    </xf>
    <xf numFmtId="187" fontId="27" fillId="0" borderId="15" xfId="2" applyFont="1" applyFill="1" applyBorder="1" applyAlignment="1" applyProtection="1">
      <alignment horizontal="right"/>
    </xf>
    <xf numFmtId="187" fontId="27" fillId="0" borderId="15" xfId="2" applyFont="1" applyFill="1" applyBorder="1" applyAlignment="1" applyProtection="1">
      <alignment horizontal="center"/>
    </xf>
    <xf numFmtId="187" fontId="27" fillId="0" borderId="15" xfId="2" applyFont="1" applyFill="1" applyBorder="1" applyAlignment="1" applyProtection="1">
      <alignment horizontal="right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102"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1 2" xfId="29"/>
    <cellStyle name="60% - Accent2" xfId="30"/>
    <cellStyle name="60% - Accent2 2" xfId="31"/>
    <cellStyle name="60% - Accent3" xfId="32"/>
    <cellStyle name="60% - Accent3 2" xfId="33"/>
    <cellStyle name="60% - Accent4" xfId="34"/>
    <cellStyle name="60% - Accent4 2" xfId="35"/>
    <cellStyle name="60% - Accent5" xfId="36"/>
    <cellStyle name="60% - Accent5 2" xfId="37"/>
    <cellStyle name="60% - Accent6" xfId="38"/>
    <cellStyle name="60% - Accent6 2" xfId="39"/>
    <cellStyle name="Accent1" xfId="40"/>
    <cellStyle name="Accent1 2" xfId="41"/>
    <cellStyle name="Accent2" xfId="42"/>
    <cellStyle name="Accent2 2" xfId="43"/>
    <cellStyle name="Accent3" xfId="44"/>
    <cellStyle name="Accent3 2" xfId="45"/>
    <cellStyle name="Accent4" xfId="46"/>
    <cellStyle name="Accent4 2" xfId="47"/>
    <cellStyle name="Accent5" xfId="48"/>
    <cellStyle name="Accent5 2" xfId="49"/>
    <cellStyle name="Accent6" xfId="50"/>
    <cellStyle name="Accent6 2" xfId="51"/>
    <cellStyle name="Bad" xfId="52"/>
    <cellStyle name="Bad 2" xfId="53"/>
    <cellStyle name="Calculation" xfId="54"/>
    <cellStyle name="Calculation 2" xfId="55"/>
    <cellStyle name="Check Cell" xfId="56"/>
    <cellStyle name="Check Cell 2" xfId="57"/>
    <cellStyle name="Comma 2" xfId="58"/>
    <cellStyle name="Comma 2 2" xfId="59"/>
    <cellStyle name="Comma 3" xfId="60"/>
    <cellStyle name="Comma 4" xfId="2"/>
    <cellStyle name="Explanatory Text" xfId="61"/>
    <cellStyle name="Explanatory Text 2" xfId="62"/>
    <cellStyle name="Good" xfId="63"/>
    <cellStyle name="Good 2" xfId="64"/>
    <cellStyle name="Heading 1" xfId="65"/>
    <cellStyle name="Heading 1 2" xfId="66"/>
    <cellStyle name="Heading 2" xfId="67"/>
    <cellStyle name="Heading 2 2" xfId="68"/>
    <cellStyle name="Heading 3" xfId="69"/>
    <cellStyle name="Heading 3 2" xfId="70"/>
    <cellStyle name="Heading 4" xfId="71"/>
    <cellStyle name="Heading 4 2" xfId="72"/>
    <cellStyle name="Input" xfId="73"/>
    <cellStyle name="Input 2" xfId="74"/>
    <cellStyle name="Linked Cell" xfId="75"/>
    <cellStyle name="Linked Cell 2" xfId="76"/>
    <cellStyle name="Neutral" xfId="77"/>
    <cellStyle name="Neutral 2" xfId="78"/>
    <cellStyle name="Normal" xfId="0" builtinId="0"/>
    <cellStyle name="Normal 2" xfId="79"/>
    <cellStyle name="Normal 3" xfId="80"/>
    <cellStyle name="Normal 3 2" xfId="81"/>
    <cellStyle name="Normal 3_Sheet2" xfId="82"/>
    <cellStyle name="Normal 4" xfId="83"/>
    <cellStyle name="Normal 5" xfId="84"/>
    <cellStyle name="Normal 6" xfId="1"/>
    <cellStyle name="Note" xfId="85"/>
    <cellStyle name="Note 2" xfId="86"/>
    <cellStyle name="Output" xfId="87"/>
    <cellStyle name="Output 2" xfId="88"/>
    <cellStyle name="Title" xfId="89"/>
    <cellStyle name="Title 2" xfId="90"/>
    <cellStyle name="Total" xfId="91"/>
    <cellStyle name="Total 2" xfId="92"/>
    <cellStyle name="Warning Text" xfId="93"/>
    <cellStyle name="Warning Text 2" xfId="94"/>
    <cellStyle name="เครื่องหมายจุลภาค 2" xfId="9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6"/>
    <cellStyle name="ปกติ 2" xfId="97"/>
    <cellStyle name="ปกติ 2 2" xfId="98"/>
    <cellStyle name="ปกติ 2_บัญชีรายหัว (กกถ.)" xfId="99"/>
    <cellStyle name="ปกติ 3" xfId="100"/>
    <cellStyle name="ปกติ_เงินอุดหนุนทั่วไป เบี้ยยังชีพผู้ป่วยเอดส์ 2555 (ส่ง สน. คท.)" xfId="101"/>
    <cellStyle name="ปกติ_ทั่วไป งวดที่ 1+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19" zoomScale="87" zoomScaleNormal="92" zoomScaleSheetLayoutView="87" workbookViewId="0">
      <selection activeCell="B39" sqref="B39:G39"/>
    </sheetView>
  </sheetViews>
  <sheetFormatPr defaultColWidth="11.85546875" defaultRowHeight="12.75" outlineLevelRow="2" x14ac:dyDescent="0.2"/>
  <cols>
    <col min="1" max="1" width="8.42578125" customWidth="1"/>
    <col min="2" max="2" width="18.42578125" customWidth="1"/>
    <col min="3" max="3" width="20.140625" customWidth="1"/>
    <col min="4" max="4" width="24.42578125" customWidth="1"/>
    <col min="5" max="6" width="20.28515625" customWidth="1"/>
    <col min="7" max="7" width="22" customWidth="1"/>
  </cols>
  <sheetData>
    <row r="1" spans="1:7" ht="21" x14ac:dyDescent="0.35">
      <c r="A1" s="1" t="s">
        <v>0</v>
      </c>
      <c r="B1" s="1"/>
      <c r="C1" s="1"/>
      <c r="D1" s="1"/>
      <c r="E1" s="1"/>
      <c r="F1" s="1"/>
      <c r="G1" s="1"/>
    </row>
    <row r="2" spans="1:7" ht="21" outlineLevel="1" x14ac:dyDescent="0.35">
      <c r="A2" s="2" t="s">
        <v>1</v>
      </c>
      <c r="B2" s="2"/>
      <c r="C2" s="2"/>
      <c r="D2" s="2"/>
      <c r="E2" s="2"/>
      <c r="F2" s="2"/>
      <c r="G2" s="2"/>
    </row>
    <row r="3" spans="1:7" ht="21" outlineLevel="1" x14ac:dyDescent="0.2">
      <c r="A3" s="3" t="s">
        <v>2</v>
      </c>
      <c r="B3" s="3"/>
      <c r="C3" s="3"/>
      <c r="D3" s="3"/>
      <c r="E3" s="3"/>
      <c r="F3" s="3"/>
      <c r="G3" s="3"/>
    </row>
    <row r="4" spans="1:7" ht="21" outlineLevel="1" x14ac:dyDescent="0.35">
      <c r="A4" s="2" t="s">
        <v>3</v>
      </c>
      <c r="B4" s="2"/>
      <c r="C4" s="2"/>
      <c r="D4" s="2"/>
      <c r="E4" s="2"/>
      <c r="F4" s="2"/>
      <c r="G4" s="2"/>
    </row>
    <row r="5" spans="1:7" ht="21" outlineLevel="1" x14ac:dyDescent="0.35">
      <c r="A5" s="4" t="s">
        <v>69</v>
      </c>
      <c r="B5" s="4"/>
      <c r="C5" s="4"/>
      <c r="D5" s="4"/>
      <c r="E5" s="4"/>
      <c r="F5" s="4"/>
      <c r="G5" s="4"/>
    </row>
    <row r="6" spans="1:7" ht="18" customHeight="1" outlineLevel="2" x14ac:dyDescent="0.2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6"/>
      <c r="G6" s="7" t="s">
        <v>9</v>
      </c>
    </row>
    <row r="7" spans="1:7" ht="12.75" customHeight="1" outlineLevel="2" x14ac:dyDescent="0.2">
      <c r="A7" s="5"/>
      <c r="B7" s="5"/>
      <c r="C7" s="5"/>
      <c r="D7" s="5"/>
      <c r="E7" s="6" t="s">
        <v>10</v>
      </c>
      <c r="F7" s="7" t="s">
        <v>11</v>
      </c>
      <c r="G7" s="7"/>
    </row>
    <row r="8" spans="1:7" ht="30.6" customHeight="1" outlineLevel="2" x14ac:dyDescent="0.2">
      <c r="A8" s="5"/>
      <c r="B8" s="5"/>
      <c r="C8" s="5"/>
      <c r="D8" s="5"/>
      <c r="E8" s="6"/>
      <c r="F8" s="7"/>
      <c r="G8" s="7"/>
    </row>
    <row r="9" spans="1:7" ht="21" outlineLevel="2" x14ac:dyDescent="0.35">
      <c r="A9" s="8">
        <v>1</v>
      </c>
      <c r="B9" s="9" t="s">
        <v>12</v>
      </c>
      <c r="C9" s="10" t="s">
        <v>13</v>
      </c>
      <c r="D9" s="10" t="s">
        <v>14</v>
      </c>
      <c r="E9" s="11">
        <v>1478.64</v>
      </c>
      <c r="F9" s="12" t="s">
        <v>15</v>
      </c>
      <c r="G9" s="13">
        <f>SUM(E9:F9)</f>
        <v>1478.64</v>
      </c>
    </row>
    <row r="10" spans="1:7" ht="21" outlineLevel="2" x14ac:dyDescent="0.35">
      <c r="A10" s="14">
        <v>2</v>
      </c>
      <c r="B10" s="15" t="s">
        <v>12</v>
      </c>
      <c r="C10" s="16" t="s">
        <v>16</v>
      </c>
      <c r="D10" s="16" t="s">
        <v>17</v>
      </c>
      <c r="E10" s="17" t="s">
        <v>15</v>
      </c>
      <c r="F10" s="17">
        <v>1829357.47</v>
      </c>
      <c r="G10" s="18">
        <f>SUM(F10)</f>
        <v>1829357.47</v>
      </c>
    </row>
    <row r="11" spans="1:7" ht="21" outlineLevel="1" x14ac:dyDescent="0.35">
      <c r="A11" s="14"/>
      <c r="B11" s="19" t="s">
        <v>18</v>
      </c>
      <c r="C11" s="16"/>
      <c r="D11" s="16"/>
      <c r="E11" s="17">
        <f>SUBTOTAL(9,E9:E10)</f>
        <v>1478.64</v>
      </c>
      <c r="F11" s="17">
        <f>SUBTOTAL(9,F9:F10)</f>
        <v>1829357.47</v>
      </c>
      <c r="G11" s="18">
        <f>SUBTOTAL(9,G9:G10)</f>
        <v>1830836.1099999999</v>
      </c>
    </row>
    <row r="12" spans="1:7" ht="21" outlineLevel="2" x14ac:dyDescent="0.35">
      <c r="A12" s="14">
        <v>1</v>
      </c>
      <c r="B12" s="15" t="s">
        <v>19</v>
      </c>
      <c r="C12" s="16" t="s">
        <v>20</v>
      </c>
      <c r="D12" s="16" t="s">
        <v>21</v>
      </c>
      <c r="E12" s="17" t="s">
        <v>15</v>
      </c>
      <c r="F12" s="17">
        <v>1714791.51</v>
      </c>
      <c r="G12" s="18">
        <f>SUM(F12)</f>
        <v>1714791.51</v>
      </c>
    </row>
    <row r="13" spans="1:7" ht="21" outlineLevel="1" x14ac:dyDescent="0.35">
      <c r="A13" s="14"/>
      <c r="B13" s="19" t="s">
        <v>22</v>
      </c>
      <c r="C13" s="16"/>
      <c r="D13" s="16"/>
      <c r="E13" s="17">
        <f>SUBTOTAL(9,E12:E12)</f>
        <v>0</v>
      </c>
      <c r="F13" s="17">
        <f>SUBTOTAL(9,F12:F12)</f>
        <v>1714791.51</v>
      </c>
      <c r="G13" s="18">
        <f>SUBTOTAL(9,G12:G12)</f>
        <v>1714791.51</v>
      </c>
    </row>
    <row r="14" spans="1:7" ht="21" outlineLevel="2" x14ac:dyDescent="0.35">
      <c r="A14" s="14">
        <v>1</v>
      </c>
      <c r="B14" s="15" t="s">
        <v>23</v>
      </c>
      <c r="C14" s="16" t="s">
        <v>24</v>
      </c>
      <c r="D14" s="16" t="s">
        <v>25</v>
      </c>
      <c r="E14" s="20">
        <v>1355.42</v>
      </c>
      <c r="F14" s="17">
        <v>169.47</v>
      </c>
      <c r="G14" s="18">
        <f>SUM(E14:F14)</f>
        <v>1524.89</v>
      </c>
    </row>
    <row r="15" spans="1:7" ht="21" outlineLevel="1" x14ac:dyDescent="0.35">
      <c r="A15" s="14"/>
      <c r="B15" s="19" t="s">
        <v>26</v>
      </c>
      <c r="C15" s="16"/>
      <c r="D15" s="16"/>
      <c r="E15" s="20">
        <f>SUBTOTAL(9,E14:E14)</f>
        <v>1355.42</v>
      </c>
      <c r="F15" s="17">
        <f>SUBTOTAL(9,F14:F14)</f>
        <v>169.47</v>
      </c>
      <c r="G15" s="18">
        <f>SUBTOTAL(9,G14:G14)</f>
        <v>1524.89</v>
      </c>
    </row>
    <row r="16" spans="1:7" ht="21" outlineLevel="2" x14ac:dyDescent="0.35">
      <c r="A16" s="14">
        <v>1</v>
      </c>
      <c r="B16" s="15" t="s">
        <v>27</v>
      </c>
      <c r="C16" s="16" t="s">
        <v>28</v>
      </c>
      <c r="D16" s="16" t="s">
        <v>29</v>
      </c>
      <c r="E16" s="17" t="s">
        <v>15</v>
      </c>
      <c r="F16" s="17">
        <v>29390.16</v>
      </c>
      <c r="G16" s="18">
        <f>SUM(E16:F16)</f>
        <v>29390.16</v>
      </c>
    </row>
    <row r="17" spans="1:7" ht="21" outlineLevel="1" x14ac:dyDescent="0.35">
      <c r="A17" s="14"/>
      <c r="B17" s="19" t="s">
        <v>30</v>
      </c>
      <c r="C17" s="16"/>
      <c r="D17" s="16"/>
      <c r="E17" s="17" t="s">
        <v>15</v>
      </c>
      <c r="F17" s="17">
        <f>SUBTOTAL(9,F16:F16)</f>
        <v>29390.16</v>
      </c>
      <c r="G17" s="18">
        <f>SUBTOTAL(9,G16:G16)</f>
        <v>29390.16</v>
      </c>
    </row>
    <row r="18" spans="1:7" ht="21" outlineLevel="2" x14ac:dyDescent="0.35">
      <c r="A18" s="14">
        <v>1</v>
      </c>
      <c r="B18" s="15" t="s">
        <v>31</v>
      </c>
      <c r="C18" s="16" t="s">
        <v>32</v>
      </c>
      <c r="D18" s="16" t="s">
        <v>33</v>
      </c>
      <c r="E18" s="20">
        <v>555946.93000000005</v>
      </c>
      <c r="F18" s="17">
        <v>246.44</v>
      </c>
      <c r="G18" s="18">
        <f>SUM(E18:F18)</f>
        <v>556193.37</v>
      </c>
    </row>
    <row r="19" spans="1:7" ht="21" outlineLevel="2" x14ac:dyDescent="0.35">
      <c r="A19" s="14">
        <v>2</v>
      </c>
      <c r="B19" s="15" t="s">
        <v>31</v>
      </c>
      <c r="C19" s="16" t="s">
        <v>34</v>
      </c>
      <c r="D19" s="16" t="s">
        <v>35</v>
      </c>
      <c r="E19" s="20">
        <v>10198.75</v>
      </c>
      <c r="F19" s="17" t="s">
        <v>15</v>
      </c>
      <c r="G19" s="18">
        <f>SUM(E19:F19)</f>
        <v>10198.75</v>
      </c>
    </row>
    <row r="20" spans="1:7" ht="21" outlineLevel="1" x14ac:dyDescent="0.35">
      <c r="A20" s="14"/>
      <c r="B20" s="19" t="s">
        <v>36</v>
      </c>
      <c r="C20" s="16"/>
      <c r="D20" s="16"/>
      <c r="E20" s="20">
        <f>SUBTOTAL(9,E18:E19)</f>
        <v>566145.68000000005</v>
      </c>
      <c r="F20" s="17">
        <f>SUBTOTAL(9,F18:F19)</f>
        <v>246.44</v>
      </c>
      <c r="G20" s="18">
        <f>SUBTOTAL(9,G18:G19)</f>
        <v>566392.12</v>
      </c>
    </row>
    <row r="21" spans="1:7" ht="21" outlineLevel="2" x14ac:dyDescent="0.2">
      <c r="A21" s="21">
        <v>1</v>
      </c>
      <c r="B21" s="22" t="s">
        <v>37</v>
      </c>
      <c r="C21" s="23" t="s">
        <v>38</v>
      </c>
      <c r="D21" s="23" t="s">
        <v>39</v>
      </c>
      <c r="E21" s="24">
        <v>134664.57999999999</v>
      </c>
      <c r="F21" s="25" t="s">
        <v>15</v>
      </c>
      <c r="G21" s="24">
        <f t="shared" ref="G21:G37" si="0">SUM(E21:F21)</f>
        <v>134664.57999999999</v>
      </c>
    </row>
    <row r="22" spans="1:7" ht="21" outlineLevel="2" x14ac:dyDescent="0.2">
      <c r="A22" s="21">
        <v>2</v>
      </c>
      <c r="B22" s="22" t="s">
        <v>37</v>
      </c>
      <c r="C22" s="23" t="s">
        <v>38</v>
      </c>
      <c r="D22" s="23" t="s">
        <v>40</v>
      </c>
      <c r="E22" s="24">
        <v>43863.4</v>
      </c>
      <c r="F22" s="25" t="s">
        <v>15</v>
      </c>
      <c r="G22" s="24">
        <f t="shared" si="0"/>
        <v>43863.4</v>
      </c>
    </row>
    <row r="23" spans="1:7" ht="21" outlineLevel="2" x14ac:dyDescent="0.2">
      <c r="A23" s="21">
        <v>3</v>
      </c>
      <c r="B23" s="22" t="s">
        <v>37</v>
      </c>
      <c r="C23" s="23" t="s">
        <v>38</v>
      </c>
      <c r="D23" s="22" t="s">
        <v>41</v>
      </c>
      <c r="E23" s="26">
        <v>46915.8</v>
      </c>
      <c r="F23" s="25" t="s">
        <v>15</v>
      </c>
      <c r="G23" s="24">
        <f t="shared" si="0"/>
        <v>46915.8</v>
      </c>
    </row>
    <row r="24" spans="1:7" ht="21" outlineLevel="2" x14ac:dyDescent="0.2">
      <c r="A24" s="21">
        <v>4</v>
      </c>
      <c r="B24" s="22" t="s">
        <v>37</v>
      </c>
      <c r="C24" s="23" t="s">
        <v>38</v>
      </c>
      <c r="D24" s="22" t="s">
        <v>42</v>
      </c>
      <c r="E24" s="26">
        <v>82175.92</v>
      </c>
      <c r="F24" s="25" t="s">
        <v>15</v>
      </c>
      <c r="G24" s="24">
        <f t="shared" si="0"/>
        <v>82175.92</v>
      </c>
    </row>
    <row r="25" spans="1:7" ht="21" outlineLevel="2" x14ac:dyDescent="0.2">
      <c r="A25" s="21">
        <v>5</v>
      </c>
      <c r="B25" s="22" t="s">
        <v>37</v>
      </c>
      <c r="C25" s="23" t="s">
        <v>43</v>
      </c>
      <c r="D25" s="23" t="s">
        <v>44</v>
      </c>
      <c r="E25" s="24">
        <v>713042.87</v>
      </c>
      <c r="F25" s="25" t="s">
        <v>15</v>
      </c>
      <c r="G25" s="24">
        <f t="shared" si="0"/>
        <v>713042.87</v>
      </c>
    </row>
    <row r="26" spans="1:7" ht="21" outlineLevel="2" x14ac:dyDescent="0.2">
      <c r="A26" s="21">
        <v>6</v>
      </c>
      <c r="B26" s="22" t="s">
        <v>37</v>
      </c>
      <c r="C26" s="23" t="s">
        <v>43</v>
      </c>
      <c r="D26" s="23" t="s">
        <v>45</v>
      </c>
      <c r="E26" s="24">
        <v>12366.08</v>
      </c>
      <c r="F26" s="25" t="s">
        <v>15</v>
      </c>
      <c r="G26" s="24">
        <f t="shared" si="0"/>
        <v>12366.08</v>
      </c>
    </row>
    <row r="27" spans="1:7" ht="21" outlineLevel="2" x14ac:dyDescent="0.2">
      <c r="A27" s="21">
        <v>7</v>
      </c>
      <c r="B27" s="22" t="s">
        <v>37</v>
      </c>
      <c r="C27" s="23" t="s">
        <v>43</v>
      </c>
      <c r="D27" s="23" t="s">
        <v>46</v>
      </c>
      <c r="E27" s="24">
        <v>67166.009999999995</v>
      </c>
      <c r="F27" s="25" t="s">
        <v>15</v>
      </c>
      <c r="G27" s="24">
        <f t="shared" si="0"/>
        <v>67166.009999999995</v>
      </c>
    </row>
    <row r="28" spans="1:7" ht="21" outlineLevel="2" x14ac:dyDescent="0.2">
      <c r="A28" s="21">
        <v>8</v>
      </c>
      <c r="B28" s="22" t="s">
        <v>37</v>
      </c>
      <c r="C28" s="23" t="s">
        <v>47</v>
      </c>
      <c r="D28" s="23" t="s">
        <v>48</v>
      </c>
      <c r="E28" s="24">
        <v>46320.81</v>
      </c>
      <c r="F28" s="25" t="s">
        <v>15</v>
      </c>
      <c r="G28" s="24">
        <f t="shared" si="0"/>
        <v>46320.81</v>
      </c>
    </row>
    <row r="29" spans="1:7" ht="21" outlineLevel="2" x14ac:dyDescent="0.2">
      <c r="A29" s="21">
        <v>9</v>
      </c>
      <c r="B29" s="22" t="s">
        <v>37</v>
      </c>
      <c r="C29" s="23" t="s">
        <v>47</v>
      </c>
      <c r="D29" s="23" t="s">
        <v>49</v>
      </c>
      <c r="E29" s="24">
        <v>129372.27</v>
      </c>
      <c r="F29" s="25" t="s">
        <v>15</v>
      </c>
      <c r="G29" s="24">
        <f t="shared" si="0"/>
        <v>129372.27</v>
      </c>
    </row>
    <row r="30" spans="1:7" ht="21" outlineLevel="2" x14ac:dyDescent="0.2">
      <c r="A30" s="21">
        <v>10</v>
      </c>
      <c r="B30" s="22" t="s">
        <v>37</v>
      </c>
      <c r="C30" s="23" t="s">
        <v>50</v>
      </c>
      <c r="D30" s="23" t="s">
        <v>51</v>
      </c>
      <c r="E30" s="24">
        <v>36030.39</v>
      </c>
      <c r="F30" s="25" t="s">
        <v>15</v>
      </c>
      <c r="G30" s="24">
        <f t="shared" si="0"/>
        <v>36030.39</v>
      </c>
    </row>
    <row r="31" spans="1:7" ht="21" outlineLevel="2" x14ac:dyDescent="0.2">
      <c r="A31" s="21">
        <v>11</v>
      </c>
      <c r="B31" s="22" t="s">
        <v>37</v>
      </c>
      <c r="C31" s="23" t="s">
        <v>50</v>
      </c>
      <c r="D31" s="23" t="s">
        <v>52</v>
      </c>
      <c r="E31" s="24">
        <v>60940.75</v>
      </c>
      <c r="F31" s="25" t="s">
        <v>15</v>
      </c>
      <c r="G31" s="24">
        <f t="shared" si="0"/>
        <v>60940.75</v>
      </c>
    </row>
    <row r="32" spans="1:7" ht="21" outlineLevel="2" x14ac:dyDescent="0.2">
      <c r="A32" s="21">
        <v>12</v>
      </c>
      <c r="B32" s="22" t="s">
        <v>37</v>
      </c>
      <c r="C32" s="23" t="s">
        <v>53</v>
      </c>
      <c r="D32" s="23" t="s">
        <v>54</v>
      </c>
      <c r="E32" s="24">
        <v>152319.06</v>
      </c>
      <c r="F32" s="25" t="s">
        <v>15</v>
      </c>
      <c r="G32" s="24">
        <f t="shared" si="0"/>
        <v>152319.06</v>
      </c>
    </row>
    <row r="33" spans="1:7" ht="21" outlineLevel="2" x14ac:dyDescent="0.2">
      <c r="A33" s="21">
        <v>13</v>
      </c>
      <c r="B33" s="22" t="s">
        <v>37</v>
      </c>
      <c r="C33" s="23" t="s">
        <v>53</v>
      </c>
      <c r="D33" s="23" t="s">
        <v>55</v>
      </c>
      <c r="E33" s="24">
        <v>250764.23</v>
      </c>
      <c r="F33" s="25" t="s">
        <v>15</v>
      </c>
      <c r="G33" s="24">
        <f t="shared" si="0"/>
        <v>250764.23</v>
      </c>
    </row>
    <row r="34" spans="1:7" ht="21" outlineLevel="2" x14ac:dyDescent="0.2">
      <c r="A34" s="21">
        <v>14</v>
      </c>
      <c r="B34" s="22" t="s">
        <v>37</v>
      </c>
      <c r="C34" s="23" t="s">
        <v>56</v>
      </c>
      <c r="D34" s="23" t="s">
        <v>57</v>
      </c>
      <c r="E34" s="24">
        <v>65282.74</v>
      </c>
      <c r="F34" s="25" t="s">
        <v>15</v>
      </c>
      <c r="G34" s="24">
        <f t="shared" si="0"/>
        <v>65282.74</v>
      </c>
    </row>
    <row r="35" spans="1:7" ht="21" outlineLevel="2" x14ac:dyDescent="0.2">
      <c r="A35" s="21">
        <v>15</v>
      </c>
      <c r="B35" s="22" t="s">
        <v>37</v>
      </c>
      <c r="C35" s="23" t="s">
        <v>58</v>
      </c>
      <c r="D35" s="23" t="s">
        <v>59</v>
      </c>
      <c r="E35" s="24">
        <v>46711.06</v>
      </c>
      <c r="F35" s="25" t="s">
        <v>15</v>
      </c>
      <c r="G35" s="24">
        <f t="shared" si="0"/>
        <v>46711.06</v>
      </c>
    </row>
    <row r="36" spans="1:7" ht="21" outlineLevel="2" x14ac:dyDescent="0.2">
      <c r="A36" s="21">
        <v>16</v>
      </c>
      <c r="B36" s="22" t="s">
        <v>37</v>
      </c>
      <c r="C36" s="23" t="s">
        <v>58</v>
      </c>
      <c r="D36" s="23" t="s">
        <v>60</v>
      </c>
      <c r="E36" s="24">
        <v>45723.53</v>
      </c>
      <c r="F36" s="25" t="s">
        <v>15</v>
      </c>
      <c r="G36" s="24">
        <f t="shared" si="0"/>
        <v>45723.53</v>
      </c>
    </row>
    <row r="37" spans="1:7" ht="21" outlineLevel="2" x14ac:dyDescent="0.2">
      <c r="A37" s="27">
        <v>17</v>
      </c>
      <c r="B37" s="28" t="s">
        <v>37</v>
      </c>
      <c r="C37" s="29" t="s">
        <v>61</v>
      </c>
      <c r="D37" s="29" t="s">
        <v>62</v>
      </c>
      <c r="E37" s="30">
        <v>251077.9</v>
      </c>
      <c r="F37" s="31" t="s">
        <v>15</v>
      </c>
      <c r="G37" s="30">
        <f t="shared" si="0"/>
        <v>251077.9</v>
      </c>
    </row>
    <row r="38" spans="1:7" ht="21" outlineLevel="1" x14ac:dyDescent="0.2">
      <c r="A38" s="21"/>
      <c r="B38" s="32" t="s">
        <v>63</v>
      </c>
      <c r="C38" s="23"/>
      <c r="D38" s="23"/>
      <c r="E38" s="24">
        <f>SUBTOTAL(9,E21:E37)</f>
        <v>2184737.4</v>
      </c>
      <c r="F38" s="25" t="s">
        <v>15</v>
      </c>
      <c r="G38" s="24">
        <f>SUBTOTAL(9,G21:G37)</f>
        <v>2184737.4</v>
      </c>
    </row>
    <row r="39" spans="1:7" ht="21" x14ac:dyDescent="0.2">
      <c r="A39" s="33"/>
      <c r="B39" s="34"/>
      <c r="C39" s="35"/>
      <c r="D39" s="35"/>
      <c r="E39" s="36"/>
      <c r="F39" s="37"/>
      <c r="G39" s="36"/>
    </row>
  </sheetData>
  <sheetProtection selectLockedCells="1" selectUnlockedCells="1"/>
  <mergeCells count="13">
    <mergeCell ref="G6:G8"/>
    <mergeCell ref="E7:E8"/>
    <mergeCell ref="F7:F8"/>
    <mergeCell ref="A1:G1"/>
    <mergeCell ref="A2:G2"/>
    <mergeCell ref="A3:G3"/>
    <mergeCell ref="A4:G4"/>
    <mergeCell ref="A5:G5"/>
    <mergeCell ref="A6:A8"/>
    <mergeCell ref="B6:B8"/>
    <mergeCell ref="C6:C8"/>
    <mergeCell ref="D6:D8"/>
    <mergeCell ref="E6:F6"/>
  </mergeCells>
  <pageMargins left="0.69" right="0.61" top="1.0629921259842521" bottom="1.0629921259842521" header="0.78740157480314965" footer="0.78740157480314965"/>
  <pageSetup paperSize="9" orientation="landscape" horizontalDpi="300" verticalDpi="300" r:id="rId1"/>
  <headerFooter alignWithMargins="0"/>
  <rowBreaks count="6" manualBreakCount="6">
    <brk id="11" max="16383" man="1"/>
    <brk id="13" max="16383" man="1"/>
    <brk id="15" max="16383" man="1"/>
    <brk id="17" max="16383" man="1"/>
    <brk id="20" max="16383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92" zoomScaleNormal="92" workbookViewId="0">
      <selection activeCell="D20" sqref="D20"/>
    </sheetView>
  </sheetViews>
  <sheetFormatPr defaultColWidth="11.85546875" defaultRowHeight="12.75" x14ac:dyDescent="0.2"/>
  <cols>
    <col min="1" max="1" width="7.7109375" customWidth="1"/>
    <col min="2" max="2" width="14.7109375" customWidth="1"/>
    <col min="3" max="3" width="15.5703125" customWidth="1"/>
    <col min="4" max="4" width="16.42578125" customWidth="1"/>
    <col min="5" max="5" width="17.5703125" customWidth="1"/>
    <col min="6" max="6" width="12.7109375" customWidth="1"/>
    <col min="7" max="7" width="14.140625" customWidth="1"/>
    <col min="8" max="8" width="21.140625" customWidth="1"/>
  </cols>
  <sheetData>
    <row r="1" spans="1:7" ht="21" x14ac:dyDescent="0.35">
      <c r="A1" s="38" t="s">
        <v>67</v>
      </c>
      <c r="B1" s="38"/>
      <c r="C1" s="38"/>
      <c r="D1" s="38"/>
      <c r="E1" s="38"/>
      <c r="F1" s="38"/>
      <c r="G1" s="38"/>
    </row>
    <row r="2" spans="1:7" ht="21" x14ac:dyDescent="0.35">
      <c r="A2" s="39" t="s">
        <v>68</v>
      </c>
      <c r="B2" s="39"/>
      <c r="C2" s="39"/>
      <c r="D2" s="39"/>
      <c r="E2" s="39"/>
      <c r="F2" s="39"/>
      <c r="G2" s="39"/>
    </row>
    <row r="3" spans="1:7" ht="21.75" customHeight="1" x14ac:dyDescent="0.2">
      <c r="A3" s="40" t="s">
        <v>4</v>
      </c>
      <c r="B3" s="40" t="s">
        <v>5</v>
      </c>
      <c r="C3" s="41" t="s">
        <v>10</v>
      </c>
      <c r="D3" s="42" t="s">
        <v>11</v>
      </c>
      <c r="E3" s="43" t="s">
        <v>9</v>
      </c>
      <c r="F3" s="41" t="s">
        <v>64</v>
      </c>
      <c r="G3" s="42" t="s">
        <v>65</v>
      </c>
    </row>
    <row r="4" spans="1:7" ht="31.15" customHeight="1" x14ac:dyDescent="0.2">
      <c r="A4" s="40"/>
      <c r="B4" s="40"/>
      <c r="C4" s="41"/>
      <c r="D4" s="42"/>
      <c r="E4" s="44" t="s">
        <v>66</v>
      </c>
      <c r="F4" s="41"/>
      <c r="G4" s="42"/>
    </row>
    <row r="5" spans="1:7" ht="21" x14ac:dyDescent="0.35">
      <c r="A5" s="48">
        <v>1</v>
      </c>
      <c r="B5" s="45" t="s">
        <v>12</v>
      </c>
      <c r="C5" s="49">
        <v>1478.64</v>
      </c>
      <c r="D5" s="49">
        <v>1829357.47</v>
      </c>
      <c r="E5" s="50">
        <v>1830836.11</v>
      </c>
      <c r="F5" s="59">
        <v>3352</v>
      </c>
      <c r="G5" s="59">
        <v>13146</v>
      </c>
    </row>
    <row r="6" spans="1:7" ht="21" x14ac:dyDescent="0.35">
      <c r="A6" s="51">
        <v>2</v>
      </c>
      <c r="B6" s="46" t="s">
        <v>19</v>
      </c>
      <c r="C6" s="52" t="s">
        <v>15</v>
      </c>
      <c r="D6" s="53">
        <v>1714791.51</v>
      </c>
      <c r="E6" s="54">
        <f>SUM(D6)</f>
        <v>1714791.51</v>
      </c>
      <c r="F6" s="60">
        <v>3353</v>
      </c>
      <c r="G6" s="60">
        <v>13147</v>
      </c>
    </row>
    <row r="7" spans="1:7" ht="21" x14ac:dyDescent="0.35">
      <c r="A7" s="51">
        <v>3</v>
      </c>
      <c r="B7" s="46" t="s">
        <v>23</v>
      </c>
      <c r="C7" s="53">
        <v>1355.42</v>
      </c>
      <c r="D7" s="53">
        <v>169.47</v>
      </c>
      <c r="E7" s="54">
        <f>SUM(C7:D7)</f>
        <v>1524.89</v>
      </c>
      <c r="F7" s="60">
        <v>3354</v>
      </c>
      <c r="G7" s="60">
        <v>13148</v>
      </c>
    </row>
    <row r="8" spans="1:7" ht="21" x14ac:dyDescent="0.35">
      <c r="A8" s="51">
        <v>4</v>
      </c>
      <c r="B8" s="46" t="s">
        <v>27</v>
      </c>
      <c r="C8" s="52" t="s">
        <v>15</v>
      </c>
      <c r="D8" s="53">
        <v>29390.16</v>
      </c>
      <c r="E8" s="54">
        <f>SUM(C8:D8)</f>
        <v>29390.16</v>
      </c>
      <c r="F8" s="60">
        <v>3355</v>
      </c>
      <c r="G8" s="60">
        <v>13149</v>
      </c>
    </row>
    <row r="9" spans="1:7" ht="21" x14ac:dyDescent="0.35">
      <c r="A9" s="51">
        <v>5</v>
      </c>
      <c r="B9" s="46" t="s">
        <v>31</v>
      </c>
      <c r="C9" s="53">
        <v>566145.68000000005</v>
      </c>
      <c r="D9" s="53">
        <v>246.44</v>
      </c>
      <c r="E9" s="54">
        <f>SUM(C9:D9)</f>
        <v>566392.12</v>
      </c>
      <c r="F9" s="60">
        <v>3356</v>
      </c>
      <c r="G9" s="60">
        <v>13150</v>
      </c>
    </row>
    <row r="10" spans="1:7" ht="21" x14ac:dyDescent="0.35">
      <c r="A10" s="55">
        <v>6</v>
      </c>
      <c r="B10" s="47" t="s">
        <v>37</v>
      </c>
      <c r="C10" s="56">
        <v>2184737.4</v>
      </c>
      <c r="D10" s="57" t="s">
        <v>15</v>
      </c>
      <c r="E10" s="58">
        <f>SUM(C10:D10)</f>
        <v>2184737.4</v>
      </c>
      <c r="F10" s="61">
        <v>3357</v>
      </c>
      <c r="G10" s="61">
        <v>13151</v>
      </c>
    </row>
  </sheetData>
  <sheetProtection selectLockedCells="1" selectUnlockedCells="1"/>
  <mergeCells count="8">
    <mergeCell ref="A1:G1"/>
    <mergeCell ref="A3:A4"/>
    <mergeCell ref="B3:B4"/>
    <mergeCell ref="C3:C4"/>
    <mergeCell ref="D3:D4"/>
    <mergeCell ref="F3:F4"/>
    <mergeCell ref="G3:G4"/>
    <mergeCell ref="A2:G2"/>
  </mergeCells>
  <pageMargins left="0.34" right="0.24" top="1.0629921259842521" bottom="1.0629921259842521" header="0.78740157480314965" footer="0.78740157480314965"/>
  <pageSetup paperSize="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สรุป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2016-03-17T08:22:39Z</cp:lastPrinted>
  <dcterms:created xsi:type="dcterms:W3CDTF">2016-03-17T08:20:36Z</dcterms:created>
  <dcterms:modified xsi:type="dcterms:W3CDTF">2016-03-17T08:25:14Z</dcterms:modified>
</cp:coreProperties>
</file>