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บัญชีจัดสรร" sheetId="1" r:id="rId1"/>
  </sheets>
  <definedNames>
    <definedName name="_xlfn.BAHTTEXT" hidden="1">#NAME?</definedName>
    <definedName name="_xlnm.Print_Area" localSheetId="0">'บัญชีจัดสรร'!$A$1:$G$445</definedName>
    <definedName name="_xlnm.Print_Titles" localSheetId="0">'บัญชีจัดสรร'!$1:$11</definedName>
  </definedNames>
  <calcPr fullCalcOnLoad="1"/>
</workbook>
</file>

<file path=xl/sharedStrings.xml><?xml version="1.0" encoding="utf-8"?>
<sst xmlns="http://schemas.openxmlformats.org/spreadsheetml/2006/main" count="1200" uniqueCount="736">
  <si>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</si>
  <si>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</si>
  <si>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(เพิ่มเติม)  </t>
  </si>
  <si>
    <t>เงินอุดหนุนสำหรับสิทธิประโยชน์ข้าราชการและลูกจ้างถ่ายโอน รหัสงบประมาณ 1500883002500007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</si>
  <si>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1500883002500008</t>
  </si>
  <si>
    <t>รหัสแหล่งของเงิน 5811410 รหัสกิจกรรมหลัก 15008XXXXJ2174</t>
  </si>
  <si>
    <t>ตามหนังสือกรมส่งเสริมการปกครองท้องถิ่น ที่ มท 0808.2/                         ลงวันที่          กันยายน 2558  เลขที่ใบจัดสรร                        /2558</t>
  </si>
  <si>
    <t>ลำดับ</t>
  </si>
  <si>
    <t>จังหวัด</t>
  </si>
  <si>
    <t>อำเภอ</t>
  </si>
  <si>
    <t>องค์กรปกครองส่วนท้องถิ่น</t>
  </si>
  <si>
    <t xml:space="preserve">รหัสงบประมาณ </t>
  </si>
  <si>
    <t xml:space="preserve">          รวม            (บาท) </t>
  </si>
  <si>
    <t>1500883002500007</t>
  </si>
  <si>
    <t>1500883002500008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</si>
  <si>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</si>
  <si>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</si>
  <si>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</si>
  <si>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</si>
  <si>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</si>
  <si>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</si>
  <si>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</si>
  <si>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</si>
  <si>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</si>
  <si>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</si>
  <si>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กระบี่ ผลรวม</t>
  </si>
  <si>
    <t>กาญจนบุรี</t>
  </si>
  <si>
    <t>เมืองกาญจนบุรี</t>
  </si>
  <si>
    <t>ทม.กาญจนบุรี</t>
  </si>
  <si>
    <t>ท่าม่วง</t>
  </si>
  <si>
    <t>ทต.ท่าล้อ</t>
  </si>
  <si>
    <t>ทต.วังศาลา</t>
  </si>
  <si>
    <t>ท่ามะกา</t>
  </si>
  <si>
    <t>ทต.หวายเหนียว</t>
  </si>
  <si>
    <t>ทต.หนองบัว</t>
  </si>
  <si>
    <t>ด่านมะขามเตี้ย</t>
  </si>
  <si>
    <t>อบต.กลอนโด</t>
  </si>
  <si>
    <t>อบต.จรเข้เผือก</t>
  </si>
  <si>
    <t>อบต.แก่งเสี้ยน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</si>
  <si>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</si>
  <si>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</si>
  <si>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</si>
  <si>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</si>
  <si>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กมลาไสย</t>
  </si>
  <si>
    <t>ทต.กมลาไสย</t>
  </si>
  <si>
    <t>กุฉินารายณ์</t>
  </si>
  <si>
    <t>ทม.บัวขาว</t>
  </si>
  <si>
    <t>ท่าคันโท</t>
  </si>
  <si>
    <t>ทต.กุงเก่า</t>
  </si>
  <si>
    <t>ทต.ภูปอ</t>
  </si>
  <si>
    <t>ยางตลาด</t>
  </si>
  <si>
    <t>ทต.โคกศรี</t>
  </si>
  <si>
    <t>ทต.บัวบาน</t>
  </si>
  <si>
    <t>ฆ้องชัย</t>
  </si>
  <si>
    <t>อบต.ลำชี</t>
  </si>
  <si>
    <t>อบต.คลองขาม</t>
  </si>
  <si>
    <t>ร่องคำ</t>
  </si>
  <si>
    <t>อบต.เหล่าอ้อย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</si>
  <si>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</si>
  <si>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</si>
  <si>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</si>
  <si>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</si>
  <si>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คลองขลุง</t>
  </si>
  <si>
    <t>ทต.คลองขลุง</t>
  </si>
  <si>
    <t>ทต.นครชุม</t>
  </si>
  <si>
    <t>ทต.ปากดง</t>
  </si>
  <si>
    <t>ขาณุวรลักษบุรี</t>
  </si>
  <si>
    <t>อบต.เกาะตาล</t>
  </si>
  <si>
    <t>อบต.ท่ามะเขือ</t>
  </si>
  <si>
    <t>ไทรงาม</t>
  </si>
  <si>
    <t>อบต.ไทรงาม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</si>
  <si>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</si>
  <si>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</si>
  <si>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</si>
  <si>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</si>
  <si>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</si>
  <si>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ขอนแก่น ผลรวม</t>
  </si>
  <si>
    <t>จันทบุรี</t>
  </si>
  <si>
    <t>เมืองจันทบุรี</t>
  </si>
  <si>
    <t>ทต.เกาะขวาง</t>
  </si>
  <si>
    <t>นายายอาม</t>
  </si>
  <si>
    <t>อบต.วังใหม่</t>
  </si>
  <si>
    <t>จันทบุรี ผลรวม</t>
  </si>
  <si>
    <t>ฉะเชิงเทรา</t>
  </si>
  <si>
    <t>บางปะกง</t>
  </si>
  <si>
    <t>ทต.ท่าสะอ้าน</t>
  </si>
  <si>
    <t>บางคล้า</t>
  </si>
  <si>
    <t>อบต.เสม็ดใต้</t>
  </si>
  <si>
    <t>ฉะเชิงเทรา ผลรวม</t>
  </si>
  <si>
    <t>ชัยนาท</t>
  </si>
  <si>
    <t>เมืองชัยนาท</t>
  </si>
  <si>
    <t>อบจ.ชัยนาท</t>
  </si>
  <si>
    <t>ชัยนาท ผลรวม</t>
  </si>
  <si>
    <t>ชุมพร</t>
  </si>
  <si>
    <t>เมืองชุมพร</t>
  </si>
  <si>
    <t>อบจ.ชุมพร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</si>
  <si>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</si>
  <si>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</si>
  <si>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</si>
  <si>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</si>
  <si>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</si>
  <si>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</si>
  <si>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</si>
  <si>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</si>
  <si>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ทต.ยางฮอม</t>
  </si>
  <si>
    <t>เชียงของ</t>
  </si>
  <si>
    <t>ทต.เวียง</t>
  </si>
  <si>
    <t>ทต.ห้วยซ้อ</t>
  </si>
  <si>
    <t>เทิง</t>
  </si>
  <si>
    <t>ทต.เวียงเทิง</t>
  </si>
  <si>
    <t>ทต.สันทรายงาม</t>
  </si>
  <si>
    <t>ทต.นางแล</t>
  </si>
  <si>
    <t>ทต.บ้านดู่</t>
  </si>
  <si>
    <t>แม่จัน</t>
  </si>
  <si>
    <t>ทต.ท่าข้าวเปลือก</t>
  </si>
  <si>
    <t>ทต.สถาน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</si>
  <si>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</si>
  <si>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</si>
  <si>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</si>
  <si>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</si>
  <si>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</si>
  <si>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</si>
  <si>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ทม.เมืองแกนพัฒนา</t>
  </si>
  <si>
    <t>จอมทอง</t>
  </si>
  <si>
    <t>ทต.บ้านหลวง</t>
  </si>
  <si>
    <t>ดอยสะเก็ด</t>
  </si>
  <si>
    <t>ทต.ดอยสะเก็ด</t>
  </si>
  <si>
    <t>ทต.สุเทพ</t>
  </si>
  <si>
    <t>ทต.หนองป่าครั่ง</t>
  </si>
  <si>
    <t>แม่แจ่ม</t>
  </si>
  <si>
    <t>ทต.ท่าผา</t>
  </si>
  <si>
    <t>แม่อาย</t>
  </si>
  <si>
    <t>ทต.แม่อาย</t>
  </si>
  <si>
    <t>ฮอด</t>
  </si>
  <si>
    <t>ทต.บ้านตาล</t>
  </si>
  <si>
    <t>ทต.แม่สอย</t>
  </si>
  <si>
    <t>ทต.สบเตี๊ยะ</t>
  </si>
  <si>
    <t>ฝาง</t>
  </si>
  <si>
    <t>อบต.เวียง</t>
  </si>
  <si>
    <t>แม่ริม</t>
  </si>
  <si>
    <t>อบต.ดอนแก้ว</t>
  </si>
  <si>
    <t>สันกำแพง</t>
  </si>
  <si>
    <t>อบต.ร้องวัวแดง</t>
  </si>
  <si>
    <t>เชียงใหม่ ผลรวม</t>
  </si>
  <si>
    <t>ตรัง</t>
  </si>
  <si>
    <t>วังวิเศษ</t>
  </si>
  <si>
    <t>อบต.เขาวิเศษ</t>
  </si>
  <si>
    <t>ตรัง ผลรวม</t>
  </si>
  <si>
    <t>ตาก</t>
  </si>
  <si>
    <t>เมืองตาก</t>
  </si>
  <si>
    <t>อบจ.ตาก</t>
  </si>
  <si>
    <t>ทม.ตาก</t>
  </si>
  <si>
    <t>ทต.หนองบัวใต้</t>
  </si>
  <si>
    <t>แม่สอด</t>
  </si>
  <si>
    <t>ทต.แม่กุ</t>
  </si>
  <si>
    <t>อบต.วังหิน</t>
  </si>
  <si>
    <t>อบต.พระธาตุผาแดง</t>
  </si>
  <si>
    <t>อบต.แม่กุ</t>
  </si>
  <si>
    <t>ตาก ผลรวม</t>
  </si>
  <si>
    <t>นครนายก</t>
  </si>
  <si>
    <t>เมืองนครนายก</t>
  </si>
  <si>
    <t>อบจ.นครนายก</t>
  </si>
  <si>
    <t>อบต.ศรีนาวา</t>
  </si>
  <si>
    <t>อบต.สาริกา</t>
  </si>
  <si>
    <t>นครนายก ผลรวม</t>
  </si>
  <si>
    <t>นครปฐม</t>
  </si>
  <si>
    <t>พุทธมณฑล</t>
  </si>
  <si>
    <t>ทต.ศาลายา</t>
  </si>
  <si>
    <t>เมืองนครปฐม</t>
  </si>
  <si>
    <t>ทต.โพรงมะเดื่อ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</si>
  <si>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</si>
  <si>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</si>
  <si>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</si>
  <si>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</si>
  <si>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</si>
  <si>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</si>
  <si>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</si>
  <si>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</si>
  <si>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ทต.นาหนาด</t>
  </si>
  <si>
    <t>ทต.ฝั่งแดง</t>
  </si>
  <si>
    <t>นาแก</t>
  </si>
  <si>
    <t>ทต.พระซอง</t>
  </si>
  <si>
    <t>นาหว้า</t>
  </si>
  <si>
    <t>ทต.นาหว้า</t>
  </si>
  <si>
    <t>อบต.ไชยบุรี</t>
  </si>
  <si>
    <t>อบต.ท่าจำปา</t>
  </si>
  <si>
    <t>อบต.พะทาย</t>
  </si>
  <si>
    <t>อบต.หนองเทา</t>
  </si>
  <si>
    <t>อบต.อุ่มเหม้า</t>
  </si>
  <si>
    <t>อบต.นาคู่</t>
  </si>
  <si>
    <t>อบต.หนองสังข์</t>
  </si>
  <si>
    <t>อบต.นาคูณใหญ่</t>
  </si>
  <si>
    <t>อบต.บ้านเสียว</t>
  </si>
  <si>
    <t>บ้านแพง</t>
  </si>
  <si>
    <t>อบต.นาเข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</si>
  <si>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</si>
  <si>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</si>
  <si>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</si>
  <si>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</si>
  <si>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</si>
  <si>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</si>
  <si>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</si>
  <si>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</si>
  <si>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สีคิ้ว</t>
  </si>
  <si>
    <t>ทม.สีคิ้ว</t>
  </si>
  <si>
    <t>ด่านขุนทด</t>
  </si>
  <si>
    <t>ทต.ด่านขุนทด</t>
  </si>
  <si>
    <t>ทต.จอหอ</t>
  </si>
  <si>
    <t>เมืองยาง</t>
  </si>
  <si>
    <t>ทต.เมืองยาง</t>
  </si>
  <si>
    <t>เฉลิมพระเกียรติ</t>
  </si>
  <si>
    <t>อบต.ช้างทอง</t>
  </si>
  <si>
    <t>โชคชัย</t>
  </si>
  <si>
    <t>อบต.ท่าลาดขาว</t>
  </si>
  <si>
    <t>ปักธงชัย</t>
  </si>
  <si>
    <t>อบต.ตะขบ</t>
  </si>
  <si>
    <t>พิมาย</t>
  </si>
  <si>
    <t>อบต.ชีวาน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</si>
  <si>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</si>
  <si>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</si>
  <si>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</si>
  <si>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</si>
  <si>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</si>
  <si>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</si>
  <si>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</si>
  <si>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</si>
  <si>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ท่าศาลา</t>
  </si>
  <si>
    <t>ทต.ท่าศาลา</t>
  </si>
  <si>
    <t>ทต.บางจาก</t>
  </si>
  <si>
    <t>ฉวาง</t>
  </si>
  <si>
    <t>อบต.กะเบียด</t>
  </si>
  <si>
    <t>อบต.นาแว</t>
  </si>
  <si>
    <t>อบต.ไสหร้า</t>
  </si>
  <si>
    <t>ชะอวด</t>
  </si>
  <si>
    <t>อบต.ท่าเสม็ด</t>
  </si>
  <si>
    <t>อบต.หนองหงส์</t>
  </si>
  <si>
    <t>ปากพนัง</t>
  </si>
  <si>
    <t>อบต.ป่าระกำ</t>
  </si>
  <si>
    <t>พระพรหม</t>
  </si>
  <si>
    <t>ทต.นาสาร</t>
  </si>
  <si>
    <t>อบต.ท่าเรือ</t>
  </si>
  <si>
    <t>นครศรีธรรมราช ผลรวม</t>
  </si>
  <si>
    <t>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</si>
  <si>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</si>
  <si>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</si>
  <si>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</si>
  <si>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</si>
  <si>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</si>
  <si>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</si>
  <si>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</si>
  <si>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</si>
  <si>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</si>
  <si>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อบต.บางเคียน</t>
  </si>
  <si>
    <t>อบต.พันลาน</t>
  </si>
  <si>
    <t>นครสวรรค์ ผลรวม</t>
  </si>
  <si>
    <t>นนทบุรี</t>
  </si>
  <si>
    <t>เมืองนนทบุรี</t>
  </si>
  <si>
    <t>ทน.นนทบุรี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</si>
  <si>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</si>
  <si>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</si>
  <si>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</si>
  <si>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</si>
  <si>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</si>
  <si>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</si>
  <si>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อบต.ไพรวัน</t>
  </si>
  <si>
    <t>นราธิวาส ผลรวม</t>
  </si>
  <si>
    <t>น่าน</t>
  </si>
  <si>
    <t>เมืองน่าน</t>
  </si>
  <si>
    <t>อบจ.น่าน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</si>
  <si>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</si>
  <si>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</si>
  <si>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</si>
  <si>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</si>
  <si>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นาหมื่น</t>
  </si>
  <si>
    <t>ทต.บ่อแก้ว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</si>
  <si>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</si>
  <si>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</si>
  <si>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</si>
  <si>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</si>
  <si>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</si>
  <si>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</si>
  <si>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ปัว</t>
  </si>
  <si>
    <t>อบต.แงง</t>
  </si>
  <si>
    <t>อบต.วรนคร</t>
  </si>
  <si>
    <t>ภูเพียง</t>
  </si>
  <si>
    <t>อบต.น้ำแก่น</t>
  </si>
  <si>
    <t>อบต.ฝายแก้ว</t>
  </si>
  <si>
    <t>อบต.ม่วงตึ๊ด</t>
  </si>
  <si>
    <t>อบต.เมืองจัง</t>
  </si>
  <si>
    <t>อบต.ถืมตอง</t>
  </si>
  <si>
    <t>อบต.ผาสิงห์</t>
  </si>
  <si>
    <t>อบต.นาเหลือง</t>
  </si>
  <si>
    <t>อบต.น้ำปั้ว</t>
  </si>
  <si>
    <t>อบต.ส้าน</t>
  </si>
  <si>
    <t>น่าน ผลรวม</t>
  </si>
  <si>
    <t>บุรีรัมย์</t>
  </si>
  <si>
    <t>กระสัง</t>
  </si>
  <si>
    <t>ทต.สองชั้น</t>
  </si>
  <si>
    <t>ทต.ถาวร</t>
  </si>
  <si>
    <t>ประโคนชัย</t>
  </si>
  <si>
    <t>ทต.ประโคนชัย</t>
  </si>
  <si>
    <t>ปะคำ</t>
  </si>
  <si>
    <t>ทต.ปะคำ</t>
  </si>
  <si>
    <t>ชำนิ</t>
  </si>
  <si>
    <t>อบต.ละลวด</t>
  </si>
  <si>
    <t>สตึก</t>
  </si>
  <si>
    <t>ทต.ศรีสตึก</t>
  </si>
  <si>
    <t>บุรีรัมย์ ผลรวม</t>
  </si>
  <si>
    <t>ปทุมธานี</t>
  </si>
  <si>
    <t>ธัญบุรี</t>
  </si>
  <si>
    <t>ทน.รังสิต</t>
  </si>
  <si>
    <t>เมืองปทุมธานี</t>
  </si>
  <si>
    <t>ทต.บางเดื่อ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</si>
  <si>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</si>
  <si>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</si>
  <si>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</si>
  <si>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</si>
  <si>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</si>
  <si>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</si>
  <si>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หัวหิน</t>
  </si>
  <si>
    <t>ทม.หัวหิน</t>
  </si>
  <si>
    <t>ทับสะแก</t>
  </si>
  <si>
    <t>ทต.ทับสะแก</t>
  </si>
  <si>
    <t>ทต.หนองพลับ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</si>
  <si>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</si>
  <si>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</si>
  <si>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</si>
  <si>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</si>
  <si>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</si>
  <si>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</si>
  <si>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</si>
  <si>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</si>
  <si>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</si>
  <si>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</si>
  <si>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</si>
  <si>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</si>
  <si>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</si>
  <si>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</si>
  <si>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</si>
  <si>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</si>
  <si>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</si>
  <si>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</si>
  <si>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</si>
  <si>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</si>
  <si>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</si>
  <si>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</si>
  <si>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</si>
  <si>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</si>
  <si>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</si>
  <si>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พังงา ผลรวม</t>
  </si>
  <si>
    <t>พัทลุง</t>
  </si>
  <si>
    <t>เมืองพัทลุง</t>
  </si>
  <si>
    <t>อบจ.พัทลุง</t>
  </si>
  <si>
    <t>ควนขนุน</t>
  </si>
  <si>
    <t>ทต.ดอนทราย</t>
  </si>
  <si>
    <t>ทต.มะกอกเหนือ</t>
  </si>
  <si>
    <t>ตะโหมด</t>
  </si>
  <si>
    <t>ทต.แม่ขรี</t>
  </si>
  <si>
    <t>ศรีนครินทร์</t>
  </si>
  <si>
    <t>ทต.ชุมพล</t>
  </si>
  <si>
    <t>เขาชัยสน</t>
  </si>
  <si>
    <t>อบต.เขาชัยสน</t>
  </si>
  <si>
    <t>อบต.ชัยบุรี</t>
  </si>
  <si>
    <t>พัทลุง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</si>
  <si>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</si>
  <si>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</si>
  <si>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</si>
  <si>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</si>
  <si>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</si>
  <si>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</si>
  <si>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บางระกำ</t>
  </si>
  <si>
    <t>อบต.วังอิทก</t>
  </si>
  <si>
    <t>พรหมพิราม</t>
  </si>
  <si>
    <t>อบต.ทับยายเชียง</t>
  </si>
  <si>
    <t>อบต.มะต้อง</t>
  </si>
  <si>
    <t>อบต.วงฆ้อง</t>
  </si>
  <si>
    <t>วังทอง</t>
  </si>
  <si>
    <t>อบต.วังพิกุล</t>
  </si>
  <si>
    <t>พิษณุโลก ผลรวม</t>
  </si>
  <si>
    <t>เพชรบุรี</t>
  </si>
  <si>
    <t>ท่ายาง</t>
  </si>
  <si>
    <t>ทต.ท่าไม้รวก</t>
  </si>
  <si>
    <t>ทต.ท่ายาง</t>
  </si>
  <si>
    <t>บ้านลาด</t>
  </si>
  <si>
    <t>อบต.บ้านหาด</t>
  </si>
  <si>
    <t>อบต.ไร่โคก</t>
  </si>
  <si>
    <t>อบต.หนองกะปุ</t>
  </si>
  <si>
    <t>เพชรบุรี ผลรวม</t>
  </si>
  <si>
    <t>แพร่</t>
  </si>
  <si>
    <t>เมืองแพร่</t>
  </si>
  <si>
    <t>ทม.แพร่</t>
  </si>
  <si>
    <t>ทต.สวนเขื่อน</t>
  </si>
  <si>
    <t>สูงเม่น</t>
  </si>
  <si>
    <t>อบต.บ้านปง</t>
  </si>
  <si>
    <t>อบต.สบสาย</t>
  </si>
  <si>
    <t>แพร่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</si>
  <si>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</si>
  <si>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</si>
  <si>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</si>
  <si>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</si>
  <si>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โกสุมพิสัย</t>
  </si>
  <si>
    <t>อบต.หนองบอน</t>
  </si>
  <si>
    <t>เชียงยืน</t>
  </si>
  <si>
    <t>อบต.กู่ทอง</t>
  </si>
  <si>
    <t>บรบือ</t>
  </si>
  <si>
    <t>อบต.วังไชย</t>
  </si>
  <si>
    <t>มหาสารคาม ผลรวม</t>
  </si>
  <si>
    <t>มุกดาหาร</t>
  </si>
  <si>
    <t>เมืองมุกดาหาร</t>
  </si>
  <si>
    <t>ทต.ดงเย็น</t>
  </si>
  <si>
    <t>หว้านใหญ่</t>
  </si>
  <si>
    <t>ทต.หว้านใหญ่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</si>
  <si>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</si>
  <si>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</si>
  <si>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</si>
  <si>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</si>
  <si>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แม่สะเรียง</t>
  </si>
  <si>
    <t>ทต.แม่สะเรียง</t>
  </si>
  <si>
    <t>แม่ฮ่องสอน ผลรวม</t>
  </si>
  <si>
    <t>ยโสธร</t>
  </si>
  <si>
    <t>เมืองยโสธร</t>
  </si>
  <si>
    <t>อบจ.ยโสธร</t>
  </si>
  <si>
    <t>คำเขื่อนแก้ว</t>
  </si>
  <si>
    <t>อบต.สงเปือย</t>
  </si>
  <si>
    <t>ป่าติ้ว</t>
  </si>
  <si>
    <t>อบต.ศรีฐาน</t>
  </si>
  <si>
    <t>ยโสธร ผลรวม</t>
  </si>
  <si>
    <t>ยะลา</t>
  </si>
  <si>
    <t>เมืองยะลา</t>
  </si>
  <si>
    <t>อบจ.ยะลา</t>
  </si>
  <si>
    <t>ทต.ท่าสาป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</si>
  <si>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</si>
  <si>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</si>
  <si>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</si>
  <si>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</si>
  <si>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</si>
  <si>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</si>
  <si>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</si>
  <si>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</si>
  <si>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</si>
  <si>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</si>
  <si>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</si>
  <si>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</si>
  <si>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ทต.บ้านนิเวศน์</t>
  </si>
  <si>
    <t>โพธิ์ชัย</t>
  </si>
  <si>
    <t>ทต.เชียงใหม่</t>
  </si>
  <si>
    <t>อาจสามารถ</t>
  </si>
  <si>
    <t>ทต.อาจสามารถ</t>
  </si>
  <si>
    <t>เชียงขวัญ</t>
  </si>
  <si>
    <t>อบต.พระธาตุ</t>
  </si>
  <si>
    <t>อบต.บึงนคร</t>
  </si>
  <si>
    <t>โพนทอง</t>
  </si>
  <si>
    <t>อบต.สว่าง</t>
  </si>
  <si>
    <t>ศรีสมเด็จ</t>
  </si>
  <si>
    <t>อบต.โพธิ์สัย</t>
  </si>
  <si>
    <t>ทต.โพนเมือง</t>
  </si>
  <si>
    <t>ร้อยเอ็ด ผลรวม</t>
  </si>
  <si>
    <t>ระยอง</t>
  </si>
  <si>
    <t>นิคมพัฒนา</t>
  </si>
  <si>
    <t>ทต.มาบข่า</t>
  </si>
  <si>
    <t>แกลง</t>
  </si>
  <si>
    <t>อบต.ห้วยยาง</t>
  </si>
  <si>
    <t>ระยอง ผลรวม</t>
  </si>
  <si>
    <t>ราชบุรี</t>
  </si>
  <si>
    <t>บ้านโป่ง</t>
  </si>
  <si>
    <t>ทต.กรับใหญ่</t>
  </si>
  <si>
    <t>โพธาราม</t>
  </si>
  <si>
    <t>ทต.เจ็ดเสมียน</t>
  </si>
  <si>
    <t>ทต.บ้านฆ้อง</t>
  </si>
  <si>
    <t>เมืองราชบุรี</t>
  </si>
  <si>
    <t>ทต.เขางู</t>
  </si>
  <si>
    <t>ทต.หลักเมือง</t>
  </si>
  <si>
    <t>ทต.หลุมดิน</t>
  </si>
  <si>
    <t>ราชบุรี ผลรวม</t>
  </si>
  <si>
    <t>ลพบุรี</t>
  </si>
  <si>
    <t>เมืองลพบุรี</t>
  </si>
  <si>
    <t>ทม.เขาสามยอด</t>
  </si>
  <si>
    <t>ทต.โคกตูม</t>
  </si>
  <si>
    <t>ชัยบาดาล</t>
  </si>
  <si>
    <t>อบต.หนองยายโต๊ะ</t>
  </si>
  <si>
    <t>ท่าวุ้ง</t>
  </si>
  <si>
    <t>อบต.เขาสมอคอน</t>
  </si>
  <si>
    <t>ลพบุรี ผลรวม</t>
  </si>
  <si>
    <t>ลำปาง</t>
  </si>
  <si>
    <t>เมืองลำปาง</t>
  </si>
  <si>
    <t>อบจ.ลำปาง</t>
  </si>
  <si>
    <t>เกาะคา</t>
  </si>
  <si>
    <t>ทต.นาแก้ว</t>
  </si>
  <si>
    <t>แม่ทะ</t>
  </si>
  <si>
    <t>ทต.ป่าตันนาครัว</t>
  </si>
  <si>
    <t>แม่พริก</t>
  </si>
  <si>
    <t>ทต.แม่ปุ</t>
  </si>
  <si>
    <t>ทต.วังพร้าว</t>
  </si>
  <si>
    <t>เมืองปาน</t>
  </si>
  <si>
    <t>อบต.บ้านขอ</t>
  </si>
  <si>
    <t>ห้างฉัตร</t>
  </si>
  <si>
    <t>อบต.เวียงตาล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</si>
  <si>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</si>
  <si>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</si>
  <si>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</si>
  <si>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</si>
  <si>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</si>
  <si>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</si>
  <si>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ลี้</t>
  </si>
  <si>
    <t>ทต.ลี้</t>
  </si>
  <si>
    <t>เวียงหนองล่อง</t>
  </si>
  <si>
    <t>ทต.วังผาง</t>
  </si>
  <si>
    <t>ลำพูน ผลรวม</t>
  </si>
  <si>
    <t>เลย</t>
  </si>
  <si>
    <t>เมืองเลย</t>
  </si>
  <si>
    <t>อบจ.เลย</t>
  </si>
  <si>
    <t>นาแห้ว</t>
  </si>
  <si>
    <t>ทต.นาแห้ว</t>
  </si>
  <si>
    <t>ผาขาว</t>
  </si>
  <si>
    <t>ทต.โนนปอแดง</t>
  </si>
  <si>
    <t>ทต.นาโป่ง</t>
  </si>
  <si>
    <t>ด่านซ้าย</t>
  </si>
  <si>
    <t>อบต.นาดี</t>
  </si>
  <si>
    <t>ภูเรือ</t>
  </si>
  <si>
    <t>อบต.ท่าศาลา</t>
  </si>
  <si>
    <t>อบต.หนองบัว</t>
  </si>
  <si>
    <t>วังสะพุง</t>
  </si>
  <si>
    <t>อบต.ผาน้อย</t>
  </si>
  <si>
    <t>ทต.ศรีสงคราม</t>
  </si>
  <si>
    <t>เลย ผลรวม</t>
  </si>
  <si>
    <t>สกลนคร</t>
  </si>
  <si>
    <t>โคกศรีสุพรรณ</t>
  </si>
  <si>
    <t>ทต.ตองโขบ</t>
  </si>
  <si>
    <t>อบต.ด่านม่วงคำ</t>
  </si>
  <si>
    <t>พรรณานิคม</t>
  </si>
  <si>
    <t>อบต.บะฮี</t>
  </si>
  <si>
    <t>สกลนคร ผลรวม</t>
  </si>
  <si>
    <t>สงขลา</t>
  </si>
  <si>
    <t>ระโนด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</si>
  <si>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</si>
  <si>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</si>
  <si>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</si>
  <si>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</si>
  <si>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</si>
  <si>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</si>
  <si>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</si>
  <si>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สตูล ผลรวม</t>
  </si>
  <si>
    <t>สมุทรปราการ</t>
  </si>
  <si>
    <t>เมืองสมุทรปราการ</t>
  </si>
  <si>
    <t>ทต.บางเมือง</t>
  </si>
  <si>
    <t>บางพลี</t>
  </si>
  <si>
    <t>อบต.ราชาเทวะ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</si>
  <si>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</si>
  <si>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</si>
  <si>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</si>
  <si>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</si>
  <si>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</si>
  <si>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สมุทรสงคราม ผลรวม</t>
  </si>
  <si>
    <t>สมุทรสาคร</t>
  </si>
  <si>
    <t>เมืองสมุทรสาคร</t>
  </si>
  <si>
    <t>อบต.โคกขาม</t>
  </si>
  <si>
    <t>สมุทรสาคร ผลรวม</t>
  </si>
  <si>
    <t>สระแก้ว</t>
  </si>
  <si>
    <t>วังน้ำเย็น</t>
  </si>
  <si>
    <t>ทม.วังน้ำเย็น</t>
  </si>
  <si>
    <t>วังสมบูรณ์</t>
  </si>
  <si>
    <t>ทต.วังทอง</t>
  </si>
  <si>
    <t>ตาพระยา</t>
  </si>
  <si>
    <t>อบต.ทัพราช</t>
  </si>
  <si>
    <t>เมืองสระแก้ว</t>
  </si>
  <si>
    <t>อบต.สระขวัญ</t>
  </si>
  <si>
    <t>อบต.คลองหินปูน</t>
  </si>
  <si>
    <t>สระแก้ว ผลรวม</t>
  </si>
  <si>
    <t>สระบุรี</t>
  </si>
  <si>
    <t>มวกเหล็ก</t>
  </si>
  <si>
    <t>อบต.มวกเหล็ก</t>
  </si>
  <si>
    <t>สระบุรี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</si>
  <si>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</si>
  <si>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</si>
  <si>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</si>
  <si>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</si>
  <si>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</si>
  <si>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อบต.ปากแคว</t>
  </si>
  <si>
    <t>อบต.ยางซ้าย</t>
  </si>
  <si>
    <t>ศรีนคร</t>
  </si>
  <si>
    <t>อบต.น้ำขุม</t>
  </si>
  <si>
    <t>ศรีสำโรง</t>
  </si>
  <si>
    <t>อบต.วังทอง</t>
  </si>
  <si>
    <t>สวรรคโลก</t>
  </si>
  <si>
    <t>อบต.คลองกระจง</t>
  </si>
  <si>
    <t>สุโขทัย ผลรวม</t>
  </si>
  <si>
    <t>สุพรรณบุรี</t>
  </si>
  <si>
    <t>บางปลาม้า</t>
  </si>
  <si>
    <t>ทต.ต้นคราม</t>
  </si>
  <si>
    <t>อู่ทอง</t>
  </si>
  <si>
    <t>ทต.จรเข้สามพัน</t>
  </si>
  <si>
    <t>ทต.อู่ทอง</t>
  </si>
  <si>
    <t>หนองหญ้าไซ</t>
  </si>
  <si>
    <t>อบต.แจงงาม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</si>
  <si>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</si>
  <si>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</si>
  <si>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</si>
  <si>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</si>
  <si>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ทต.ช้างขวา</t>
  </si>
  <si>
    <t>ท่าชนะ</t>
  </si>
  <si>
    <t>อบต.ท่าชนะ</t>
  </si>
  <si>
    <t>พุนพิน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</si>
  <si>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</si>
  <si>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</si>
  <si>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</si>
  <si>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</si>
  <si>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</si>
  <si>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</si>
  <si>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</si>
  <si>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</si>
  <si>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</si>
  <si>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</si>
  <si>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</si>
  <si>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</si>
  <si>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ทต.โพนสา</t>
  </si>
  <si>
    <t>เฝ้าไร่</t>
  </si>
  <si>
    <t>อบต.หนองหลวง</t>
  </si>
  <si>
    <t>โพนพิสัย</t>
  </si>
  <si>
    <t>อบต.ชุมช้าง</t>
  </si>
  <si>
    <t>อบต.หนองกอมเกาะ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</si>
  <si>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</si>
  <si>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</si>
  <si>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</si>
  <si>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</si>
  <si>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</si>
  <si>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อบต.บ้านหม้อ</t>
  </si>
  <si>
    <t>อบต.พานพร้าว</t>
  </si>
  <si>
    <t>หนองคาย ผลรวม</t>
  </si>
  <si>
    <t>หนองบัวลำภู</t>
  </si>
  <si>
    <t>โนนสัง</t>
  </si>
  <si>
    <t>อบต.กุดดู่</t>
  </si>
  <si>
    <t>หนองบัวลำภู ผลรวม</t>
  </si>
  <si>
    <t>อุดรธานี</t>
  </si>
  <si>
    <t>เมืองอุดรธานี</t>
  </si>
  <si>
    <t>ทน.อุดรธานี</t>
  </si>
  <si>
    <t>กุมภวาปี</t>
  </si>
  <si>
    <t>ทต.หนองหว้า</t>
  </si>
  <si>
    <t>ทุ่งฝน</t>
  </si>
  <si>
    <t>ทต.ทุ่งฝน</t>
  </si>
  <si>
    <t>เพ็ญ</t>
  </si>
  <si>
    <t>ทต.บ้านธาตุ</t>
  </si>
  <si>
    <t>ทต.เพ็ญ</t>
  </si>
  <si>
    <t>ทต.นาข่า</t>
  </si>
  <si>
    <t>หนองหาน</t>
  </si>
  <si>
    <t>ทต.โคกสูง</t>
  </si>
  <si>
    <t>กุดจับ</t>
  </si>
  <si>
    <t>ทต.เมืองเพีย</t>
  </si>
  <si>
    <t>อบต.ท่าลี่</t>
  </si>
  <si>
    <t>บ้านผือ</t>
  </si>
  <si>
    <t>อบต.เมืองพาน</t>
  </si>
  <si>
    <t>อบต.สุมเส้า</t>
  </si>
  <si>
    <t>อบต.เชียงพิณ</t>
  </si>
  <si>
    <t>อบต.หนองนาคำ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</si>
  <si>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</si>
  <si>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</si>
  <si>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</si>
  <si>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</si>
  <si>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</si>
  <si>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ทองแสนขัน</t>
  </si>
  <si>
    <t>ทต.ทองแสนขัน</t>
  </si>
  <si>
    <t>พิชัย</t>
  </si>
  <si>
    <t>ทต.ท่าสัก</t>
  </si>
  <si>
    <t>ทต.คุ้งตะเภา</t>
  </si>
  <si>
    <t>ทต.บ้านเกาะ</t>
  </si>
  <si>
    <t>ทต.วังกะพี้</t>
  </si>
  <si>
    <t>ทต.หาดกรวด</t>
  </si>
  <si>
    <t>ตรอน</t>
  </si>
  <si>
    <t>อบต.น้ำอ่าง</t>
  </si>
  <si>
    <t>อบต.วังแดง</t>
  </si>
  <si>
    <t>อบต.หาดสองแคว</t>
  </si>
  <si>
    <t>อบต.ท่าสัก</t>
  </si>
  <si>
    <t>อบต.ในเมือง</t>
  </si>
  <si>
    <t>อบต.บ้านดารา</t>
  </si>
  <si>
    <t>ฟากท่า</t>
  </si>
  <si>
    <t>อบต.บ้านเสี้ยว</t>
  </si>
  <si>
    <t>อบต.ฟากท่า</t>
  </si>
  <si>
    <t>อบต.สองคอน</t>
  </si>
  <si>
    <t>ทต.งิ้วงาม</t>
  </si>
  <si>
    <t>อบต.หาดงิ้ว</t>
  </si>
  <si>
    <t>อุตรดิตถ์ ผลรวม</t>
  </si>
  <si>
    <t>อุทัยธานี</t>
  </si>
  <si>
    <t>เมืองอุทัยธานี</t>
  </si>
  <si>
    <t>อบต.ท่าซุง</t>
  </si>
  <si>
    <t>อบต.น้ำซึม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</si>
  <si>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</si>
  <si>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</si>
  <si>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</si>
  <si>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</si>
  <si>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</si>
  <si>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</si>
  <si>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นาเยีย</t>
  </si>
  <si>
    <t>ทต.นาเยีย</t>
  </si>
  <si>
    <t>กุดข้าวปุ้น</t>
  </si>
  <si>
    <t>อบต.กุดข้าวปุ้น</t>
  </si>
  <si>
    <t>เขมราฐ</t>
  </si>
  <si>
    <t>อบต.นาแวง</t>
  </si>
  <si>
    <t>เขื่องใน</t>
  </si>
  <si>
    <t>อบต.ก่อเอ้</t>
  </si>
  <si>
    <t>อบต.ค้อทอง</t>
  </si>
  <si>
    <t>อบต.ท่าไห</t>
  </si>
  <si>
    <t>อบต.หัวดอน</t>
  </si>
  <si>
    <t>ดอนมดแดง</t>
  </si>
  <si>
    <t>อบต.ดอนมดแดง</t>
  </si>
  <si>
    <t>อบต.เหล่าแดง</t>
  </si>
  <si>
    <t>ตระการพืชผล</t>
  </si>
  <si>
    <t>อบต.สะพือ</t>
  </si>
  <si>
    <t>ตาลสุม</t>
  </si>
  <si>
    <t>อบต.นาคาย</t>
  </si>
  <si>
    <t>บุณฑริก</t>
  </si>
  <si>
    <t>อบต.โพนงาม</t>
  </si>
  <si>
    <t>พิบูลมังสาหาร</t>
  </si>
  <si>
    <t>อบต.ทรายมูล</t>
  </si>
  <si>
    <t>ม่วงสามสิบ</t>
  </si>
  <si>
    <t>อบต.เตย</t>
  </si>
  <si>
    <t>อบต.นาเลิง</t>
  </si>
  <si>
    <t>อบต.ม่วงสามสิบ</t>
  </si>
  <si>
    <t>อบต.ยางสักกระโพหลุ่ม</t>
  </si>
  <si>
    <t>อบต.หนองเหล่า</t>
  </si>
  <si>
    <t>อบต.หนองฮาง</t>
  </si>
  <si>
    <t>อบต.กุดลาด</t>
  </si>
  <si>
    <t>อบต.ปะอาว</t>
  </si>
  <si>
    <t>อบต.หัวเรือ</t>
  </si>
  <si>
    <t>วารินชำราบ</t>
  </si>
  <si>
    <t>อบต.ท่าลาด</t>
  </si>
  <si>
    <t>อบต.บุ่งหวาย</t>
  </si>
  <si>
    <t>ทต.บุ่งไหม</t>
  </si>
  <si>
    <t>อบต.ห้วยขะยุง</t>
  </si>
  <si>
    <t>สว่างวีระวงศ์</t>
  </si>
  <si>
    <t>ทต.ท่าช้าง</t>
  </si>
  <si>
    <t>ทต.สว่าง</t>
  </si>
  <si>
    <t>สำโรง</t>
  </si>
  <si>
    <t>อบต.โนนกาเล็น</t>
  </si>
  <si>
    <t>สิรินธร</t>
  </si>
  <si>
    <t>อบต.คันไร่</t>
  </si>
  <si>
    <t>อบต.คำเขื่อนแก้ว</t>
  </si>
  <si>
    <t>อุบลราชธานี ผลรวม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</si>
</sst>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_ ;\-0\ "/>
    <numFmt numFmtId="189" formatCode="[$-101041E]d\ mmm\ yy;@"/>
    <numFmt numFmtId="190" formatCode="mmm\-yyyy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\t&quot;฿&quot;#,##0_);\(\t&quot;฿&quot;#,##0\)"/>
    <numFmt numFmtId="199" formatCode="\t&quot;฿&quot;#,##0_);[Red]\(\t&quot;฿&quot;#,##0\)"/>
    <numFmt numFmtId="200" formatCode="\t&quot;฿&quot;#,##0.00_);\(\t&quot;฿&quot;#,##0.00\)"/>
    <numFmt numFmtId="201" formatCode="\t&quot;฿&quot;#,##0.00_);[Red]\(\t&quot;฿&quot;#,##0.00\)"/>
    <numFmt numFmtId="202" formatCode="\t&quot;$&quot;#,##0_);\(\t&quot;$&quot;#,##0\)"/>
    <numFmt numFmtId="203" formatCode="\t&quot;$&quot;#,##0_);[Red]\(\t&quot;$&quot;#,##0\)"/>
    <numFmt numFmtId="204" formatCode="\t&quot;$&quot;#,##0.00_);\(\t&quot;$&quot;#,##0.00\)"/>
    <numFmt numFmtId="205" formatCode="\t&quot;$&quot;#,##0.00_);[Red]\(\t&quot;$&quot;#,##0.00\)"/>
    <numFmt numFmtId="206" formatCode="_-* #,##0_-;\-* #,##0_-;_-* &quot;-&quot;??_-;_-@_-"/>
    <numFmt numFmtId="207" formatCode="_(* #,##0_);_(* \(#,##0\);_(* &quot;-&quot;??_);_(@_)"/>
    <numFmt numFmtId="208" formatCode="[$-D07041E]\t#,##0.00\ "/>
    <numFmt numFmtId="209" formatCode="_-* #,##0.0_-;\-* #,##0.0_-;_-* &quot;-&quot;??_-;_-@_-"/>
    <numFmt numFmtId="210" formatCode="#,##0_ ;\-#,##0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"/>
    <numFmt numFmtId="223" formatCode="_-* #,##0.000_-;\-* #,##0.000_-;_-* &quot;-&quot;??_-;_-@_-"/>
    <numFmt numFmtId="224" formatCode="_-* #,##0.0000_-;\-* #,##0.0000_-;_-* &quot;-&quot;??_-;_-@_-"/>
    <numFmt numFmtId="225" formatCode="_-* #,##0.00000_-;\-* #,##0.00000_-;_-* &quot;-&quot;??_-;_-@_-"/>
    <numFmt numFmtId="226" formatCode="_-* #,##0.000000_-;\-* #,##0.000000_-;_-* &quot;-&quot;??_-;_-@_-"/>
    <numFmt numFmtId="227" formatCode="_-* #,##0.0000000_-;\-* #,##0.0000000_-;_-* &quot;-&quot;??_-;_-@_-"/>
    <numFmt numFmtId="228" formatCode="_-* #,##0.00000000_-;\-* #,##0.00000000_-;_-* &quot;-&quot;??_-;_-@_-"/>
    <numFmt numFmtId="229" formatCode="_-* #,##0.000000000_-;\-* #,##0.000000000_-;_-* &quot;-&quot;??_-;_-@_-"/>
    <numFmt numFmtId="230" formatCode="_-* #,##0.0000000000_-;\-* #,##0.0000000000_-;_-* &quot;-&quot;??_-;_-@_-"/>
    <numFmt numFmtId="231" formatCode="_-* #,##0.00000000000_-;\-* #,##0.00000000000_-;_-* &quot;-&quot;??_-;_-@_-"/>
    <numFmt numFmtId="232" formatCode="_-* #,##0.000000000000_-;\-* #,##0.000000000000_-;_-* &quot;-&quot;??_-;_-@_-"/>
    <numFmt numFmtId="233" formatCode="_-* #,##0.0000000000000_-;\-* #,##0.0000000000000_-;_-* &quot;-&quot;??_-;_-@_-"/>
    <numFmt numFmtId="234" formatCode="0.000%"/>
    <numFmt numFmtId="235" formatCode="0.0000%"/>
    <numFmt numFmtId="236" formatCode="0.00000%"/>
    <numFmt numFmtId="237" formatCode="0.000000%"/>
    <numFmt numFmtId="238" formatCode="0.0000000%"/>
    <numFmt numFmtId="239" formatCode="0.0"/>
    <numFmt numFmtId="240" formatCode="0.0000000"/>
    <numFmt numFmtId="241" formatCode="0.000000"/>
    <numFmt numFmtId="242" formatCode="0.00000"/>
    <numFmt numFmtId="243" formatCode="0.0000"/>
    <numFmt numFmtId="244" formatCode="0.000"/>
    <numFmt numFmtId="245" formatCode="_(* #,##0.0_);_(* \(#,##0.0\);_(* &quot;-&quot;??_);_(@_)"/>
    <numFmt numFmtId="246" formatCode="#,##0.00_ ;\-#,##0.00\ 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17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3" fontId="23" fillId="0" borderId="0" xfId="140" applyFont="1" applyFill="1" applyAlignment="1">
      <alignment horizontal="center" vertical="top" wrapText="1" shrinkToFit="1"/>
    </xf>
    <xf numFmtId="0" fontId="23" fillId="0" borderId="0" xfId="0" applyFont="1" applyFill="1" applyAlignment="1">
      <alignment horizontal="center" vertical="top" wrapText="1" shrinkToFit="1"/>
    </xf>
    <xf numFmtId="43" fontId="23" fillId="0" borderId="10" xfId="140" applyFont="1" applyFill="1" applyBorder="1" applyAlignment="1">
      <alignment horizontal="center" vertical="top" wrapText="1" shrinkToFit="1"/>
    </xf>
    <xf numFmtId="188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1" xfId="140" applyFont="1" applyFill="1" applyBorder="1" applyAlignment="1">
      <alignment horizontal="center" vertical="center" wrapText="1" shrinkToFit="1"/>
    </xf>
    <xf numFmtId="49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2" xfId="140" applyFont="1" applyFill="1" applyBorder="1" applyAlignment="1">
      <alignment horizontal="center" vertical="center" wrapText="1" shrinkToFit="1"/>
    </xf>
    <xf numFmtId="43" fontId="23" fillId="0" borderId="12" xfId="14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43" fontId="23" fillId="0" borderId="13" xfId="140" applyFont="1" applyFill="1" applyBorder="1" applyAlignment="1" quotePrefix="1">
      <alignment horizontal="center" vertical="center" wrapText="1" shrinkToFit="1"/>
    </xf>
    <xf numFmtId="43" fontId="23" fillId="0" borderId="13" xfId="140" applyFont="1" applyFill="1" applyBorder="1" applyAlignment="1">
      <alignment horizontal="center" vertical="center" wrapText="1" shrinkToFit="1"/>
    </xf>
    <xf numFmtId="43" fontId="23" fillId="0" borderId="13" xfId="140" applyFont="1" applyFill="1" applyBorder="1" applyAlignment="1">
      <alignment horizontal="center" vertical="center" wrapText="1" shrinkToFit="1"/>
    </xf>
    <xf numFmtId="43" fontId="23" fillId="0" borderId="14" xfId="140" applyFont="1" applyFill="1" applyBorder="1" applyAlignment="1">
      <alignment horizontal="center" vertical="center" wrapText="1" shrinkToFit="1"/>
    </xf>
    <xf numFmtId="43" fontId="23" fillId="0" borderId="14" xfId="140" applyFont="1" applyFill="1" applyBorder="1" applyAlignment="1">
      <alignment horizontal="center" vertical="center" wrapText="1" shrinkToFit="1"/>
    </xf>
    <xf numFmtId="0" fontId="24" fillId="0" borderId="15" xfId="154" applyFont="1" applyFill="1" applyBorder="1" applyAlignment="1">
      <alignment horizontal="center" vertical="center"/>
      <protection/>
    </xf>
    <xf numFmtId="49" fontId="24" fillId="0" borderId="15" xfId="140" applyNumberFormat="1" applyFont="1" applyFill="1" applyBorder="1" applyAlignment="1" applyProtection="1">
      <alignment vertical="center"/>
      <protection locked="0"/>
    </xf>
    <xf numFmtId="49" fontId="24" fillId="0" borderId="15" xfId="140" applyNumberFormat="1" applyFont="1" applyFill="1" applyBorder="1" applyAlignment="1" applyProtection="1">
      <alignment vertical="center" shrinkToFit="1"/>
      <protection locked="0"/>
    </xf>
    <xf numFmtId="43" fontId="24" fillId="0" borderId="15" xfId="140" applyFont="1" applyFill="1" applyBorder="1" applyAlignment="1" applyProtection="1">
      <alignment horizontal="right" vertical="center"/>
      <protection/>
    </xf>
    <xf numFmtId="43" fontId="24" fillId="0" borderId="15" xfId="140" applyFont="1" applyFill="1" applyBorder="1" applyAlignment="1">
      <alignment horizontal="right" vertical="top" wrapText="1" shrinkToFit="1"/>
    </xf>
    <xf numFmtId="0" fontId="24" fillId="0" borderId="0" xfId="0" applyFont="1" applyFill="1" applyAlignment="1">
      <alignment horizontal="center" vertical="top" wrapText="1" shrinkToFit="1"/>
    </xf>
    <xf numFmtId="0" fontId="24" fillId="0" borderId="16" xfId="154" applyFont="1" applyFill="1" applyBorder="1" applyAlignment="1">
      <alignment horizontal="center" vertical="center"/>
      <protection/>
    </xf>
    <xf numFmtId="49" fontId="24" fillId="0" borderId="16" xfId="0" applyNumberFormat="1" applyFont="1" applyFill="1" applyBorder="1" applyAlignment="1" applyProtection="1">
      <alignment vertical="center"/>
      <protection locked="0"/>
    </xf>
    <xf numFmtId="49" fontId="24" fillId="0" borderId="16" xfId="0" applyNumberFormat="1" applyFont="1" applyFill="1" applyBorder="1" applyAlignment="1" applyProtection="1">
      <alignment vertical="center" shrinkToFit="1"/>
      <protection locked="0"/>
    </xf>
    <xf numFmtId="43" fontId="24" fillId="0" borderId="16" xfId="140" applyFont="1" applyFill="1" applyBorder="1" applyAlignment="1" applyProtection="1">
      <alignment horizontal="right" vertical="center"/>
      <protection/>
    </xf>
    <xf numFmtId="43" fontId="24" fillId="0" borderId="16" xfId="140" applyFont="1" applyFill="1" applyBorder="1" applyAlignment="1">
      <alignment horizontal="right" vertical="top" wrapText="1" shrinkToFit="1"/>
    </xf>
    <xf numFmtId="0" fontId="23" fillId="0" borderId="16" xfId="154" applyFont="1" applyFill="1" applyBorder="1" applyAlignment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 shrinkToFit="1"/>
      <protection locked="0"/>
    </xf>
    <xf numFmtId="43" fontId="23" fillId="0" borderId="16" xfId="140" applyFont="1" applyFill="1" applyBorder="1" applyAlignment="1" applyProtection="1">
      <alignment horizontal="right" vertical="center"/>
      <protection/>
    </xf>
    <xf numFmtId="49" fontId="24" fillId="0" borderId="16" xfId="140" applyNumberFormat="1" applyFont="1" applyFill="1" applyBorder="1" applyAlignment="1" applyProtection="1">
      <alignment vertical="center"/>
      <protection locked="0"/>
    </xf>
    <xf numFmtId="49" fontId="24" fillId="0" borderId="16" xfId="140" applyNumberFormat="1" applyFont="1" applyFill="1" applyBorder="1" applyAlignment="1" applyProtection="1">
      <alignment vertical="center" shrinkToFit="1"/>
      <protection locked="0"/>
    </xf>
    <xf numFmtId="49" fontId="23" fillId="0" borderId="16" xfId="140" applyNumberFormat="1" applyFont="1" applyFill="1" applyBorder="1" applyAlignment="1" applyProtection="1">
      <alignment vertical="center"/>
      <protection locked="0"/>
    </xf>
    <xf numFmtId="49" fontId="23" fillId="0" borderId="16" xfId="140" applyNumberFormat="1" applyFont="1" applyFill="1" applyBorder="1" applyAlignment="1" applyProtection="1">
      <alignment vertical="center" shrinkToFit="1"/>
      <protection locked="0"/>
    </xf>
    <xf numFmtId="43" fontId="23" fillId="0" borderId="16" xfId="140" applyFont="1" applyFill="1" applyBorder="1" applyAlignment="1">
      <alignment horizontal="right" vertical="top" wrapText="1" shrinkToFit="1"/>
    </xf>
    <xf numFmtId="49" fontId="24" fillId="0" borderId="16" xfId="143" applyNumberFormat="1" applyFont="1" applyFill="1" applyBorder="1" applyAlignment="1" applyProtection="1">
      <alignment horizontal="left" vertical="center"/>
      <protection locked="0"/>
    </xf>
    <xf numFmtId="49" fontId="24" fillId="0" borderId="16" xfId="143" applyNumberFormat="1" applyFont="1" applyFill="1" applyBorder="1" applyAlignment="1" applyProtection="1">
      <alignment horizontal="left" vertical="center" shrinkToFit="1"/>
      <protection locked="0"/>
    </xf>
    <xf numFmtId="0" fontId="24" fillId="0" borderId="16" xfId="0" applyFont="1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24" fillId="0" borderId="16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 shrinkToFit="1"/>
      <protection locked="0"/>
    </xf>
    <xf numFmtId="49" fontId="24" fillId="0" borderId="16" xfId="155" applyNumberFormat="1" applyFont="1" applyFill="1" applyBorder="1" applyAlignment="1" applyProtection="1">
      <alignment horizontal="left" vertical="center"/>
      <protection locked="0"/>
    </xf>
    <xf numFmtId="49" fontId="24" fillId="0" borderId="16" xfId="155" applyNumberFormat="1" applyFont="1" applyFill="1" applyBorder="1" applyAlignment="1" applyProtection="1">
      <alignment horizontal="left" vertical="center" shrinkToFit="1"/>
      <protection locked="0"/>
    </xf>
    <xf numFmtId="188" fontId="23" fillId="0" borderId="0" xfId="140" applyNumberFormat="1" applyFont="1" applyFill="1" applyAlignment="1">
      <alignment horizontal="center" vertical="top" wrapText="1" shrinkToFit="1"/>
    </xf>
    <xf numFmtId="43" fontId="23" fillId="0" borderId="0" xfId="140" applyFont="1" applyFill="1" applyAlignment="1">
      <alignment horizontal="center" vertical="top" wrapText="1" shrinkToFit="1"/>
    </xf>
    <xf numFmtId="43" fontId="23" fillId="0" borderId="0" xfId="140" applyFont="1" applyFill="1" applyAlignment="1">
      <alignment horizontal="right" vertical="top" wrapText="1" shrinkToFit="1"/>
    </xf>
  </cellXfs>
  <cellStyles count="160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Currency" xfId="144"/>
    <cellStyle name="Currency [0]" xfId="145"/>
    <cellStyle name="ชื่อเรื่อง" xfId="146"/>
    <cellStyle name="เซลล์ตรวจสอบ" xfId="147"/>
    <cellStyle name="เซลล์ที่มีการเชื่อมโยง" xfId="148"/>
    <cellStyle name="ดี" xfId="149"/>
    <cellStyle name="ปกติ 2" xfId="150"/>
    <cellStyle name="ปกติ 2 2" xfId="151"/>
    <cellStyle name="ปกติ 2_บัญชีรายหัว (กกถ.)" xfId="152"/>
    <cellStyle name="ปกติ 3" xfId="153"/>
    <cellStyle name="ปกติ_ทั่วไป งวดที่ 1+2" xfId="154"/>
    <cellStyle name="ปกติ_ราย อปท." xfId="155"/>
    <cellStyle name="ป้อนค่า" xfId="156"/>
    <cellStyle name="ปานกลาง" xfId="157"/>
    <cellStyle name="Percent" xfId="158"/>
    <cellStyle name="ผลรวม" xfId="159"/>
    <cellStyle name="แย่" xfId="160"/>
    <cellStyle name="ส่วนที่ถูกเน้น1" xfId="161"/>
    <cellStyle name="ส่วนที่ถูกเน้น2" xfId="162"/>
    <cellStyle name="ส่วนที่ถูกเน้น3" xfId="163"/>
    <cellStyle name="ส่วนที่ถูกเน้น4" xfId="164"/>
    <cellStyle name="ส่วนที่ถูกเน้น5" xfId="165"/>
    <cellStyle name="ส่วนที่ถูกเน้น6" xfId="166"/>
    <cellStyle name="แสดงผล" xfId="167"/>
    <cellStyle name="หมายเหตุ" xfId="168"/>
    <cellStyle name="หัวเรื่อง 1" xfId="169"/>
    <cellStyle name="หัวเรื่อง 2" xfId="170"/>
    <cellStyle name="หัวเรื่อง 3" xfId="171"/>
    <cellStyle name="หัวเรื่อง 4" xfId="1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44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 outlineLevelRow="2"/>
  <cols>
    <col min="1" max="1" width="7.140625" style="44" customWidth="1"/>
    <col min="2" max="2" width="20.8515625" style="45" customWidth="1"/>
    <col min="3" max="3" width="18.28125" style="45" customWidth="1"/>
    <col min="4" max="4" width="25.7109375" style="45" customWidth="1"/>
    <col min="5" max="5" width="23.7109375" style="46" customWidth="1"/>
    <col min="6" max="6" width="28.28125" style="46" customWidth="1"/>
    <col min="7" max="7" width="19.8515625" style="46" customWidth="1"/>
    <col min="8" max="16384" width="9.140625" style="2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21">
      <c r="A2" s="1" t="s">
        <v>1</v>
      </c>
      <c r="B2" s="1"/>
      <c r="C2" s="1"/>
      <c r="D2" s="1"/>
      <c r="E2" s="1"/>
      <c r="F2" s="1"/>
      <c r="G2" s="1"/>
    </row>
    <row r="3" spans="1:7" ht="21">
      <c r="A3" s="1" t="s">
        <v>2</v>
      </c>
      <c r="B3" s="1"/>
      <c r="C3" s="1"/>
      <c r="D3" s="1"/>
      <c r="E3" s="1"/>
      <c r="F3" s="1"/>
      <c r="G3" s="1"/>
    </row>
    <row r="4" spans="1:7" ht="21">
      <c r="A4" s="1" t="s">
        <v>3</v>
      </c>
      <c r="B4" s="1"/>
      <c r="C4" s="1"/>
      <c r="D4" s="1"/>
      <c r="E4" s="1"/>
      <c r="F4" s="1"/>
      <c r="G4" s="1"/>
    </row>
    <row r="5" spans="1:7" ht="21">
      <c r="A5" s="1" t="s">
        <v>4</v>
      </c>
      <c r="B5" s="1"/>
      <c r="C5" s="1"/>
      <c r="D5" s="1"/>
      <c r="E5" s="1"/>
      <c r="F5" s="1"/>
      <c r="G5" s="1"/>
    </row>
    <row r="6" spans="1:7" ht="21">
      <c r="A6" s="1" t="s">
        <v>5</v>
      </c>
      <c r="B6" s="1"/>
      <c r="C6" s="1"/>
      <c r="D6" s="1"/>
      <c r="E6" s="1"/>
      <c r="F6" s="1"/>
      <c r="G6" s="1"/>
    </row>
    <row r="7" spans="1:7" ht="21">
      <c r="A7" s="3" t="s">
        <v>6</v>
      </c>
      <c r="B7" s="3"/>
      <c r="C7" s="3"/>
      <c r="D7" s="3"/>
      <c r="E7" s="3"/>
      <c r="F7" s="3"/>
      <c r="G7" s="3"/>
    </row>
    <row r="8" spans="1:7" s="9" customFormat="1" ht="19.5" customHeight="1">
      <c r="A8" s="4" t="s">
        <v>7</v>
      </c>
      <c r="B8" s="5" t="s">
        <v>8</v>
      </c>
      <c r="C8" s="5" t="s">
        <v>9</v>
      </c>
      <c r="D8" s="6" t="s">
        <v>10</v>
      </c>
      <c r="E8" s="7" t="s">
        <v>11</v>
      </c>
      <c r="F8" s="7" t="s">
        <v>11</v>
      </c>
      <c r="G8" s="8" t="s">
        <v>12</v>
      </c>
    </row>
    <row r="9" spans="1:7" s="9" customFormat="1" ht="19.5" customHeight="1">
      <c r="A9" s="4"/>
      <c r="B9" s="5"/>
      <c r="C9" s="5"/>
      <c r="D9" s="6"/>
      <c r="E9" s="10" t="s">
        <v>13</v>
      </c>
      <c r="F9" s="10" t="s">
        <v>14</v>
      </c>
      <c r="G9" s="11"/>
    </row>
    <row r="10" spans="1:7" s="9" customFormat="1" ht="19.5" customHeight="1">
      <c r="A10" s="4"/>
      <c r="B10" s="5"/>
      <c r="C10" s="5"/>
      <c r="D10" s="6"/>
      <c r="E10" s="12" t="s">
        <v>15</v>
      </c>
      <c r="F10" s="12" t="s">
        <v>16</v>
      </c>
      <c r="G10" s="11"/>
    </row>
    <row r="11" spans="1:7" s="9" customFormat="1" ht="19.5" customHeight="1">
      <c r="A11" s="4"/>
      <c r="B11" s="5"/>
      <c r="C11" s="5"/>
      <c r="D11" s="6"/>
      <c r="E11" s="13" t="s">
        <v>17</v>
      </c>
      <c r="F11" s="13" t="s">
        <v>18</v>
      </c>
      <c r="G11" s="14"/>
    </row>
    <row r="12" spans="1:7" s="20" customFormat="1" ht="21">
      <c r="A12" s="15">
        <v>1</v>
      </c>
      <c r="B12" s="16" t="s">
        <v>19</v>
      </c>
      <c r="C12" s="16" t="s">
        <v>20</v>
      </c>
      <c r="D12" s="17" t="s">
        <v>21</v>
      </c>
      <c r="E12" s="18">
        <v>188306</v>
      </c>
      <c r="F12" s="18">
        <v>6323</v>
      </c>
      <c r="G12" s="19">
        <f>+E12+F12</f>
        <v>194629</v>
      </c>
    </row>
    <row r="13" spans="1:7" s="20" customFormat="1" ht="21" outlineLevel="2">
      <c r="A13" s="21">
        <f>+A12+1</f>
        <v>2</v>
      </c>
      <c r="B13" s="22" t="s">
        <v>19</v>
      </c>
      <c r="C13" s="22" t="s">
        <v>20</v>
      </c>
      <c r="D13" s="23" t="s">
        <v>22</v>
      </c>
      <c r="E13" s="24">
        <v>19307</v>
      </c>
      <c r="F13" s="24">
        <v>0</v>
      </c>
      <c r="G13" s="25">
        <f>+E13+F13</f>
        <v>19307</v>
      </c>
    </row>
    <row r="14" spans="1:7" s="20" customFormat="1" ht="21" outlineLevel="2">
      <c r="A14" s="21">
        <f>+A13+1</f>
        <v>3</v>
      </c>
      <c r="B14" s="22" t="s">
        <v>19</v>
      </c>
      <c r="C14" s="22" t="s">
        <v>23</v>
      </c>
      <c r="D14" s="23" t="s">
        <v>24</v>
      </c>
      <c r="E14" s="24">
        <v>0</v>
      </c>
      <c r="F14" s="24">
        <v>11080</v>
      </c>
      <c r="G14" s="25">
        <f>+E14+F14</f>
        <v>11080</v>
      </c>
    </row>
    <row r="15" spans="1:7" ht="21" outlineLevel="1">
      <c r="A15" s="26"/>
      <c r="B15" s="27" t="s">
        <v>25</v>
      </c>
      <c r="C15" s="28"/>
      <c r="D15" s="29"/>
      <c r="E15" s="30">
        <f>SUM(E12:E14)</f>
        <v>207613</v>
      </c>
      <c r="F15" s="30">
        <f>SUM(F12:F14)</f>
        <v>17403</v>
      </c>
      <c r="G15" s="30">
        <f>SUM(G12:G14)</f>
        <v>225016</v>
      </c>
    </row>
    <row r="16" spans="1:7" s="20" customFormat="1" ht="21" outlineLevel="2">
      <c r="A16" s="21">
        <v>1</v>
      </c>
      <c r="B16" s="22" t="s">
        <v>26</v>
      </c>
      <c r="C16" s="22" t="s">
        <v>27</v>
      </c>
      <c r="D16" s="23" t="s">
        <v>28</v>
      </c>
      <c r="E16" s="24">
        <v>0</v>
      </c>
      <c r="F16" s="24">
        <v>16800</v>
      </c>
      <c r="G16" s="25">
        <f aca="true" t="shared" si="0" ref="G16:G23">+E16+F16</f>
        <v>16800</v>
      </c>
    </row>
    <row r="17" spans="1:7" s="20" customFormat="1" ht="21" outlineLevel="2">
      <c r="A17" s="21">
        <v>2</v>
      </c>
      <c r="B17" s="22" t="s">
        <v>26</v>
      </c>
      <c r="C17" s="22" t="s">
        <v>29</v>
      </c>
      <c r="D17" s="23" t="s">
        <v>30</v>
      </c>
      <c r="E17" s="24">
        <v>166391</v>
      </c>
      <c r="F17" s="24">
        <v>0</v>
      </c>
      <c r="G17" s="25">
        <f t="shared" si="0"/>
        <v>166391</v>
      </c>
    </row>
    <row r="18" spans="1:7" s="20" customFormat="1" ht="21" outlineLevel="2">
      <c r="A18" s="21">
        <f aca="true" t="shared" si="1" ref="A18:A23">+A17+1</f>
        <v>3</v>
      </c>
      <c r="B18" s="22" t="s">
        <v>26</v>
      </c>
      <c r="C18" s="22" t="s">
        <v>29</v>
      </c>
      <c r="D18" s="23" t="s">
        <v>31</v>
      </c>
      <c r="E18" s="24">
        <v>45096</v>
      </c>
      <c r="F18" s="24">
        <v>0</v>
      </c>
      <c r="G18" s="25">
        <f t="shared" si="0"/>
        <v>45096</v>
      </c>
    </row>
    <row r="19" spans="1:7" s="20" customFormat="1" ht="21" outlineLevel="2">
      <c r="A19" s="21">
        <f t="shared" si="1"/>
        <v>4</v>
      </c>
      <c r="B19" s="22" t="s">
        <v>26</v>
      </c>
      <c r="C19" s="22" t="s">
        <v>32</v>
      </c>
      <c r="D19" s="23" t="s">
        <v>33</v>
      </c>
      <c r="E19" s="24">
        <v>0</v>
      </c>
      <c r="F19" s="24">
        <v>59910</v>
      </c>
      <c r="G19" s="25">
        <f t="shared" si="0"/>
        <v>59910</v>
      </c>
    </row>
    <row r="20" spans="1:7" s="20" customFormat="1" ht="21" outlineLevel="2">
      <c r="A20" s="21">
        <f t="shared" si="1"/>
        <v>5</v>
      </c>
      <c r="B20" s="22" t="s">
        <v>26</v>
      </c>
      <c r="C20" s="22" t="s">
        <v>27</v>
      </c>
      <c r="D20" s="23" t="s">
        <v>34</v>
      </c>
      <c r="E20" s="24">
        <v>19872</v>
      </c>
      <c r="F20" s="24">
        <v>644050</v>
      </c>
      <c r="G20" s="25">
        <f t="shared" si="0"/>
        <v>663922</v>
      </c>
    </row>
    <row r="21" spans="1:7" s="20" customFormat="1" ht="21" outlineLevel="2">
      <c r="A21" s="21">
        <f t="shared" si="1"/>
        <v>6</v>
      </c>
      <c r="B21" s="31" t="s">
        <v>26</v>
      </c>
      <c r="C21" s="31" t="s">
        <v>35</v>
      </c>
      <c r="D21" s="32" t="s">
        <v>36</v>
      </c>
      <c r="E21" s="24">
        <v>0</v>
      </c>
      <c r="F21" s="24">
        <v>88840</v>
      </c>
      <c r="G21" s="25">
        <f t="shared" si="0"/>
        <v>88840</v>
      </c>
    </row>
    <row r="22" spans="1:7" s="20" customFormat="1" ht="21" outlineLevel="2">
      <c r="A22" s="21">
        <f t="shared" si="1"/>
        <v>7</v>
      </c>
      <c r="B22" s="31" t="s">
        <v>26</v>
      </c>
      <c r="C22" s="31" t="s">
        <v>35</v>
      </c>
      <c r="D22" s="32" t="s">
        <v>37</v>
      </c>
      <c r="E22" s="24">
        <v>0</v>
      </c>
      <c r="F22" s="24">
        <v>280250</v>
      </c>
      <c r="G22" s="25">
        <f t="shared" si="0"/>
        <v>280250</v>
      </c>
    </row>
    <row r="23" spans="1:7" s="20" customFormat="1" ht="21" outlineLevel="2">
      <c r="A23" s="21">
        <f t="shared" si="1"/>
        <v>8</v>
      </c>
      <c r="B23" s="31" t="s">
        <v>26</v>
      </c>
      <c r="C23" s="31" t="s">
        <v>27</v>
      </c>
      <c r="D23" s="32" t="s">
        <v>38</v>
      </c>
      <c r="E23" s="24">
        <v>0</v>
      </c>
      <c r="F23" s="24">
        <v>9360</v>
      </c>
      <c r="G23" s="25">
        <f t="shared" si="0"/>
        <v>9360</v>
      </c>
    </row>
    <row r="24" spans="1:7" ht="21" outlineLevel="1">
      <c r="A24" s="26"/>
      <c r="B24" s="33" t="s">
        <v>39</v>
      </c>
      <c r="C24" s="33"/>
      <c r="D24" s="34"/>
      <c r="E24" s="30">
        <f>SUBTOTAL(9,E16:E23)</f>
        <v>231359</v>
      </c>
      <c r="F24" s="30">
        <f>SUBTOTAL(9,F16:F23)</f>
        <v>1099210</v>
      </c>
      <c r="G24" s="35">
        <f>SUBTOTAL(9,G16:G23)</f>
        <v>1330569</v>
      </c>
    </row>
    <row r="25" spans="1:7" s="20" customFormat="1" ht="21" outlineLevel="2">
      <c r="A25" s="21">
        <v>1</v>
      </c>
      <c r="B25" s="31" t="s">
        <v>40</v>
      </c>
      <c r="C25" s="31" t="s">
        <v>41</v>
      </c>
      <c r="D25" s="32" t="s">
        <v>42</v>
      </c>
      <c r="E25" s="24">
        <v>610179</v>
      </c>
      <c r="F25" s="24">
        <v>73690</v>
      </c>
      <c r="G25" s="25">
        <f aca="true" t="shared" si="2" ref="G25:G34">+E25+F25</f>
        <v>683869</v>
      </c>
    </row>
    <row r="26" spans="1:7" s="20" customFormat="1" ht="21" outlineLevel="2">
      <c r="A26" s="21">
        <f aca="true" t="shared" si="3" ref="A26:A34">+A25+1</f>
        <v>2</v>
      </c>
      <c r="B26" s="22" t="s">
        <v>40</v>
      </c>
      <c r="C26" s="22" t="s">
        <v>43</v>
      </c>
      <c r="D26" s="23" t="s">
        <v>44</v>
      </c>
      <c r="E26" s="24">
        <v>184990</v>
      </c>
      <c r="F26" s="24">
        <v>304560</v>
      </c>
      <c r="G26" s="25">
        <f t="shared" si="2"/>
        <v>489550</v>
      </c>
    </row>
    <row r="27" spans="1:7" s="20" customFormat="1" ht="21" outlineLevel="2">
      <c r="A27" s="21">
        <f t="shared" si="3"/>
        <v>3</v>
      </c>
      <c r="B27" s="22" t="s">
        <v>40</v>
      </c>
      <c r="C27" s="22" t="s">
        <v>45</v>
      </c>
      <c r="D27" s="23" t="s">
        <v>46</v>
      </c>
      <c r="E27" s="24">
        <v>0</v>
      </c>
      <c r="F27" s="24">
        <v>103489</v>
      </c>
      <c r="G27" s="25">
        <f t="shared" si="2"/>
        <v>103489</v>
      </c>
    </row>
    <row r="28" spans="1:7" s="20" customFormat="1" ht="21" outlineLevel="2">
      <c r="A28" s="21">
        <f t="shared" si="3"/>
        <v>4</v>
      </c>
      <c r="B28" s="22" t="s">
        <v>40</v>
      </c>
      <c r="C28" s="22" t="s">
        <v>47</v>
      </c>
      <c r="D28" s="23" t="s">
        <v>48</v>
      </c>
      <c r="E28" s="24">
        <v>0</v>
      </c>
      <c r="F28" s="24">
        <v>10620</v>
      </c>
      <c r="G28" s="25">
        <f t="shared" si="2"/>
        <v>10620</v>
      </c>
    </row>
    <row r="29" spans="1:7" s="20" customFormat="1" ht="21" outlineLevel="2">
      <c r="A29" s="21">
        <f t="shared" si="3"/>
        <v>5</v>
      </c>
      <c r="B29" s="22" t="s">
        <v>40</v>
      </c>
      <c r="C29" s="22" t="s">
        <v>41</v>
      </c>
      <c r="D29" s="23" t="s">
        <v>49</v>
      </c>
      <c r="E29" s="24">
        <v>0</v>
      </c>
      <c r="F29" s="24">
        <v>1770</v>
      </c>
      <c r="G29" s="25">
        <f t="shared" si="2"/>
        <v>1770</v>
      </c>
    </row>
    <row r="30" spans="1:7" s="20" customFormat="1" ht="21" outlineLevel="2">
      <c r="A30" s="21">
        <f t="shared" si="3"/>
        <v>6</v>
      </c>
      <c r="B30" s="22" t="s">
        <v>40</v>
      </c>
      <c r="C30" s="22" t="s">
        <v>50</v>
      </c>
      <c r="D30" s="23" t="s">
        <v>51</v>
      </c>
      <c r="E30" s="24">
        <v>448</v>
      </c>
      <c r="F30" s="24">
        <v>30103</v>
      </c>
      <c r="G30" s="25">
        <f t="shared" si="2"/>
        <v>30551</v>
      </c>
    </row>
    <row r="31" spans="1:7" s="20" customFormat="1" ht="21" outlineLevel="2">
      <c r="A31" s="21">
        <f t="shared" si="3"/>
        <v>7</v>
      </c>
      <c r="B31" s="22" t="s">
        <v>40</v>
      </c>
      <c r="C31" s="22" t="s">
        <v>50</v>
      </c>
      <c r="D31" s="23" t="s">
        <v>52</v>
      </c>
      <c r="E31" s="24">
        <v>46927</v>
      </c>
      <c r="F31" s="24">
        <v>49410</v>
      </c>
      <c r="G31" s="25">
        <f t="shared" si="2"/>
        <v>96337</v>
      </c>
    </row>
    <row r="32" spans="1:7" s="20" customFormat="1" ht="21" outlineLevel="2">
      <c r="A32" s="21">
        <f t="shared" si="3"/>
        <v>8</v>
      </c>
      <c r="B32" s="31" t="s">
        <v>40</v>
      </c>
      <c r="C32" s="31" t="s">
        <v>53</v>
      </c>
      <c r="D32" s="32" t="s">
        <v>54</v>
      </c>
      <c r="E32" s="24">
        <v>0</v>
      </c>
      <c r="F32" s="24">
        <v>38215</v>
      </c>
      <c r="G32" s="25">
        <f t="shared" si="2"/>
        <v>38215</v>
      </c>
    </row>
    <row r="33" spans="1:7" s="20" customFormat="1" ht="21" outlineLevel="2">
      <c r="A33" s="21">
        <f t="shared" si="3"/>
        <v>9</v>
      </c>
      <c r="B33" s="31" t="s">
        <v>40</v>
      </c>
      <c r="C33" s="31" t="s">
        <v>50</v>
      </c>
      <c r="D33" s="32" t="s">
        <v>55</v>
      </c>
      <c r="E33" s="24">
        <v>165621</v>
      </c>
      <c r="F33" s="24">
        <v>0</v>
      </c>
      <c r="G33" s="25">
        <f t="shared" si="2"/>
        <v>165621</v>
      </c>
    </row>
    <row r="34" spans="1:7" s="20" customFormat="1" ht="21" outlineLevel="2">
      <c r="A34" s="21">
        <f t="shared" si="3"/>
        <v>10</v>
      </c>
      <c r="B34" s="31" t="s">
        <v>40</v>
      </c>
      <c r="C34" s="31" t="s">
        <v>56</v>
      </c>
      <c r="D34" s="32" t="s">
        <v>57</v>
      </c>
      <c r="E34" s="24">
        <v>0</v>
      </c>
      <c r="F34" s="24">
        <v>6600</v>
      </c>
      <c r="G34" s="25">
        <f t="shared" si="2"/>
        <v>6600</v>
      </c>
    </row>
    <row r="35" spans="1:7" ht="21" outlineLevel="1">
      <c r="A35" s="26"/>
      <c r="B35" s="33" t="s">
        <v>58</v>
      </c>
      <c r="C35" s="33"/>
      <c r="D35" s="34"/>
      <c r="E35" s="30">
        <f>SUBTOTAL(9,E25:E34)</f>
        <v>1008165</v>
      </c>
      <c r="F35" s="30">
        <f>SUBTOTAL(9,F25:F34)</f>
        <v>618457</v>
      </c>
      <c r="G35" s="35">
        <f>SUBTOTAL(9,G25:G34)</f>
        <v>1626622</v>
      </c>
    </row>
    <row r="36" spans="1:7" s="20" customFormat="1" ht="21" outlineLevel="2">
      <c r="A36" s="21">
        <v>1</v>
      </c>
      <c r="B36" s="31" t="s">
        <v>59</v>
      </c>
      <c r="C36" s="31" t="s">
        <v>60</v>
      </c>
      <c r="D36" s="32" t="s">
        <v>61</v>
      </c>
      <c r="E36" s="24">
        <v>5996</v>
      </c>
      <c r="F36" s="24">
        <v>42660</v>
      </c>
      <c r="G36" s="25">
        <f aca="true" t="shared" si="4" ref="G36:G43">+E36+F36</f>
        <v>48656</v>
      </c>
    </row>
    <row r="37" spans="1:7" s="20" customFormat="1" ht="21" outlineLevel="2">
      <c r="A37" s="21">
        <f aca="true" t="shared" si="5" ref="A37:A43">+A36+1</f>
        <v>2</v>
      </c>
      <c r="B37" s="22" t="s">
        <v>59</v>
      </c>
      <c r="C37" s="22" t="s">
        <v>62</v>
      </c>
      <c r="D37" s="23" t="s">
        <v>63</v>
      </c>
      <c r="E37" s="24">
        <v>1443</v>
      </c>
      <c r="F37" s="24">
        <v>6220</v>
      </c>
      <c r="G37" s="25">
        <f t="shared" si="4"/>
        <v>7663</v>
      </c>
    </row>
    <row r="38" spans="1:7" s="20" customFormat="1" ht="21" outlineLevel="2">
      <c r="A38" s="21">
        <f t="shared" si="5"/>
        <v>3</v>
      </c>
      <c r="B38" s="22" t="s">
        <v>59</v>
      </c>
      <c r="C38" s="22" t="s">
        <v>60</v>
      </c>
      <c r="D38" s="23" t="s">
        <v>64</v>
      </c>
      <c r="E38" s="24">
        <v>40000</v>
      </c>
      <c r="F38" s="24">
        <v>0</v>
      </c>
      <c r="G38" s="25">
        <f t="shared" si="4"/>
        <v>40000</v>
      </c>
    </row>
    <row r="39" spans="1:7" s="20" customFormat="1" ht="21" outlineLevel="2">
      <c r="A39" s="21">
        <f t="shared" si="5"/>
        <v>4</v>
      </c>
      <c r="B39" s="22" t="s">
        <v>59</v>
      </c>
      <c r="C39" s="22" t="s">
        <v>60</v>
      </c>
      <c r="D39" s="23" t="s">
        <v>65</v>
      </c>
      <c r="E39" s="24">
        <v>5970</v>
      </c>
      <c r="F39" s="24">
        <v>17530</v>
      </c>
      <c r="G39" s="25">
        <f t="shared" si="4"/>
        <v>23500</v>
      </c>
    </row>
    <row r="40" spans="1:7" s="20" customFormat="1" ht="21" outlineLevel="2">
      <c r="A40" s="21">
        <f t="shared" si="5"/>
        <v>5</v>
      </c>
      <c r="B40" s="31" t="s">
        <v>59</v>
      </c>
      <c r="C40" s="31" t="s">
        <v>66</v>
      </c>
      <c r="D40" s="32" t="s">
        <v>67</v>
      </c>
      <c r="E40" s="24">
        <v>0</v>
      </c>
      <c r="F40" s="24">
        <v>53565</v>
      </c>
      <c r="G40" s="25">
        <f t="shared" si="4"/>
        <v>53565</v>
      </c>
    </row>
    <row r="41" spans="1:7" s="20" customFormat="1" ht="21" outlineLevel="2">
      <c r="A41" s="21">
        <f t="shared" si="5"/>
        <v>6</v>
      </c>
      <c r="B41" s="31" t="s">
        <v>59</v>
      </c>
      <c r="C41" s="31" t="s">
        <v>62</v>
      </c>
      <c r="D41" s="32" t="s">
        <v>68</v>
      </c>
      <c r="E41" s="24">
        <v>0</v>
      </c>
      <c r="F41" s="24">
        <v>1300</v>
      </c>
      <c r="G41" s="25">
        <f t="shared" si="4"/>
        <v>1300</v>
      </c>
    </row>
    <row r="42" spans="1:7" s="20" customFormat="1" ht="21" outlineLevel="2">
      <c r="A42" s="21">
        <f t="shared" si="5"/>
        <v>7</v>
      </c>
      <c r="B42" s="31" t="s">
        <v>59</v>
      </c>
      <c r="C42" s="31" t="s">
        <v>69</v>
      </c>
      <c r="D42" s="32" t="s">
        <v>70</v>
      </c>
      <c r="E42" s="24">
        <v>101041</v>
      </c>
      <c r="F42" s="24">
        <v>0</v>
      </c>
      <c r="G42" s="25">
        <f t="shared" si="4"/>
        <v>101041</v>
      </c>
    </row>
    <row r="43" spans="1:7" s="20" customFormat="1" ht="21" outlineLevel="2">
      <c r="A43" s="21">
        <f t="shared" si="5"/>
        <v>8</v>
      </c>
      <c r="B43" s="31" t="s">
        <v>59</v>
      </c>
      <c r="C43" s="31" t="s">
        <v>60</v>
      </c>
      <c r="D43" s="32" t="s">
        <v>71</v>
      </c>
      <c r="E43" s="24">
        <v>0</v>
      </c>
      <c r="F43" s="24">
        <v>14971</v>
      </c>
      <c r="G43" s="25">
        <f t="shared" si="4"/>
        <v>14971</v>
      </c>
    </row>
    <row r="44" spans="1:7" ht="21" outlineLevel="1">
      <c r="A44" s="26"/>
      <c r="B44" s="33" t="s">
        <v>72</v>
      </c>
      <c r="C44" s="33"/>
      <c r="D44" s="34"/>
      <c r="E44" s="30">
        <f>SUBTOTAL(9,E36:E43)</f>
        <v>154450</v>
      </c>
      <c r="F44" s="30">
        <f>SUBTOTAL(9,F36:F43)</f>
        <v>136246</v>
      </c>
      <c r="G44" s="35">
        <f>SUBTOTAL(9,G36:G43)</f>
        <v>290696</v>
      </c>
    </row>
    <row r="45" spans="1:7" s="20" customFormat="1" ht="21" outlineLevel="2">
      <c r="A45" s="21">
        <v>1</v>
      </c>
      <c r="B45" s="31" t="s">
        <v>73</v>
      </c>
      <c r="C45" s="31" t="s">
        <v>74</v>
      </c>
      <c r="D45" s="32" t="s">
        <v>75</v>
      </c>
      <c r="E45" s="24">
        <v>481496</v>
      </c>
      <c r="F45" s="24">
        <v>1698606</v>
      </c>
      <c r="G45" s="25">
        <f>+E45+F45</f>
        <v>2180102</v>
      </c>
    </row>
    <row r="46" spans="1:7" ht="21" outlineLevel="1">
      <c r="A46" s="26"/>
      <c r="B46" s="33" t="s">
        <v>76</v>
      </c>
      <c r="C46" s="33"/>
      <c r="D46" s="34"/>
      <c r="E46" s="30">
        <f>SUBTOTAL(9,E45:E45)</f>
        <v>481496</v>
      </c>
      <c r="F46" s="30">
        <f>SUBTOTAL(9,F45:F45)</f>
        <v>1698606</v>
      </c>
      <c r="G46" s="35">
        <f>SUBTOTAL(9,G45:G45)</f>
        <v>2180102</v>
      </c>
    </row>
    <row r="47" spans="1:7" s="20" customFormat="1" ht="21" outlineLevel="2">
      <c r="A47" s="21">
        <v>1</v>
      </c>
      <c r="B47" s="22" t="s">
        <v>77</v>
      </c>
      <c r="C47" s="22" t="s">
        <v>78</v>
      </c>
      <c r="D47" s="23" t="s">
        <v>79</v>
      </c>
      <c r="E47" s="24">
        <v>0</v>
      </c>
      <c r="F47" s="24">
        <v>181683</v>
      </c>
      <c r="G47" s="25">
        <f>+E47+F47</f>
        <v>181683</v>
      </c>
    </row>
    <row r="48" spans="1:7" s="20" customFormat="1" ht="21" outlineLevel="2">
      <c r="A48" s="21">
        <f>+A47+1</f>
        <v>2</v>
      </c>
      <c r="B48" s="31" t="s">
        <v>77</v>
      </c>
      <c r="C48" s="31" t="s">
        <v>80</v>
      </c>
      <c r="D48" s="32" t="s">
        <v>81</v>
      </c>
      <c r="E48" s="24">
        <v>0</v>
      </c>
      <c r="F48" s="24">
        <v>3920</v>
      </c>
      <c r="G48" s="25">
        <f>+E48+F48</f>
        <v>3920</v>
      </c>
    </row>
    <row r="49" spans="1:7" ht="21" outlineLevel="1">
      <c r="A49" s="26"/>
      <c r="B49" s="33" t="s">
        <v>82</v>
      </c>
      <c r="C49" s="33"/>
      <c r="D49" s="34"/>
      <c r="E49" s="30">
        <f>SUBTOTAL(9,E47:E48)</f>
        <v>0</v>
      </c>
      <c r="F49" s="30">
        <f>SUBTOTAL(9,F47:F48)</f>
        <v>185603</v>
      </c>
      <c r="G49" s="35">
        <f>SUBTOTAL(9,G47:G48)</f>
        <v>185603</v>
      </c>
    </row>
    <row r="50" spans="1:7" s="20" customFormat="1" ht="21" outlineLevel="2">
      <c r="A50" s="21">
        <v>1</v>
      </c>
      <c r="B50" s="22" t="s">
        <v>83</v>
      </c>
      <c r="C50" s="22" t="s">
        <v>84</v>
      </c>
      <c r="D50" s="23" t="s">
        <v>85</v>
      </c>
      <c r="E50" s="24">
        <v>92053</v>
      </c>
      <c r="F50" s="24">
        <v>0</v>
      </c>
      <c r="G50" s="25">
        <f>+E50+F50</f>
        <v>92053</v>
      </c>
    </row>
    <row r="51" spans="1:7" s="20" customFormat="1" ht="21" outlineLevel="2">
      <c r="A51" s="21">
        <f>+A50+1</f>
        <v>2</v>
      </c>
      <c r="B51" s="31" t="s">
        <v>83</v>
      </c>
      <c r="C51" s="31" t="s">
        <v>86</v>
      </c>
      <c r="D51" s="32" t="s">
        <v>87</v>
      </c>
      <c r="E51" s="24">
        <v>0</v>
      </c>
      <c r="F51" s="24">
        <v>1977</v>
      </c>
      <c r="G51" s="25">
        <f>+E51+F51</f>
        <v>1977</v>
      </c>
    </row>
    <row r="52" spans="1:7" ht="21" outlineLevel="1">
      <c r="A52" s="26"/>
      <c r="B52" s="33" t="s">
        <v>88</v>
      </c>
      <c r="C52" s="33"/>
      <c r="D52" s="34"/>
      <c r="E52" s="30">
        <f>SUBTOTAL(9,E50:E51)</f>
        <v>92053</v>
      </c>
      <c r="F52" s="30">
        <f>SUBTOTAL(9,F50:F51)</f>
        <v>1977</v>
      </c>
      <c r="G52" s="35">
        <f>SUBTOTAL(9,G50:G51)</f>
        <v>94030</v>
      </c>
    </row>
    <row r="53" spans="1:7" s="20" customFormat="1" ht="21" outlineLevel="2">
      <c r="A53" s="21">
        <v>1</v>
      </c>
      <c r="B53" s="31" t="s">
        <v>89</v>
      </c>
      <c r="C53" s="31" t="s">
        <v>90</v>
      </c>
      <c r="D53" s="32" t="s">
        <v>91</v>
      </c>
      <c r="E53" s="24">
        <v>38336</v>
      </c>
      <c r="F53" s="24">
        <v>0</v>
      </c>
      <c r="G53" s="25">
        <f>+E53+F53</f>
        <v>38336</v>
      </c>
    </row>
    <row r="54" spans="1:7" ht="21" outlineLevel="1">
      <c r="A54" s="26"/>
      <c r="B54" s="33" t="s">
        <v>92</v>
      </c>
      <c r="C54" s="33"/>
      <c r="D54" s="34"/>
      <c r="E54" s="30">
        <f>SUBTOTAL(9,E53:E53)</f>
        <v>38336</v>
      </c>
      <c r="F54" s="30">
        <f>SUBTOTAL(9,F53:F53)</f>
        <v>0</v>
      </c>
      <c r="G54" s="35">
        <f>SUBTOTAL(9,G53:G53)</f>
        <v>38336</v>
      </c>
    </row>
    <row r="55" spans="1:7" s="20" customFormat="1" ht="21" outlineLevel="2">
      <c r="A55" s="21">
        <v>1</v>
      </c>
      <c r="B55" s="31" t="s">
        <v>93</v>
      </c>
      <c r="C55" s="31" t="s">
        <v>94</v>
      </c>
      <c r="D55" s="32" t="s">
        <v>95</v>
      </c>
      <c r="E55" s="24">
        <v>180472</v>
      </c>
      <c r="F55" s="24">
        <v>23495</v>
      </c>
      <c r="G55" s="25">
        <f>+E55+F55</f>
        <v>203967</v>
      </c>
    </row>
    <row r="56" spans="1:7" s="20" customFormat="1" ht="21" outlineLevel="2">
      <c r="A56" s="21">
        <f>+A55+1</f>
        <v>2</v>
      </c>
      <c r="B56" s="22" t="s">
        <v>93</v>
      </c>
      <c r="C56" s="22" t="s">
        <v>96</v>
      </c>
      <c r="D56" s="23" t="s">
        <v>97</v>
      </c>
      <c r="E56" s="24">
        <v>1870</v>
      </c>
      <c r="F56" s="24">
        <v>0</v>
      </c>
      <c r="G56" s="25">
        <f>+E56+F56</f>
        <v>1870</v>
      </c>
    </row>
    <row r="57" spans="1:7" ht="21" outlineLevel="1">
      <c r="A57" s="26"/>
      <c r="B57" s="28" t="s">
        <v>98</v>
      </c>
      <c r="C57" s="28"/>
      <c r="D57" s="29"/>
      <c r="E57" s="30">
        <f>SUBTOTAL(9,E55:E56)</f>
        <v>182342</v>
      </c>
      <c r="F57" s="30">
        <f>SUBTOTAL(9,F55:F56)</f>
        <v>23495</v>
      </c>
      <c r="G57" s="35">
        <f>SUBTOTAL(9,G55:G56)</f>
        <v>205837</v>
      </c>
    </row>
    <row r="58" spans="1:7" s="20" customFormat="1" ht="21" outlineLevel="2">
      <c r="A58" s="21">
        <v>1</v>
      </c>
      <c r="B58" s="22" t="s">
        <v>99</v>
      </c>
      <c r="C58" s="22" t="s">
        <v>100</v>
      </c>
      <c r="D58" s="23" t="s">
        <v>101</v>
      </c>
      <c r="E58" s="24">
        <v>106250</v>
      </c>
      <c r="F58" s="24">
        <v>214319</v>
      </c>
      <c r="G58" s="25">
        <f aca="true" t="shared" si="6" ref="G58:G68">+E58+F58</f>
        <v>320569</v>
      </c>
    </row>
    <row r="59" spans="1:7" s="20" customFormat="1" ht="21" outlineLevel="2">
      <c r="A59" s="21">
        <f aca="true" t="shared" si="7" ref="A59:A68">+A58+1</f>
        <v>2</v>
      </c>
      <c r="B59" s="22" t="s">
        <v>99</v>
      </c>
      <c r="C59" s="22" t="s">
        <v>102</v>
      </c>
      <c r="D59" s="23" t="s">
        <v>103</v>
      </c>
      <c r="E59" s="24">
        <v>95338</v>
      </c>
      <c r="F59" s="24">
        <v>0</v>
      </c>
      <c r="G59" s="25">
        <f t="shared" si="6"/>
        <v>95338</v>
      </c>
    </row>
    <row r="60" spans="1:7" s="20" customFormat="1" ht="21" outlineLevel="2">
      <c r="A60" s="21">
        <f t="shared" si="7"/>
        <v>3</v>
      </c>
      <c r="B60" s="22" t="s">
        <v>99</v>
      </c>
      <c r="C60" s="22" t="s">
        <v>102</v>
      </c>
      <c r="D60" s="23" t="s">
        <v>104</v>
      </c>
      <c r="E60" s="24">
        <v>0</v>
      </c>
      <c r="F60" s="24">
        <v>2052</v>
      </c>
      <c r="G60" s="25">
        <f t="shared" si="6"/>
        <v>2052</v>
      </c>
    </row>
    <row r="61" spans="1:7" s="20" customFormat="1" ht="21" outlineLevel="2">
      <c r="A61" s="21">
        <f t="shared" si="7"/>
        <v>4</v>
      </c>
      <c r="B61" s="22" t="s">
        <v>99</v>
      </c>
      <c r="C61" s="22" t="s">
        <v>105</v>
      </c>
      <c r="D61" s="23" t="s">
        <v>106</v>
      </c>
      <c r="E61" s="24">
        <v>0</v>
      </c>
      <c r="F61" s="24">
        <v>3522</v>
      </c>
      <c r="G61" s="25">
        <f t="shared" si="6"/>
        <v>3522</v>
      </c>
    </row>
    <row r="62" spans="1:7" s="20" customFormat="1" ht="21" outlineLevel="2">
      <c r="A62" s="21">
        <f t="shared" si="7"/>
        <v>5</v>
      </c>
      <c r="B62" s="22" t="s">
        <v>99</v>
      </c>
      <c r="C62" s="22" t="s">
        <v>105</v>
      </c>
      <c r="D62" s="23" t="s">
        <v>107</v>
      </c>
      <c r="E62" s="24">
        <v>22317</v>
      </c>
      <c r="F62" s="24">
        <v>44552</v>
      </c>
      <c r="G62" s="25">
        <f t="shared" si="6"/>
        <v>66869</v>
      </c>
    </row>
    <row r="63" spans="1:7" s="20" customFormat="1" ht="21" outlineLevel="2">
      <c r="A63" s="21">
        <f t="shared" si="7"/>
        <v>6</v>
      </c>
      <c r="B63" s="22" t="s">
        <v>99</v>
      </c>
      <c r="C63" s="22" t="s">
        <v>108</v>
      </c>
      <c r="D63" s="23" t="s">
        <v>109</v>
      </c>
      <c r="E63" s="24">
        <v>0</v>
      </c>
      <c r="F63" s="24">
        <v>4362</v>
      </c>
      <c r="G63" s="25">
        <f t="shared" si="6"/>
        <v>4362</v>
      </c>
    </row>
    <row r="64" spans="1:7" s="20" customFormat="1" ht="21" outlineLevel="2">
      <c r="A64" s="21">
        <f t="shared" si="7"/>
        <v>7</v>
      </c>
      <c r="B64" s="22" t="s">
        <v>99</v>
      </c>
      <c r="C64" s="22" t="s">
        <v>108</v>
      </c>
      <c r="D64" s="23" t="s">
        <v>110</v>
      </c>
      <c r="E64" s="24">
        <v>3320</v>
      </c>
      <c r="F64" s="24">
        <v>0</v>
      </c>
      <c r="G64" s="25">
        <f t="shared" si="6"/>
        <v>3320</v>
      </c>
    </row>
    <row r="65" spans="1:7" s="20" customFormat="1" ht="21" outlineLevel="2">
      <c r="A65" s="21">
        <f t="shared" si="7"/>
        <v>8</v>
      </c>
      <c r="B65" s="22" t="s">
        <v>99</v>
      </c>
      <c r="C65" s="22" t="s">
        <v>100</v>
      </c>
      <c r="D65" s="23" t="s">
        <v>111</v>
      </c>
      <c r="E65" s="24">
        <v>16056</v>
      </c>
      <c r="F65" s="24">
        <v>5160</v>
      </c>
      <c r="G65" s="25">
        <f t="shared" si="6"/>
        <v>21216</v>
      </c>
    </row>
    <row r="66" spans="1:7" s="20" customFormat="1" ht="21" outlineLevel="2">
      <c r="A66" s="21">
        <f t="shared" si="7"/>
        <v>9</v>
      </c>
      <c r="B66" s="22" t="s">
        <v>99</v>
      </c>
      <c r="C66" s="22" t="s">
        <v>100</v>
      </c>
      <c r="D66" s="23" t="s">
        <v>112</v>
      </c>
      <c r="E66" s="24">
        <v>11205</v>
      </c>
      <c r="F66" s="24">
        <v>11205</v>
      </c>
      <c r="G66" s="25">
        <f t="shared" si="6"/>
        <v>22410</v>
      </c>
    </row>
    <row r="67" spans="1:7" s="20" customFormat="1" ht="21" outlineLevel="2">
      <c r="A67" s="21">
        <f t="shared" si="7"/>
        <v>10</v>
      </c>
      <c r="B67" s="22" t="s">
        <v>99</v>
      </c>
      <c r="C67" s="22" t="s">
        <v>113</v>
      </c>
      <c r="D67" s="23" t="s">
        <v>114</v>
      </c>
      <c r="E67" s="24">
        <v>101357</v>
      </c>
      <c r="F67" s="24">
        <v>925740</v>
      </c>
      <c r="G67" s="25">
        <f t="shared" si="6"/>
        <v>1027097</v>
      </c>
    </row>
    <row r="68" spans="1:7" s="20" customFormat="1" ht="21" outlineLevel="2">
      <c r="A68" s="21">
        <f t="shared" si="7"/>
        <v>11</v>
      </c>
      <c r="B68" s="31" t="s">
        <v>99</v>
      </c>
      <c r="C68" s="31" t="s">
        <v>105</v>
      </c>
      <c r="D68" s="32" t="s">
        <v>115</v>
      </c>
      <c r="E68" s="24">
        <v>0</v>
      </c>
      <c r="F68" s="24">
        <v>12810</v>
      </c>
      <c r="G68" s="25">
        <f t="shared" si="6"/>
        <v>12810</v>
      </c>
    </row>
    <row r="69" spans="1:7" ht="21" outlineLevel="1">
      <c r="A69" s="26"/>
      <c r="B69" s="33" t="s">
        <v>116</v>
      </c>
      <c r="C69" s="33"/>
      <c r="D69" s="34"/>
      <c r="E69" s="30">
        <f>SUBTOTAL(9,E58:E68)</f>
        <v>355843</v>
      </c>
      <c r="F69" s="30">
        <f>SUBTOTAL(9,F58:F68)</f>
        <v>1223722</v>
      </c>
      <c r="G69" s="35">
        <f>SUBTOTAL(9,G58:G68)</f>
        <v>1579565</v>
      </c>
    </row>
    <row r="70" spans="1:7" s="20" customFormat="1" ht="21" outlineLevel="2">
      <c r="A70" s="21">
        <v>1</v>
      </c>
      <c r="B70" s="31" t="s">
        <v>117</v>
      </c>
      <c r="C70" s="31" t="s">
        <v>118</v>
      </c>
      <c r="D70" s="32" t="s">
        <v>119</v>
      </c>
      <c r="E70" s="24">
        <v>513495</v>
      </c>
      <c r="F70" s="24">
        <v>2004510</v>
      </c>
      <c r="G70" s="25">
        <f aca="true" t="shared" si="8" ref="G70:G84">+E70+F70</f>
        <v>2518005</v>
      </c>
    </row>
    <row r="71" spans="1:7" s="20" customFormat="1" ht="21" outlineLevel="2">
      <c r="A71" s="21">
        <f aca="true" t="shared" si="9" ref="A71:A84">+A70+1</f>
        <v>2</v>
      </c>
      <c r="B71" s="22" t="s">
        <v>117</v>
      </c>
      <c r="C71" s="22" t="s">
        <v>118</v>
      </c>
      <c r="D71" s="23" t="s">
        <v>120</v>
      </c>
      <c r="E71" s="24">
        <v>9470</v>
      </c>
      <c r="F71" s="24">
        <v>0</v>
      </c>
      <c r="G71" s="25">
        <f t="shared" si="8"/>
        <v>9470</v>
      </c>
    </row>
    <row r="72" spans="1:7" s="20" customFormat="1" ht="21" outlineLevel="2">
      <c r="A72" s="21">
        <f t="shared" si="9"/>
        <v>3</v>
      </c>
      <c r="B72" s="22" t="s">
        <v>117</v>
      </c>
      <c r="C72" s="22" t="s">
        <v>121</v>
      </c>
      <c r="D72" s="23" t="s">
        <v>122</v>
      </c>
      <c r="E72" s="24">
        <v>483960</v>
      </c>
      <c r="F72" s="24">
        <v>0</v>
      </c>
      <c r="G72" s="25">
        <f t="shared" si="8"/>
        <v>483960</v>
      </c>
    </row>
    <row r="73" spans="1:7" s="20" customFormat="1" ht="21" outlineLevel="2">
      <c r="A73" s="21">
        <f t="shared" si="9"/>
        <v>4</v>
      </c>
      <c r="B73" s="22" t="s">
        <v>117</v>
      </c>
      <c r="C73" s="22" t="s">
        <v>123</v>
      </c>
      <c r="D73" s="23" t="s">
        <v>124</v>
      </c>
      <c r="E73" s="24">
        <v>6135</v>
      </c>
      <c r="F73" s="24">
        <v>0</v>
      </c>
      <c r="G73" s="25">
        <f t="shared" si="8"/>
        <v>6135</v>
      </c>
    </row>
    <row r="74" spans="1:7" s="20" customFormat="1" ht="21" outlineLevel="2">
      <c r="A74" s="21">
        <f t="shared" si="9"/>
        <v>5</v>
      </c>
      <c r="B74" s="22" t="s">
        <v>117</v>
      </c>
      <c r="C74" s="22" t="s">
        <v>125</v>
      </c>
      <c r="D74" s="23" t="s">
        <v>126</v>
      </c>
      <c r="E74" s="24">
        <v>0</v>
      </c>
      <c r="F74" s="24">
        <v>311238</v>
      </c>
      <c r="G74" s="25">
        <f t="shared" si="8"/>
        <v>311238</v>
      </c>
    </row>
    <row r="75" spans="1:7" s="20" customFormat="1" ht="21" outlineLevel="2">
      <c r="A75" s="21">
        <f t="shared" si="9"/>
        <v>6</v>
      </c>
      <c r="B75" s="22" t="s">
        <v>117</v>
      </c>
      <c r="C75" s="22" t="s">
        <v>118</v>
      </c>
      <c r="D75" s="23" t="s">
        <v>127</v>
      </c>
      <c r="E75" s="24">
        <v>36094</v>
      </c>
      <c r="F75" s="24">
        <v>0</v>
      </c>
      <c r="G75" s="25">
        <f t="shared" si="8"/>
        <v>36094</v>
      </c>
    </row>
    <row r="76" spans="1:7" s="20" customFormat="1" ht="21" outlineLevel="2">
      <c r="A76" s="21">
        <f t="shared" si="9"/>
        <v>7</v>
      </c>
      <c r="B76" s="22" t="s">
        <v>117</v>
      </c>
      <c r="C76" s="22" t="s">
        <v>118</v>
      </c>
      <c r="D76" s="23" t="s">
        <v>128</v>
      </c>
      <c r="E76" s="24">
        <v>11124</v>
      </c>
      <c r="F76" s="24">
        <v>0</v>
      </c>
      <c r="G76" s="25">
        <f t="shared" si="8"/>
        <v>11124</v>
      </c>
    </row>
    <row r="77" spans="1:7" s="20" customFormat="1" ht="21" outlineLevel="2">
      <c r="A77" s="21">
        <f t="shared" si="9"/>
        <v>8</v>
      </c>
      <c r="B77" s="22" t="s">
        <v>117</v>
      </c>
      <c r="C77" s="22" t="s">
        <v>129</v>
      </c>
      <c r="D77" s="23" t="s">
        <v>130</v>
      </c>
      <c r="E77" s="24">
        <v>0</v>
      </c>
      <c r="F77" s="24">
        <v>38760</v>
      </c>
      <c r="G77" s="25">
        <f t="shared" si="8"/>
        <v>38760</v>
      </c>
    </row>
    <row r="78" spans="1:7" s="20" customFormat="1" ht="21" outlineLevel="2">
      <c r="A78" s="21">
        <f t="shared" si="9"/>
        <v>9</v>
      </c>
      <c r="B78" s="22" t="s">
        <v>117</v>
      </c>
      <c r="C78" s="22" t="s">
        <v>131</v>
      </c>
      <c r="D78" s="23" t="s">
        <v>132</v>
      </c>
      <c r="E78" s="24">
        <v>0</v>
      </c>
      <c r="F78" s="24">
        <v>1844</v>
      </c>
      <c r="G78" s="25">
        <f t="shared" si="8"/>
        <v>1844</v>
      </c>
    </row>
    <row r="79" spans="1:7" s="20" customFormat="1" ht="21" outlineLevel="2">
      <c r="A79" s="21">
        <f t="shared" si="9"/>
        <v>10</v>
      </c>
      <c r="B79" s="31" t="s">
        <v>117</v>
      </c>
      <c r="C79" s="31" t="s">
        <v>133</v>
      </c>
      <c r="D79" s="32" t="s">
        <v>134</v>
      </c>
      <c r="E79" s="24">
        <v>0</v>
      </c>
      <c r="F79" s="24">
        <v>133755</v>
      </c>
      <c r="G79" s="25">
        <f t="shared" si="8"/>
        <v>133755</v>
      </c>
    </row>
    <row r="80" spans="1:7" s="20" customFormat="1" ht="21" outlineLevel="2">
      <c r="A80" s="21">
        <f t="shared" si="9"/>
        <v>11</v>
      </c>
      <c r="B80" s="31" t="s">
        <v>117</v>
      </c>
      <c r="C80" s="31" t="s">
        <v>123</v>
      </c>
      <c r="D80" s="32" t="s">
        <v>135</v>
      </c>
      <c r="E80" s="24">
        <v>30305</v>
      </c>
      <c r="F80" s="24">
        <v>0</v>
      </c>
      <c r="G80" s="25">
        <f t="shared" si="8"/>
        <v>30305</v>
      </c>
    </row>
    <row r="81" spans="1:7" s="20" customFormat="1" ht="21" outlineLevel="2">
      <c r="A81" s="21">
        <f t="shared" si="9"/>
        <v>12</v>
      </c>
      <c r="B81" s="31" t="s">
        <v>117</v>
      </c>
      <c r="C81" s="31" t="s">
        <v>123</v>
      </c>
      <c r="D81" s="32" t="s">
        <v>136</v>
      </c>
      <c r="E81" s="24">
        <v>21504</v>
      </c>
      <c r="F81" s="24">
        <v>63815</v>
      </c>
      <c r="G81" s="25">
        <f t="shared" si="8"/>
        <v>85319</v>
      </c>
    </row>
    <row r="82" spans="1:7" s="20" customFormat="1" ht="21" outlineLevel="2">
      <c r="A82" s="21">
        <f t="shared" si="9"/>
        <v>13</v>
      </c>
      <c r="B82" s="31" t="s">
        <v>117</v>
      </c>
      <c r="C82" s="31" t="s">
        <v>137</v>
      </c>
      <c r="D82" s="32" t="s">
        <v>138</v>
      </c>
      <c r="E82" s="24">
        <v>22000</v>
      </c>
      <c r="F82" s="24">
        <v>0</v>
      </c>
      <c r="G82" s="25">
        <f t="shared" si="8"/>
        <v>22000</v>
      </c>
    </row>
    <row r="83" spans="1:7" s="20" customFormat="1" ht="21" outlineLevel="2">
      <c r="A83" s="21">
        <f t="shared" si="9"/>
        <v>14</v>
      </c>
      <c r="B83" s="31" t="s">
        <v>117</v>
      </c>
      <c r="C83" s="31" t="s">
        <v>139</v>
      </c>
      <c r="D83" s="32" t="s">
        <v>140</v>
      </c>
      <c r="E83" s="24">
        <v>61382</v>
      </c>
      <c r="F83" s="24">
        <v>0</v>
      </c>
      <c r="G83" s="25">
        <f t="shared" si="8"/>
        <v>61382</v>
      </c>
    </row>
    <row r="84" spans="1:7" s="20" customFormat="1" ht="21" outlineLevel="2">
      <c r="A84" s="21">
        <f t="shared" si="9"/>
        <v>15</v>
      </c>
      <c r="B84" s="31" t="s">
        <v>117</v>
      </c>
      <c r="C84" s="31" t="s">
        <v>141</v>
      </c>
      <c r="D84" s="32" t="s">
        <v>142</v>
      </c>
      <c r="E84" s="24">
        <v>48679</v>
      </c>
      <c r="F84" s="24">
        <v>0</v>
      </c>
      <c r="G84" s="25">
        <f t="shared" si="8"/>
        <v>48679</v>
      </c>
    </row>
    <row r="85" spans="1:7" ht="21" outlineLevel="1">
      <c r="A85" s="26"/>
      <c r="B85" s="33" t="s">
        <v>143</v>
      </c>
      <c r="C85" s="33"/>
      <c r="D85" s="34"/>
      <c r="E85" s="30">
        <f>SUBTOTAL(9,E70:E84)</f>
        <v>1244148</v>
      </c>
      <c r="F85" s="30">
        <f>SUBTOTAL(9,F70:F84)</f>
        <v>2553922</v>
      </c>
      <c r="G85" s="35">
        <f>SUBTOTAL(9,G70:G84)</f>
        <v>3798070</v>
      </c>
    </row>
    <row r="86" spans="1:7" s="20" customFormat="1" ht="21" outlineLevel="2">
      <c r="A86" s="21">
        <v>1</v>
      </c>
      <c r="B86" s="31" t="s">
        <v>144</v>
      </c>
      <c r="C86" s="31" t="s">
        <v>145</v>
      </c>
      <c r="D86" s="32" t="s">
        <v>146</v>
      </c>
      <c r="E86" s="24">
        <v>0</v>
      </c>
      <c r="F86" s="24">
        <v>3540</v>
      </c>
      <c r="G86" s="25">
        <f>+E86+F86</f>
        <v>3540</v>
      </c>
    </row>
    <row r="87" spans="1:7" ht="21" outlineLevel="1">
      <c r="A87" s="26"/>
      <c r="B87" s="33" t="s">
        <v>147</v>
      </c>
      <c r="C87" s="33"/>
      <c r="D87" s="34"/>
      <c r="E87" s="30">
        <f>SUBTOTAL(9,E86:E86)</f>
        <v>0</v>
      </c>
      <c r="F87" s="30">
        <f>SUBTOTAL(9,F86:F86)</f>
        <v>3540</v>
      </c>
      <c r="G87" s="35">
        <f>SUBTOTAL(9,G86:G86)</f>
        <v>3540</v>
      </c>
    </row>
    <row r="88" spans="1:7" s="20" customFormat="1" ht="21" outlineLevel="2">
      <c r="A88" s="21">
        <v>1</v>
      </c>
      <c r="B88" s="31" t="s">
        <v>148</v>
      </c>
      <c r="C88" s="31" t="s">
        <v>149</v>
      </c>
      <c r="D88" s="32" t="s">
        <v>150</v>
      </c>
      <c r="E88" s="24">
        <v>125560</v>
      </c>
      <c r="F88" s="24">
        <v>0</v>
      </c>
      <c r="G88" s="25">
        <f aca="true" t="shared" si="10" ref="G88:G94">+E88+F88</f>
        <v>125560</v>
      </c>
    </row>
    <row r="89" spans="1:7" s="20" customFormat="1" ht="21" outlineLevel="2">
      <c r="A89" s="21">
        <f aca="true" t="shared" si="11" ref="A89:A94">+A88+1</f>
        <v>2</v>
      </c>
      <c r="B89" s="22" t="s">
        <v>148</v>
      </c>
      <c r="C89" s="22" t="s">
        <v>149</v>
      </c>
      <c r="D89" s="23" t="s">
        <v>151</v>
      </c>
      <c r="E89" s="24">
        <v>34222</v>
      </c>
      <c r="F89" s="24">
        <v>8649</v>
      </c>
      <c r="G89" s="25">
        <f t="shared" si="10"/>
        <v>42871</v>
      </c>
    </row>
    <row r="90" spans="1:7" s="20" customFormat="1" ht="21" outlineLevel="2">
      <c r="A90" s="21">
        <f t="shared" si="11"/>
        <v>3</v>
      </c>
      <c r="B90" s="22" t="s">
        <v>148</v>
      </c>
      <c r="C90" s="22" t="s">
        <v>149</v>
      </c>
      <c r="D90" s="23" t="s">
        <v>152</v>
      </c>
      <c r="E90" s="24">
        <v>112147</v>
      </c>
      <c r="F90" s="24">
        <v>0</v>
      </c>
      <c r="G90" s="25">
        <f t="shared" si="10"/>
        <v>112147</v>
      </c>
    </row>
    <row r="91" spans="1:7" s="20" customFormat="1" ht="21" outlineLevel="2">
      <c r="A91" s="21">
        <f t="shared" si="11"/>
        <v>4</v>
      </c>
      <c r="B91" s="22" t="s">
        <v>148</v>
      </c>
      <c r="C91" s="22" t="s">
        <v>153</v>
      </c>
      <c r="D91" s="23" t="s">
        <v>154</v>
      </c>
      <c r="E91" s="24">
        <v>21979</v>
      </c>
      <c r="F91" s="24">
        <v>125982</v>
      </c>
      <c r="G91" s="25">
        <f t="shared" si="10"/>
        <v>147961</v>
      </c>
    </row>
    <row r="92" spans="1:7" s="20" customFormat="1" ht="21" outlineLevel="2">
      <c r="A92" s="21">
        <f t="shared" si="11"/>
        <v>5</v>
      </c>
      <c r="B92" s="31" t="s">
        <v>148</v>
      </c>
      <c r="C92" s="31" t="s">
        <v>149</v>
      </c>
      <c r="D92" s="32" t="s">
        <v>155</v>
      </c>
      <c r="E92" s="24">
        <v>13674</v>
      </c>
      <c r="F92" s="24">
        <v>273480</v>
      </c>
      <c r="G92" s="25">
        <f t="shared" si="10"/>
        <v>287154</v>
      </c>
    </row>
    <row r="93" spans="1:7" s="20" customFormat="1" ht="21" outlineLevel="2">
      <c r="A93" s="21">
        <f t="shared" si="11"/>
        <v>6</v>
      </c>
      <c r="B93" s="31" t="s">
        <v>148</v>
      </c>
      <c r="C93" s="31" t="s">
        <v>153</v>
      </c>
      <c r="D93" s="32" t="s">
        <v>156</v>
      </c>
      <c r="E93" s="24">
        <v>24435</v>
      </c>
      <c r="F93" s="24">
        <v>381285</v>
      </c>
      <c r="G93" s="25">
        <f t="shared" si="10"/>
        <v>405720</v>
      </c>
    </row>
    <row r="94" spans="1:7" s="20" customFormat="1" ht="21" outlineLevel="2">
      <c r="A94" s="21">
        <f t="shared" si="11"/>
        <v>7</v>
      </c>
      <c r="B94" s="31" t="s">
        <v>148</v>
      </c>
      <c r="C94" s="31" t="s">
        <v>153</v>
      </c>
      <c r="D94" s="32" t="s">
        <v>157</v>
      </c>
      <c r="E94" s="24">
        <v>76164</v>
      </c>
      <c r="F94" s="24">
        <v>280254</v>
      </c>
      <c r="G94" s="25">
        <f t="shared" si="10"/>
        <v>356418</v>
      </c>
    </row>
    <row r="95" spans="1:7" ht="21" outlineLevel="1">
      <c r="A95" s="26"/>
      <c r="B95" s="33" t="s">
        <v>158</v>
      </c>
      <c r="C95" s="33"/>
      <c r="D95" s="34"/>
      <c r="E95" s="30">
        <f>SUBTOTAL(9,E88:E94)</f>
        <v>408181</v>
      </c>
      <c r="F95" s="30">
        <f>SUBTOTAL(9,F88:F94)</f>
        <v>1069650</v>
      </c>
      <c r="G95" s="35">
        <f>SUBTOTAL(9,G88:G94)</f>
        <v>1477831</v>
      </c>
    </row>
    <row r="96" spans="1:7" s="20" customFormat="1" ht="21" outlineLevel="2">
      <c r="A96" s="21">
        <v>1</v>
      </c>
      <c r="B96" s="31" t="s">
        <v>159</v>
      </c>
      <c r="C96" s="31" t="s">
        <v>160</v>
      </c>
      <c r="D96" s="32" t="s">
        <v>161</v>
      </c>
      <c r="E96" s="24">
        <v>0</v>
      </c>
      <c r="F96" s="24">
        <v>76850</v>
      </c>
      <c r="G96" s="25">
        <f>+E96+F96</f>
        <v>76850</v>
      </c>
    </row>
    <row r="97" spans="1:7" s="20" customFormat="1" ht="21" outlineLevel="2">
      <c r="A97" s="21">
        <f>+A96+1</f>
        <v>2</v>
      </c>
      <c r="B97" s="31" t="s">
        <v>159</v>
      </c>
      <c r="C97" s="31" t="s">
        <v>160</v>
      </c>
      <c r="D97" s="32" t="s">
        <v>162</v>
      </c>
      <c r="E97" s="24">
        <v>1650</v>
      </c>
      <c r="F97" s="24">
        <v>2070</v>
      </c>
      <c r="G97" s="25">
        <f>+E97+F97</f>
        <v>3720</v>
      </c>
    </row>
    <row r="98" spans="1:7" s="20" customFormat="1" ht="21" outlineLevel="2">
      <c r="A98" s="21">
        <f>+A97+1</f>
        <v>3</v>
      </c>
      <c r="B98" s="31" t="s">
        <v>159</v>
      </c>
      <c r="C98" s="31" t="s">
        <v>160</v>
      </c>
      <c r="D98" s="32" t="s">
        <v>163</v>
      </c>
      <c r="E98" s="24">
        <v>0</v>
      </c>
      <c r="F98" s="24">
        <v>3120</v>
      </c>
      <c r="G98" s="25">
        <f>+E98+F98</f>
        <v>3120</v>
      </c>
    </row>
    <row r="99" spans="1:7" ht="21" outlineLevel="1">
      <c r="A99" s="26"/>
      <c r="B99" s="33" t="s">
        <v>164</v>
      </c>
      <c r="C99" s="33"/>
      <c r="D99" s="34"/>
      <c r="E99" s="30">
        <f>SUBTOTAL(9,E96:E98)</f>
        <v>1650</v>
      </c>
      <c r="F99" s="30">
        <f>SUBTOTAL(9,F96:F98)</f>
        <v>82040</v>
      </c>
      <c r="G99" s="35">
        <f>SUBTOTAL(9,G96:G98)</f>
        <v>83690</v>
      </c>
    </row>
    <row r="100" spans="1:7" s="20" customFormat="1" ht="21" outlineLevel="2">
      <c r="A100" s="21">
        <v>1</v>
      </c>
      <c r="B100" s="22" t="s">
        <v>165</v>
      </c>
      <c r="C100" s="22" t="s">
        <v>166</v>
      </c>
      <c r="D100" s="23" t="s">
        <v>167</v>
      </c>
      <c r="E100" s="24">
        <v>0</v>
      </c>
      <c r="F100" s="24">
        <v>80690</v>
      </c>
      <c r="G100" s="25">
        <f>+E100+F100</f>
        <v>80690</v>
      </c>
    </row>
    <row r="101" spans="1:7" s="20" customFormat="1" ht="21" outlineLevel="2">
      <c r="A101" s="21">
        <f>+A100+1</f>
        <v>2</v>
      </c>
      <c r="B101" s="22" t="s">
        <v>165</v>
      </c>
      <c r="C101" s="22" t="s">
        <v>168</v>
      </c>
      <c r="D101" s="23" t="s">
        <v>169</v>
      </c>
      <c r="E101" s="24">
        <v>18646</v>
      </c>
      <c r="F101" s="24">
        <v>0</v>
      </c>
      <c r="G101" s="25">
        <f>+E101+F101</f>
        <v>18646</v>
      </c>
    </row>
    <row r="102" spans="1:7" ht="21" outlineLevel="1">
      <c r="A102" s="26"/>
      <c r="B102" s="28" t="s">
        <v>170</v>
      </c>
      <c r="C102" s="28"/>
      <c r="D102" s="29"/>
      <c r="E102" s="30">
        <f>SUBTOTAL(9,E100:E101)</f>
        <v>18646</v>
      </c>
      <c r="F102" s="30">
        <f>SUBTOTAL(9,F100:F101)</f>
        <v>80690</v>
      </c>
      <c r="G102" s="35">
        <f>SUBTOTAL(9,G100:G101)</f>
        <v>99336</v>
      </c>
    </row>
    <row r="103" spans="1:7" s="20" customFormat="1" ht="21" outlineLevel="2">
      <c r="A103" s="21">
        <v>1</v>
      </c>
      <c r="B103" s="31" t="s">
        <v>171</v>
      </c>
      <c r="C103" s="31" t="s">
        <v>172</v>
      </c>
      <c r="D103" s="32" t="s">
        <v>173</v>
      </c>
      <c r="E103" s="24">
        <v>185572</v>
      </c>
      <c r="F103" s="24">
        <v>328795</v>
      </c>
      <c r="G103" s="25">
        <f aca="true" t="shared" si="12" ref="G103:G122">+E103+F103</f>
        <v>514367</v>
      </c>
    </row>
    <row r="104" spans="1:7" s="20" customFormat="1" ht="21" outlineLevel="2">
      <c r="A104" s="21">
        <f aca="true" t="shared" si="13" ref="A104:A122">+A103+1</f>
        <v>2</v>
      </c>
      <c r="B104" s="22" t="s">
        <v>171</v>
      </c>
      <c r="C104" s="22" t="s">
        <v>174</v>
      </c>
      <c r="D104" s="23" t="s">
        <v>175</v>
      </c>
      <c r="E104" s="24">
        <v>70912</v>
      </c>
      <c r="F104" s="24">
        <v>0</v>
      </c>
      <c r="G104" s="25">
        <f t="shared" si="12"/>
        <v>70912</v>
      </c>
    </row>
    <row r="105" spans="1:7" s="20" customFormat="1" ht="21" outlineLevel="2">
      <c r="A105" s="21">
        <f t="shared" si="13"/>
        <v>3</v>
      </c>
      <c r="B105" s="36" t="s">
        <v>171</v>
      </c>
      <c r="C105" s="36" t="s">
        <v>176</v>
      </c>
      <c r="D105" s="37" t="s">
        <v>177</v>
      </c>
      <c r="E105" s="24">
        <v>0</v>
      </c>
      <c r="F105" s="24">
        <v>8451</v>
      </c>
      <c r="G105" s="25">
        <f t="shared" si="12"/>
        <v>8451</v>
      </c>
    </row>
    <row r="106" spans="1:7" s="20" customFormat="1" ht="21" outlineLevel="2">
      <c r="A106" s="21">
        <f t="shared" si="13"/>
        <v>4</v>
      </c>
      <c r="B106" s="22" t="s">
        <v>171</v>
      </c>
      <c r="C106" s="22" t="s">
        <v>176</v>
      </c>
      <c r="D106" s="23" t="s">
        <v>178</v>
      </c>
      <c r="E106" s="24">
        <v>8733</v>
      </c>
      <c r="F106" s="24">
        <v>0</v>
      </c>
      <c r="G106" s="25">
        <f t="shared" si="12"/>
        <v>8733</v>
      </c>
    </row>
    <row r="107" spans="1:7" s="20" customFormat="1" ht="21" outlineLevel="2">
      <c r="A107" s="21">
        <f t="shared" si="13"/>
        <v>5</v>
      </c>
      <c r="B107" s="22" t="s">
        <v>171</v>
      </c>
      <c r="C107" s="22" t="s">
        <v>176</v>
      </c>
      <c r="D107" s="23" t="s">
        <v>179</v>
      </c>
      <c r="E107" s="24">
        <v>0</v>
      </c>
      <c r="F107" s="24">
        <v>59430</v>
      </c>
      <c r="G107" s="25">
        <f t="shared" si="12"/>
        <v>59430</v>
      </c>
    </row>
    <row r="108" spans="1:7" s="20" customFormat="1" ht="21" outlineLevel="2">
      <c r="A108" s="21">
        <f t="shared" si="13"/>
        <v>6</v>
      </c>
      <c r="B108" s="22" t="s">
        <v>171</v>
      </c>
      <c r="C108" s="22" t="s">
        <v>180</v>
      </c>
      <c r="D108" s="23" t="s">
        <v>181</v>
      </c>
      <c r="E108" s="24">
        <v>12405</v>
      </c>
      <c r="F108" s="24">
        <v>56560</v>
      </c>
      <c r="G108" s="25">
        <f t="shared" si="12"/>
        <v>68965</v>
      </c>
    </row>
    <row r="109" spans="1:7" s="20" customFormat="1" ht="21" outlineLevel="2">
      <c r="A109" s="21">
        <f t="shared" si="13"/>
        <v>7</v>
      </c>
      <c r="B109" s="22" t="s">
        <v>171</v>
      </c>
      <c r="C109" s="22" t="s">
        <v>182</v>
      </c>
      <c r="D109" s="23" t="s">
        <v>183</v>
      </c>
      <c r="E109" s="24">
        <v>13320</v>
      </c>
      <c r="F109" s="24">
        <v>0</v>
      </c>
      <c r="G109" s="25">
        <f t="shared" si="12"/>
        <v>13320</v>
      </c>
    </row>
    <row r="110" spans="1:7" s="20" customFormat="1" ht="21" outlineLevel="2">
      <c r="A110" s="21">
        <f t="shared" si="13"/>
        <v>8</v>
      </c>
      <c r="B110" s="31" t="s">
        <v>171</v>
      </c>
      <c r="C110" s="31" t="s">
        <v>174</v>
      </c>
      <c r="D110" s="32" t="s">
        <v>184</v>
      </c>
      <c r="E110" s="24">
        <v>31160</v>
      </c>
      <c r="F110" s="24">
        <v>0</v>
      </c>
      <c r="G110" s="25">
        <f t="shared" si="12"/>
        <v>31160</v>
      </c>
    </row>
    <row r="111" spans="1:7" s="20" customFormat="1" ht="21" outlineLevel="2">
      <c r="A111" s="21">
        <f t="shared" si="13"/>
        <v>9</v>
      </c>
      <c r="B111" s="31" t="s">
        <v>171</v>
      </c>
      <c r="C111" s="31" t="s">
        <v>174</v>
      </c>
      <c r="D111" s="32" t="s">
        <v>185</v>
      </c>
      <c r="E111" s="24">
        <v>10622</v>
      </c>
      <c r="F111" s="24">
        <v>138800</v>
      </c>
      <c r="G111" s="25">
        <f t="shared" si="12"/>
        <v>149422</v>
      </c>
    </row>
    <row r="112" spans="1:7" s="20" customFormat="1" ht="21" outlineLevel="2">
      <c r="A112" s="21">
        <f t="shared" si="13"/>
        <v>10</v>
      </c>
      <c r="B112" s="31" t="s">
        <v>171</v>
      </c>
      <c r="C112" s="31" t="s">
        <v>174</v>
      </c>
      <c r="D112" s="32" t="s">
        <v>186</v>
      </c>
      <c r="E112" s="24">
        <v>0</v>
      </c>
      <c r="F112" s="24">
        <v>38160</v>
      </c>
      <c r="G112" s="25">
        <f t="shared" si="12"/>
        <v>38160</v>
      </c>
    </row>
    <row r="113" spans="1:7" s="20" customFormat="1" ht="21" outlineLevel="2">
      <c r="A113" s="21">
        <f t="shared" si="13"/>
        <v>11</v>
      </c>
      <c r="B113" s="31" t="s">
        <v>171</v>
      </c>
      <c r="C113" s="31" t="s">
        <v>174</v>
      </c>
      <c r="D113" s="32" t="s">
        <v>187</v>
      </c>
      <c r="E113" s="24">
        <v>0</v>
      </c>
      <c r="F113" s="24">
        <v>6250</v>
      </c>
      <c r="G113" s="25">
        <f t="shared" si="12"/>
        <v>6250</v>
      </c>
    </row>
    <row r="114" spans="1:7" s="20" customFormat="1" ht="21" outlineLevel="2">
      <c r="A114" s="21">
        <f t="shared" si="13"/>
        <v>12</v>
      </c>
      <c r="B114" s="31" t="s">
        <v>171</v>
      </c>
      <c r="C114" s="31" t="s">
        <v>176</v>
      </c>
      <c r="D114" s="32" t="s">
        <v>188</v>
      </c>
      <c r="E114" s="24">
        <v>5827</v>
      </c>
      <c r="F114" s="24">
        <v>0</v>
      </c>
      <c r="G114" s="25">
        <f t="shared" si="12"/>
        <v>5827</v>
      </c>
    </row>
    <row r="115" spans="1:7" s="20" customFormat="1" ht="21" outlineLevel="2">
      <c r="A115" s="21">
        <f t="shared" si="13"/>
        <v>13</v>
      </c>
      <c r="B115" s="31" t="s">
        <v>171</v>
      </c>
      <c r="C115" s="31" t="s">
        <v>180</v>
      </c>
      <c r="D115" s="32" t="s">
        <v>189</v>
      </c>
      <c r="E115" s="24">
        <v>48098</v>
      </c>
      <c r="F115" s="24">
        <v>0</v>
      </c>
      <c r="G115" s="25">
        <f t="shared" si="12"/>
        <v>48098</v>
      </c>
    </row>
    <row r="116" spans="1:7" s="20" customFormat="1" ht="21" outlineLevel="2">
      <c r="A116" s="21">
        <f t="shared" si="13"/>
        <v>14</v>
      </c>
      <c r="B116" s="31" t="s">
        <v>171</v>
      </c>
      <c r="C116" s="31" t="s">
        <v>180</v>
      </c>
      <c r="D116" s="32" t="s">
        <v>190</v>
      </c>
      <c r="E116" s="24">
        <v>11970</v>
      </c>
      <c r="F116" s="24">
        <v>39025</v>
      </c>
      <c r="G116" s="25">
        <f t="shared" si="12"/>
        <v>50995</v>
      </c>
    </row>
    <row r="117" spans="1:7" s="20" customFormat="1" ht="21" outlineLevel="2">
      <c r="A117" s="21">
        <f t="shared" si="13"/>
        <v>15</v>
      </c>
      <c r="B117" s="31" t="s">
        <v>171</v>
      </c>
      <c r="C117" s="31" t="s">
        <v>182</v>
      </c>
      <c r="D117" s="32" t="s">
        <v>191</v>
      </c>
      <c r="E117" s="24">
        <v>26540</v>
      </c>
      <c r="F117" s="24">
        <v>0</v>
      </c>
      <c r="G117" s="25">
        <f t="shared" si="12"/>
        <v>26540</v>
      </c>
    </row>
    <row r="118" spans="1:7" s="20" customFormat="1" ht="21" outlineLevel="2">
      <c r="A118" s="21">
        <f t="shared" si="13"/>
        <v>16</v>
      </c>
      <c r="B118" s="31" t="s">
        <v>171</v>
      </c>
      <c r="C118" s="31" t="s">
        <v>182</v>
      </c>
      <c r="D118" s="32" t="s">
        <v>192</v>
      </c>
      <c r="E118" s="24">
        <v>56395</v>
      </c>
      <c r="F118" s="24">
        <v>46950</v>
      </c>
      <c r="G118" s="25">
        <f t="shared" si="12"/>
        <v>103345</v>
      </c>
    </row>
    <row r="119" spans="1:7" s="20" customFormat="1" ht="21" outlineLevel="2">
      <c r="A119" s="21">
        <f t="shared" si="13"/>
        <v>17</v>
      </c>
      <c r="B119" s="31" t="s">
        <v>171</v>
      </c>
      <c r="C119" s="31" t="s">
        <v>193</v>
      </c>
      <c r="D119" s="32" t="s">
        <v>194</v>
      </c>
      <c r="E119" s="24">
        <v>0</v>
      </c>
      <c r="F119" s="24">
        <v>10770</v>
      </c>
      <c r="G119" s="25">
        <f t="shared" si="12"/>
        <v>10770</v>
      </c>
    </row>
    <row r="120" spans="1:7" s="20" customFormat="1" ht="21" outlineLevel="2">
      <c r="A120" s="21">
        <f t="shared" si="13"/>
        <v>18</v>
      </c>
      <c r="B120" s="31" t="s">
        <v>171</v>
      </c>
      <c r="C120" s="31" t="s">
        <v>195</v>
      </c>
      <c r="D120" s="32" t="s">
        <v>196</v>
      </c>
      <c r="E120" s="24">
        <v>0</v>
      </c>
      <c r="F120" s="24">
        <v>6290</v>
      </c>
      <c r="G120" s="25">
        <f t="shared" si="12"/>
        <v>6290</v>
      </c>
    </row>
    <row r="121" spans="1:7" s="20" customFormat="1" ht="21" outlineLevel="2">
      <c r="A121" s="21">
        <f t="shared" si="13"/>
        <v>19</v>
      </c>
      <c r="B121" s="31" t="s">
        <v>171</v>
      </c>
      <c r="C121" s="31" t="s">
        <v>172</v>
      </c>
      <c r="D121" s="32" t="s">
        <v>197</v>
      </c>
      <c r="E121" s="24">
        <v>7000</v>
      </c>
      <c r="F121" s="24">
        <v>97274</v>
      </c>
      <c r="G121" s="25">
        <f t="shared" si="12"/>
        <v>104274</v>
      </c>
    </row>
    <row r="122" spans="1:7" s="20" customFormat="1" ht="21" outlineLevel="2">
      <c r="A122" s="21">
        <f t="shared" si="13"/>
        <v>20</v>
      </c>
      <c r="B122" s="31" t="s">
        <v>171</v>
      </c>
      <c r="C122" s="31" t="s">
        <v>172</v>
      </c>
      <c r="D122" s="32" t="s">
        <v>198</v>
      </c>
      <c r="E122" s="24">
        <v>0</v>
      </c>
      <c r="F122" s="24">
        <v>34392</v>
      </c>
      <c r="G122" s="25">
        <f t="shared" si="12"/>
        <v>34392</v>
      </c>
    </row>
    <row r="123" spans="1:7" ht="21" outlineLevel="1">
      <c r="A123" s="26"/>
      <c r="B123" s="33" t="s">
        <v>199</v>
      </c>
      <c r="C123" s="33"/>
      <c r="D123" s="34"/>
      <c r="E123" s="30">
        <f>SUBTOTAL(9,E103:E122)</f>
        <v>488554</v>
      </c>
      <c r="F123" s="30">
        <f>SUBTOTAL(9,F103:F122)</f>
        <v>871147</v>
      </c>
      <c r="G123" s="35">
        <f>SUBTOTAL(9,G103:G122)</f>
        <v>1359701</v>
      </c>
    </row>
    <row r="124" spans="1:7" s="20" customFormat="1" ht="21" outlineLevel="2">
      <c r="A124" s="21">
        <v>1</v>
      </c>
      <c r="B124" s="31" t="s">
        <v>200</v>
      </c>
      <c r="C124" s="31" t="s">
        <v>201</v>
      </c>
      <c r="D124" s="32" t="s">
        <v>202</v>
      </c>
      <c r="E124" s="24">
        <v>159847</v>
      </c>
      <c r="F124" s="24">
        <v>0</v>
      </c>
      <c r="G124" s="25">
        <f aca="true" t="shared" si="14" ref="G124:G133">+E124+F124</f>
        <v>159847</v>
      </c>
    </row>
    <row r="125" spans="1:7" s="20" customFormat="1" ht="21" outlineLevel="2">
      <c r="A125" s="21">
        <f aca="true" t="shared" si="15" ref="A125:A133">+A124+1</f>
        <v>2</v>
      </c>
      <c r="B125" s="22" t="s">
        <v>200</v>
      </c>
      <c r="C125" s="22" t="s">
        <v>203</v>
      </c>
      <c r="D125" s="23" t="s">
        <v>204</v>
      </c>
      <c r="E125" s="24">
        <v>7701</v>
      </c>
      <c r="F125" s="24">
        <v>14370</v>
      </c>
      <c r="G125" s="25">
        <f t="shared" si="14"/>
        <v>22071</v>
      </c>
    </row>
    <row r="126" spans="1:7" s="20" customFormat="1" ht="21" outlineLevel="2">
      <c r="A126" s="21">
        <f t="shared" si="15"/>
        <v>3</v>
      </c>
      <c r="B126" s="22" t="s">
        <v>200</v>
      </c>
      <c r="C126" s="22" t="s">
        <v>205</v>
      </c>
      <c r="D126" s="23" t="s">
        <v>206</v>
      </c>
      <c r="E126" s="24">
        <v>5399</v>
      </c>
      <c r="F126" s="24">
        <v>0</v>
      </c>
      <c r="G126" s="25">
        <f t="shared" si="14"/>
        <v>5399</v>
      </c>
    </row>
    <row r="127" spans="1:7" s="20" customFormat="1" ht="21" outlineLevel="2">
      <c r="A127" s="21">
        <f t="shared" si="15"/>
        <v>4</v>
      </c>
      <c r="B127" s="22" t="s">
        <v>200</v>
      </c>
      <c r="C127" s="22" t="s">
        <v>201</v>
      </c>
      <c r="D127" s="23" t="s">
        <v>207</v>
      </c>
      <c r="E127" s="24">
        <v>39826</v>
      </c>
      <c r="F127" s="24">
        <v>56800</v>
      </c>
      <c r="G127" s="25">
        <f t="shared" si="14"/>
        <v>96626</v>
      </c>
    </row>
    <row r="128" spans="1:7" s="20" customFormat="1" ht="21" outlineLevel="2">
      <c r="A128" s="21">
        <f t="shared" si="15"/>
        <v>5</v>
      </c>
      <c r="B128" s="22" t="s">
        <v>200</v>
      </c>
      <c r="C128" s="22" t="s">
        <v>208</v>
      </c>
      <c r="D128" s="23" t="s">
        <v>209</v>
      </c>
      <c r="E128" s="24">
        <v>101381</v>
      </c>
      <c r="F128" s="24">
        <v>77280</v>
      </c>
      <c r="G128" s="25">
        <f t="shared" si="14"/>
        <v>178661</v>
      </c>
    </row>
    <row r="129" spans="1:7" s="20" customFormat="1" ht="21" outlineLevel="2">
      <c r="A129" s="21">
        <f t="shared" si="15"/>
        <v>6</v>
      </c>
      <c r="B129" s="31" t="s">
        <v>200</v>
      </c>
      <c r="C129" s="31" t="s">
        <v>210</v>
      </c>
      <c r="D129" s="32" t="s">
        <v>211</v>
      </c>
      <c r="E129" s="24">
        <v>0</v>
      </c>
      <c r="F129" s="24">
        <v>138870</v>
      </c>
      <c r="G129" s="25">
        <f t="shared" si="14"/>
        <v>138870</v>
      </c>
    </row>
    <row r="130" spans="1:7" s="20" customFormat="1" ht="21" outlineLevel="2">
      <c r="A130" s="21">
        <f t="shared" si="15"/>
        <v>7</v>
      </c>
      <c r="B130" s="31" t="s">
        <v>200</v>
      </c>
      <c r="C130" s="31" t="s">
        <v>212</v>
      </c>
      <c r="D130" s="32" t="s">
        <v>213</v>
      </c>
      <c r="E130" s="24">
        <v>17167</v>
      </c>
      <c r="F130" s="24">
        <v>157290</v>
      </c>
      <c r="G130" s="25">
        <f t="shared" si="14"/>
        <v>174457</v>
      </c>
    </row>
    <row r="131" spans="1:7" s="20" customFormat="1" ht="21" outlineLevel="2">
      <c r="A131" s="21">
        <f t="shared" si="15"/>
        <v>8</v>
      </c>
      <c r="B131" s="31" t="s">
        <v>200</v>
      </c>
      <c r="C131" s="31" t="s">
        <v>214</v>
      </c>
      <c r="D131" s="32" t="s">
        <v>215</v>
      </c>
      <c r="E131" s="24">
        <v>143061</v>
      </c>
      <c r="F131" s="24">
        <v>0</v>
      </c>
      <c r="G131" s="25">
        <f t="shared" si="14"/>
        <v>143061</v>
      </c>
    </row>
    <row r="132" spans="1:7" s="20" customFormat="1" ht="21" outlineLevel="2">
      <c r="A132" s="21">
        <f t="shared" si="15"/>
        <v>9</v>
      </c>
      <c r="B132" s="31" t="s">
        <v>200</v>
      </c>
      <c r="C132" s="31" t="s">
        <v>216</v>
      </c>
      <c r="D132" s="32" t="s">
        <v>217</v>
      </c>
      <c r="E132" s="24">
        <v>0</v>
      </c>
      <c r="F132" s="24">
        <v>144070</v>
      </c>
      <c r="G132" s="25">
        <f t="shared" si="14"/>
        <v>144070</v>
      </c>
    </row>
    <row r="133" spans="1:7" s="20" customFormat="1" ht="21" outlineLevel="2">
      <c r="A133" s="21">
        <f t="shared" si="15"/>
        <v>10</v>
      </c>
      <c r="B133" s="31" t="s">
        <v>200</v>
      </c>
      <c r="C133" s="31" t="s">
        <v>218</v>
      </c>
      <c r="D133" s="32" t="s">
        <v>219</v>
      </c>
      <c r="E133" s="24">
        <v>164677</v>
      </c>
      <c r="F133" s="24">
        <v>0</v>
      </c>
      <c r="G133" s="25">
        <f t="shared" si="14"/>
        <v>164677</v>
      </c>
    </row>
    <row r="134" spans="1:7" ht="21" outlineLevel="1">
      <c r="A134" s="26"/>
      <c r="B134" s="33" t="s">
        <v>220</v>
      </c>
      <c r="C134" s="33"/>
      <c r="D134" s="34"/>
      <c r="E134" s="30">
        <f>SUBTOTAL(9,E124:E133)</f>
        <v>639059</v>
      </c>
      <c r="F134" s="30">
        <f>SUBTOTAL(9,F124:F133)</f>
        <v>588680</v>
      </c>
      <c r="G134" s="35">
        <f>SUBTOTAL(9,G124:G133)</f>
        <v>1227739</v>
      </c>
    </row>
    <row r="135" spans="1:7" s="20" customFormat="1" ht="21" outlineLevel="2">
      <c r="A135" s="21">
        <v>1</v>
      </c>
      <c r="B135" s="31" t="s">
        <v>221</v>
      </c>
      <c r="C135" s="31" t="s">
        <v>222</v>
      </c>
      <c r="D135" s="32" t="s">
        <v>223</v>
      </c>
      <c r="E135" s="24">
        <v>469344</v>
      </c>
      <c r="F135" s="24">
        <v>104976</v>
      </c>
      <c r="G135" s="25">
        <f aca="true" t="shared" si="16" ref="G135:G146">+E135+F135</f>
        <v>574320</v>
      </c>
    </row>
    <row r="136" spans="1:7" s="20" customFormat="1" ht="21" outlineLevel="2">
      <c r="A136" s="21">
        <f aca="true" t="shared" si="17" ref="A136:A146">+A135+1</f>
        <v>2</v>
      </c>
      <c r="B136" s="22" t="s">
        <v>221</v>
      </c>
      <c r="C136" s="22" t="s">
        <v>224</v>
      </c>
      <c r="D136" s="23" t="s">
        <v>225</v>
      </c>
      <c r="E136" s="24">
        <v>0</v>
      </c>
      <c r="F136" s="24">
        <v>13239</v>
      </c>
      <c r="G136" s="25">
        <f t="shared" si="16"/>
        <v>13239</v>
      </c>
    </row>
    <row r="137" spans="1:7" s="20" customFormat="1" ht="21" outlineLevel="2">
      <c r="A137" s="21">
        <f t="shared" si="17"/>
        <v>3</v>
      </c>
      <c r="B137" s="22" t="s">
        <v>221</v>
      </c>
      <c r="C137" s="22" t="s">
        <v>226</v>
      </c>
      <c r="D137" s="23" t="s">
        <v>227</v>
      </c>
      <c r="E137" s="24">
        <v>0</v>
      </c>
      <c r="F137" s="24">
        <v>3420</v>
      </c>
      <c r="G137" s="25">
        <f t="shared" si="16"/>
        <v>3420</v>
      </c>
    </row>
    <row r="138" spans="1:7" s="20" customFormat="1" ht="21" outlineLevel="2">
      <c r="A138" s="21">
        <f t="shared" si="17"/>
        <v>4</v>
      </c>
      <c r="B138" s="22" t="s">
        <v>221</v>
      </c>
      <c r="C138" s="22" t="s">
        <v>222</v>
      </c>
      <c r="D138" s="23" t="s">
        <v>228</v>
      </c>
      <c r="E138" s="24">
        <v>12670</v>
      </c>
      <c r="F138" s="24">
        <v>0</v>
      </c>
      <c r="G138" s="25">
        <f t="shared" si="16"/>
        <v>12670</v>
      </c>
    </row>
    <row r="139" spans="1:7" s="20" customFormat="1" ht="21" outlineLevel="2">
      <c r="A139" s="21">
        <f t="shared" si="17"/>
        <v>5</v>
      </c>
      <c r="B139" s="31" t="s">
        <v>221</v>
      </c>
      <c r="C139" s="31" t="s">
        <v>229</v>
      </c>
      <c r="D139" s="32" t="s">
        <v>230</v>
      </c>
      <c r="E139" s="24">
        <v>53279</v>
      </c>
      <c r="F139" s="24">
        <v>311580</v>
      </c>
      <c r="G139" s="25">
        <f t="shared" si="16"/>
        <v>364859</v>
      </c>
    </row>
    <row r="140" spans="1:7" s="20" customFormat="1" ht="21" outlineLevel="2">
      <c r="A140" s="21">
        <f t="shared" si="17"/>
        <v>6</v>
      </c>
      <c r="B140" s="31" t="s">
        <v>221</v>
      </c>
      <c r="C140" s="31" t="s">
        <v>229</v>
      </c>
      <c r="D140" s="32" t="s">
        <v>231</v>
      </c>
      <c r="E140" s="24">
        <v>0</v>
      </c>
      <c r="F140" s="24">
        <v>30710</v>
      </c>
      <c r="G140" s="25">
        <f t="shared" si="16"/>
        <v>30710</v>
      </c>
    </row>
    <row r="141" spans="1:7" s="20" customFormat="1" ht="21" outlineLevel="2">
      <c r="A141" s="21">
        <f t="shared" si="17"/>
        <v>7</v>
      </c>
      <c r="B141" s="31" t="s">
        <v>221</v>
      </c>
      <c r="C141" s="31" t="s">
        <v>229</v>
      </c>
      <c r="D141" s="32" t="s">
        <v>232</v>
      </c>
      <c r="E141" s="24">
        <v>0</v>
      </c>
      <c r="F141" s="24">
        <v>33963</v>
      </c>
      <c r="G141" s="25">
        <f t="shared" si="16"/>
        <v>33963</v>
      </c>
    </row>
    <row r="142" spans="1:7" s="20" customFormat="1" ht="21" outlineLevel="2">
      <c r="A142" s="21">
        <f t="shared" si="17"/>
        <v>8</v>
      </c>
      <c r="B142" s="31" t="s">
        <v>221</v>
      </c>
      <c r="C142" s="31" t="s">
        <v>233</v>
      </c>
      <c r="D142" s="32" t="s">
        <v>234</v>
      </c>
      <c r="E142" s="24">
        <v>0</v>
      </c>
      <c r="F142" s="24">
        <v>1765</v>
      </c>
      <c r="G142" s="25">
        <f t="shared" si="16"/>
        <v>1765</v>
      </c>
    </row>
    <row r="143" spans="1:7" s="20" customFormat="1" ht="21" outlineLevel="2">
      <c r="A143" s="21">
        <f t="shared" si="17"/>
        <v>9</v>
      </c>
      <c r="B143" s="31" t="s">
        <v>221</v>
      </c>
      <c r="C143" s="31" t="s">
        <v>224</v>
      </c>
      <c r="D143" s="32" t="s">
        <v>235</v>
      </c>
      <c r="E143" s="24">
        <v>0</v>
      </c>
      <c r="F143" s="24">
        <v>20133</v>
      </c>
      <c r="G143" s="25">
        <f t="shared" si="16"/>
        <v>20133</v>
      </c>
    </row>
    <row r="144" spans="1:7" s="20" customFormat="1" ht="21" outlineLevel="2">
      <c r="A144" s="21">
        <f t="shared" si="17"/>
        <v>10</v>
      </c>
      <c r="B144" s="31" t="s">
        <v>221</v>
      </c>
      <c r="C144" s="31" t="s">
        <v>236</v>
      </c>
      <c r="D144" s="32" t="s">
        <v>237</v>
      </c>
      <c r="E144" s="24">
        <v>0</v>
      </c>
      <c r="F144" s="24">
        <v>12932</v>
      </c>
      <c r="G144" s="25">
        <f t="shared" si="16"/>
        <v>12932</v>
      </c>
    </row>
    <row r="145" spans="1:7" s="20" customFormat="1" ht="21" outlineLevel="2">
      <c r="A145" s="21">
        <f t="shared" si="17"/>
        <v>11</v>
      </c>
      <c r="B145" s="31" t="s">
        <v>221</v>
      </c>
      <c r="C145" s="31" t="s">
        <v>238</v>
      </c>
      <c r="D145" s="32" t="s">
        <v>239</v>
      </c>
      <c r="E145" s="24">
        <v>0</v>
      </c>
      <c r="F145" s="24">
        <v>1760</v>
      </c>
      <c r="G145" s="25">
        <f t="shared" si="16"/>
        <v>1760</v>
      </c>
    </row>
    <row r="146" spans="1:7" s="20" customFormat="1" ht="21" outlineLevel="2">
      <c r="A146" s="21">
        <f t="shared" si="17"/>
        <v>12</v>
      </c>
      <c r="B146" s="31" t="s">
        <v>221</v>
      </c>
      <c r="C146" s="31" t="s">
        <v>222</v>
      </c>
      <c r="D146" s="32" t="s">
        <v>240</v>
      </c>
      <c r="E146" s="24">
        <v>51973</v>
      </c>
      <c r="F146" s="24">
        <v>393270</v>
      </c>
      <c r="G146" s="25">
        <f t="shared" si="16"/>
        <v>445243</v>
      </c>
    </row>
    <row r="147" spans="1:7" ht="21" outlineLevel="1">
      <c r="A147" s="26"/>
      <c r="B147" s="33" t="s">
        <v>241</v>
      </c>
      <c r="C147" s="33"/>
      <c r="D147" s="34"/>
      <c r="E147" s="30">
        <f>SUBTOTAL(9,E135:E146)</f>
        <v>587266</v>
      </c>
      <c r="F147" s="30">
        <f>SUBTOTAL(9,F135:F146)</f>
        <v>927748</v>
      </c>
      <c r="G147" s="35">
        <f>SUBTOTAL(9,G135:G146)</f>
        <v>1515014</v>
      </c>
    </row>
    <row r="148" spans="1:7" s="20" customFormat="1" ht="21" outlineLevel="2">
      <c r="A148" s="21">
        <v>1</v>
      </c>
      <c r="B148" s="22" t="s">
        <v>242</v>
      </c>
      <c r="C148" s="22" t="s">
        <v>243</v>
      </c>
      <c r="D148" s="23" t="s">
        <v>244</v>
      </c>
      <c r="E148" s="24">
        <v>22809</v>
      </c>
      <c r="F148" s="24">
        <v>0</v>
      </c>
      <c r="G148" s="25">
        <f aca="true" t="shared" si="18" ref="G148:G153">+E148+F148</f>
        <v>22809</v>
      </c>
    </row>
    <row r="149" spans="1:7" s="20" customFormat="1" ht="21" outlineLevel="2">
      <c r="A149" s="21">
        <f>+A148+1</f>
        <v>2</v>
      </c>
      <c r="B149" s="22" t="s">
        <v>242</v>
      </c>
      <c r="C149" s="22" t="s">
        <v>245</v>
      </c>
      <c r="D149" s="23" t="s">
        <v>246</v>
      </c>
      <c r="E149" s="24">
        <v>3400</v>
      </c>
      <c r="F149" s="24">
        <v>0</v>
      </c>
      <c r="G149" s="25">
        <f t="shared" si="18"/>
        <v>3400</v>
      </c>
    </row>
    <row r="150" spans="1:7" s="20" customFormat="1" ht="21" outlineLevel="2">
      <c r="A150" s="21">
        <f>+A149+1</f>
        <v>3</v>
      </c>
      <c r="B150" s="22" t="s">
        <v>242</v>
      </c>
      <c r="C150" s="22" t="s">
        <v>247</v>
      </c>
      <c r="D150" s="23" t="s">
        <v>248</v>
      </c>
      <c r="E150" s="24">
        <v>9072</v>
      </c>
      <c r="F150" s="24">
        <v>0</v>
      </c>
      <c r="G150" s="25">
        <f t="shared" si="18"/>
        <v>9072</v>
      </c>
    </row>
    <row r="151" spans="1:7" s="20" customFormat="1" ht="21" outlineLevel="2">
      <c r="A151" s="21">
        <f>+A150+1</f>
        <v>4</v>
      </c>
      <c r="B151" s="31" t="s">
        <v>242</v>
      </c>
      <c r="C151" s="31" t="s">
        <v>249</v>
      </c>
      <c r="D151" s="32" t="s">
        <v>250</v>
      </c>
      <c r="E151" s="24">
        <v>0</v>
      </c>
      <c r="F151" s="24">
        <v>47850</v>
      </c>
      <c r="G151" s="25">
        <f t="shared" si="18"/>
        <v>47850</v>
      </c>
    </row>
    <row r="152" spans="1:7" s="20" customFormat="1" ht="21" outlineLevel="2">
      <c r="A152" s="21">
        <f>+A151+1</f>
        <v>5</v>
      </c>
      <c r="B152" s="31" t="s">
        <v>242</v>
      </c>
      <c r="C152" s="31" t="s">
        <v>251</v>
      </c>
      <c r="D152" s="32" t="s">
        <v>252</v>
      </c>
      <c r="E152" s="24">
        <v>1387</v>
      </c>
      <c r="F152" s="24">
        <v>0</v>
      </c>
      <c r="G152" s="25">
        <f t="shared" si="18"/>
        <v>1387</v>
      </c>
    </row>
    <row r="153" spans="1:7" s="20" customFormat="1" ht="21" outlineLevel="2">
      <c r="A153" s="21">
        <f>+A152+1</f>
        <v>6</v>
      </c>
      <c r="B153" s="31" t="s">
        <v>242</v>
      </c>
      <c r="C153" s="31" t="s">
        <v>251</v>
      </c>
      <c r="D153" s="32" t="s">
        <v>253</v>
      </c>
      <c r="E153" s="24">
        <v>0</v>
      </c>
      <c r="F153" s="24">
        <v>5390</v>
      </c>
      <c r="G153" s="25">
        <f t="shared" si="18"/>
        <v>5390</v>
      </c>
    </row>
    <row r="154" spans="1:7" ht="21" outlineLevel="1">
      <c r="A154" s="26"/>
      <c r="B154" s="33" t="s">
        <v>254</v>
      </c>
      <c r="C154" s="33"/>
      <c r="D154" s="34"/>
      <c r="E154" s="30">
        <f>SUBTOTAL(9,E148:E153)</f>
        <v>36668</v>
      </c>
      <c r="F154" s="30">
        <f>SUBTOTAL(9,F148:F153)</f>
        <v>53240</v>
      </c>
      <c r="G154" s="35">
        <f>SUBTOTAL(9,G148:G153)</f>
        <v>89908</v>
      </c>
    </row>
    <row r="155" spans="1:7" s="20" customFormat="1" ht="21" outlineLevel="2">
      <c r="A155" s="21">
        <v>1</v>
      </c>
      <c r="B155" s="22" t="s">
        <v>255</v>
      </c>
      <c r="C155" s="22" t="s">
        <v>256</v>
      </c>
      <c r="D155" s="23" t="s">
        <v>257</v>
      </c>
      <c r="E155" s="24">
        <v>48267</v>
      </c>
      <c r="F155" s="24">
        <v>0</v>
      </c>
      <c r="G155" s="25">
        <f>+E155+F155</f>
        <v>48267</v>
      </c>
    </row>
    <row r="156" spans="1:7" ht="21" outlineLevel="1">
      <c r="A156" s="26"/>
      <c r="B156" s="28" t="s">
        <v>258</v>
      </c>
      <c r="C156" s="28"/>
      <c r="D156" s="29"/>
      <c r="E156" s="30">
        <f>SUBTOTAL(9,E155:E155)</f>
        <v>48267</v>
      </c>
      <c r="F156" s="30">
        <f>SUBTOTAL(9,F155:F155)</f>
        <v>0</v>
      </c>
      <c r="G156" s="35">
        <f>SUBTOTAL(9,G155:G155)</f>
        <v>48267</v>
      </c>
    </row>
    <row r="157" spans="1:7" s="20" customFormat="1" ht="21" outlineLevel="2">
      <c r="A157" s="21">
        <v>1</v>
      </c>
      <c r="B157" s="22" t="s">
        <v>259</v>
      </c>
      <c r="C157" s="22" t="s">
        <v>260</v>
      </c>
      <c r="D157" s="23" t="s">
        <v>261</v>
      </c>
      <c r="E157" s="24">
        <v>4884</v>
      </c>
      <c r="F157" s="24">
        <v>0</v>
      </c>
      <c r="G157" s="25">
        <f>+E157+F157</f>
        <v>4884</v>
      </c>
    </row>
    <row r="158" spans="1:7" s="20" customFormat="1" ht="21" outlineLevel="2">
      <c r="A158" s="21">
        <f>+A157+1</f>
        <v>2</v>
      </c>
      <c r="B158" s="22" t="s">
        <v>259</v>
      </c>
      <c r="C158" s="22" t="s">
        <v>262</v>
      </c>
      <c r="D158" s="23" t="s">
        <v>263</v>
      </c>
      <c r="E158" s="24">
        <v>32</v>
      </c>
      <c r="F158" s="24">
        <v>12960</v>
      </c>
      <c r="G158" s="25">
        <f>+E158+F158</f>
        <v>12992</v>
      </c>
    </row>
    <row r="159" spans="1:7" s="20" customFormat="1" ht="21" outlineLevel="2">
      <c r="A159" s="21">
        <f>+A158+1</f>
        <v>3</v>
      </c>
      <c r="B159" s="31" t="s">
        <v>259</v>
      </c>
      <c r="C159" s="31" t="s">
        <v>260</v>
      </c>
      <c r="D159" s="32" t="s">
        <v>264</v>
      </c>
      <c r="E159" s="24">
        <v>0</v>
      </c>
      <c r="F159" s="24">
        <v>9740</v>
      </c>
      <c r="G159" s="25">
        <f>+E159+F159</f>
        <v>9740</v>
      </c>
    </row>
    <row r="160" spans="1:7" ht="21" outlineLevel="1">
      <c r="A160" s="26"/>
      <c r="B160" s="33" t="s">
        <v>265</v>
      </c>
      <c r="C160" s="33"/>
      <c r="D160" s="34"/>
      <c r="E160" s="30">
        <f>SUBTOTAL(9,E157:E159)</f>
        <v>4916</v>
      </c>
      <c r="F160" s="30">
        <f>SUBTOTAL(9,F157:F159)</f>
        <v>22700</v>
      </c>
      <c r="G160" s="35">
        <f>SUBTOTAL(9,G157:G159)</f>
        <v>27616</v>
      </c>
    </row>
    <row r="161" spans="1:7" s="20" customFormat="1" ht="21" outlineLevel="2">
      <c r="A161" s="21">
        <v>1</v>
      </c>
      <c r="B161" s="31" t="s">
        <v>266</v>
      </c>
      <c r="C161" s="31" t="s">
        <v>267</v>
      </c>
      <c r="D161" s="32" t="s">
        <v>268</v>
      </c>
      <c r="E161" s="24">
        <v>134708</v>
      </c>
      <c r="F161" s="24">
        <v>0</v>
      </c>
      <c r="G161" s="25">
        <f aca="true" t="shared" si="19" ref="G161:G180">+E161+F161</f>
        <v>134708</v>
      </c>
    </row>
    <row r="162" spans="1:7" s="20" customFormat="1" ht="21" outlineLevel="2">
      <c r="A162" s="21">
        <f aca="true" t="shared" si="20" ref="A162:A180">+A161+1</f>
        <v>2</v>
      </c>
      <c r="B162" s="22" t="s">
        <v>266</v>
      </c>
      <c r="C162" s="22" t="s">
        <v>269</v>
      </c>
      <c r="D162" s="23" t="s">
        <v>270</v>
      </c>
      <c r="E162" s="24">
        <v>0</v>
      </c>
      <c r="F162" s="24">
        <v>1860</v>
      </c>
      <c r="G162" s="25">
        <f t="shared" si="19"/>
        <v>1860</v>
      </c>
    </row>
    <row r="163" spans="1:7" s="20" customFormat="1" ht="21" outlineLevel="2">
      <c r="A163" s="21">
        <f t="shared" si="20"/>
        <v>3</v>
      </c>
      <c r="B163" s="22" t="s">
        <v>266</v>
      </c>
      <c r="C163" s="22" t="s">
        <v>271</v>
      </c>
      <c r="D163" s="23" t="s">
        <v>272</v>
      </c>
      <c r="E163" s="24">
        <v>0</v>
      </c>
      <c r="F163" s="24">
        <v>9810</v>
      </c>
      <c r="G163" s="25">
        <f t="shared" si="19"/>
        <v>9810</v>
      </c>
    </row>
    <row r="164" spans="1:7" s="20" customFormat="1" ht="21" outlineLevel="2">
      <c r="A164" s="21">
        <f t="shared" si="20"/>
        <v>4</v>
      </c>
      <c r="B164" s="22" t="s">
        <v>266</v>
      </c>
      <c r="C164" s="22" t="s">
        <v>273</v>
      </c>
      <c r="D164" s="23" t="s">
        <v>274</v>
      </c>
      <c r="E164" s="24">
        <v>0</v>
      </c>
      <c r="F164" s="24">
        <v>1164</v>
      </c>
      <c r="G164" s="25">
        <f t="shared" si="19"/>
        <v>1164</v>
      </c>
    </row>
    <row r="165" spans="1:7" s="20" customFormat="1" ht="21" outlineLevel="2">
      <c r="A165" s="21">
        <f t="shared" si="20"/>
        <v>5</v>
      </c>
      <c r="B165" s="22" t="s">
        <v>266</v>
      </c>
      <c r="C165" s="22" t="s">
        <v>275</v>
      </c>
      <c r="D165" s="23" t="s">
        <v>276</v>
      </c>
      <c r="E165" s="24">
        <v>2350</v>
      </c>
      <c r="F165" s="24">
        <v>15240</v>
      </c>
      <c r="G165" s="25">
        <f t="shared" si="19"/>
        <v>17590</v>
      </c>
    </row>
    <row r="166" spans="1:7" s="20" customFormat="1" ht="21" outlineLevel="2">
      <c r="A166" s="21">
        <f t="shared" si="20"/>
        <v>6</v>
      </c>
      <c r="B166" s="22" t="s">
        <v>266</v>
      </c>
      <c r="C166" s="22" t="s">
        <v>275</v>
      </c>
      <c r="D166" s="23" t="s">
        <v>277</v>
      </c>
      <c r="E166" s="24">
        <v>1686</v>
      </c>
      <c r="F166" s="24">
        <v>0</v>
      </c>
      <c r="G166" s="25">
        <f t="shared" si="19"/>
        <v>1686</v>
      </c>
    </row>
    <row r="167" spans="1:7" s="20" customFormat="1" ht="21" outlineLevel="2">
      <c r="A167" s="21">
        <f t="shared" si="20"/>
        <v>7</v>
      </c>
      <c r="B167" s="31" t="s">
        <v>266</v>
      </c>
      <c r="C167" s="31" t="s">
        <v>271</v>
      </c>
      <c r="D167" s="32" t="s">
        <v>278</v>
      </c>
      <c r="E167" s="24">
        <v>2935</v>
      </c>
      <c r="F167" s="24">
        <v>0</v>
      </c>
      <c r="G167" s="25">
        <f t="shared" si="19"/>
        <v>2935</v>
      </c>
    </row>
    <row r="168" spans="1:7" s="20" customFormat="1" ht="21" outlineLevel="2">
      <c r="A168" s="21">
        <f t="shared" si="20"/>
        <v>8</v>
      </c>
      <c r="B168" s="31" t="s">
        <v>266</v>
      </c>
      <c r="C168" s="31" t="s">
        <v>271</v>
      </c>
      <c r="D168" s="32" t="s">
        <v>279</v>
      </c>
      <c r="E168" s="24">
        <v>0</v>
      </c>
      <c r="F168" s="24">
        <v>2610</v>
      </c>
      <c r="G168" s="25">
        <f t="shared" si="19"/>
        <v>2610</v>
      </c>
    </row>
    <row r="169" spans="1:7" s="20" customFormat="1" ht="21" outlineLevel="2">
      <c r="A169" s="21">
        <f t="shared" si="20"/>
        <v>9</v>
      </c>
      <c r="B169" s="31" t="s">
        <v>266</v>
      </c>
      <c r="C169" s="31" t="s">
        <v>271</v>
      </c>
      <c r="D169" s="32" t="s">
        <v>280</v>
      </c>
      <c r="E169" s="24">
        <v>0</v>
      </c>
      <c r="F169" s="24">
        <v>4570</v>
      </c>
      <c r="G169" s="25">
        <f t="shared" si="19"/>
        <v>4570</v>
      </c>
    </row>
    <row r="170" spans="1:7" s="20" customFormat="1" ht="21" outlineLevel="2">
      <c r="A170" s="21">
        <f t="shared" si="20"/>
        <v>10</v>
      </c>
      <c r="B170" s="31" t="s">
        <v>266</v>
      </c>
      <c r="C170" s="31" t="s">
        <v>281</v>
      </c>
      <c r="D170" s="32" t="s">
        <v>282</v>
      </c>
      <c r="E170" s="24">
        <v>0</v>
      </c>
      <c r="F170" s="24">
        <v>6630</v>
      </c>
      <c r="G170" s="25">
        <f t="shared" si="19"/>
        <v>6630</v>
      </c>
    </row>
    <row r="171" spans="1:7" s="20" customFormat="1" ht="21" outlineLevel="2">
      <c r="A171" s="21">
        <f t="shared" si="20"/>
        <v>11</v>
      </c>
      <c r="B171" s="31" t="s">
        <v>266</v>
      </c>
      <c r="C171" s="31" t="s">
        <v>281</v>
      </c>
      <c r="D171" s="32" t="s">
        <v>283</v>
      </c>
      <c r="E171" s="24">
        <v>0</v>
      </c>
      <c r="F171" s="24">
        <v>2794</v>
      </c>
      <c r="G171" s="25">
        <f t="shared" si="19"/>
        <v>2794</v>
      </c>
    </row>
    <row r="172" spans="1:7" s="20" customFormat="1" ht="21" outlineLevel="2">
      <c r="A172" s="21">
        <f t="shared" si="20"/>
        <v>12</v>
      </c>
      <c r="B172" s="31" t="s">
        <v>266</v>
      </c>
      <c r="C172" s="31" t="s">
        <v>284</v>
      </c>
      <c r="D172" s="32" t="s">
        <v>285</v>
      </c>
      <c r="E172" s="24">
        <v>37673</v>
      </c>
      <c r="F172" s="24">
        <v>0</v>
      </c>
      <c r="G172" s="25">
        <f t="shared" si="19"/>
        <v>37673</v>
      </c>
    </row>
    <row r="173" spans="1:7" s="20" customFormat="1" ht="21" outlineLevel="2">
      <c r="A173" s="21">
        <f t="shared" si="20"/>
        <v>13</v>
      </c>
      <c r="B173" s="31" t="s">
        <v>266</v>
      </c>
      <c r="C173" s="31" t="s">
        <v>284</v>
      </c>
      <c r="D173" s="32" t="s">
        <v>286</v>
      </c>
      <c r="E173" s="24">
        <v>132869</v>
      </c>
      <c r="F173" s="24">
        <v>0</v>
      </c>
      <c r="G173" s="25">
        <f t="shared" si="19"/>
        <v>132869</v>
      </c>
    </row>
    <row r="174" spans="1:7" s="20" customFormat="1" ht="21" outlineLevel="2">
      <c r="A174" s="21">
        <f t="shared" si="20"/>
        <v>14</v>
      </c>
      <c r="B174" s="31" t="s">
        <v>266</v>
      </c>
      <c r="C174" s="31" t="s">
        <v>284</v>
      </c>
      <c r="D174" s="32" t="s">
        <v>287</v>
      </c>
      <c r="E174" s="24">
        <v>11370</v>
      </c>
      <c r="F174" s="24">
        <v>1610</v>
      </c>
      <c r="G174" s="25">
        <f t="shared" si="19"/>
        <v>12980</v>
      </c>
    </row>
    <row r="175" spans="1:7" s="20" customFormat="1" ht="21" outlineLevel="2">
      <c r="A175" s="21">
        <f t="shared" si="20"/>
        <v>15</v>
      </c>
      <c r="B175" s="31" t="s">
        <v>266</v>
      </c>
      <c r="C175" s="31" t="s">
        <v>284</v>
      </c>
      <c r="D175" s="32" t="s">
        <v>288</v>
      </c>
      <c r="E175" s="24">
        <v>0</v>
      </c>
      <c r="F175" s="24">
        <v>1658</v>
      </c>
      <c r="G175" s="25">
        <f t="shared" si="19"/>
        <v>1658</v>
      </c>
    </row>
    <row r="176" spans="1:7" s="20" customFormat="1" ht="21" outlineLevel="2">
      <c r="A176" s="21">
        <f t="shared" si="20"/>
        <v>16</v>
      </c>
      <c r="B176" s="31" t="s">
        <v>266</v>
      </c>
      <c r="C176" s="31" t="s">
        <v>267</v>
      </c>
      <c r="D176" s="32" t="s">
        <v>289</v>
      </c>
      <c r="E176" s="24">
        <v>4997</v>
      </c>
      <c r="F176" s="24">
        <v>0</v>
      </c>
      <c r="G176" s="25">
        <f t="shared" si="19"/>
        <v>4997</v>
      </c>
    </row>
    <row r="177" spans="1:7" s="20" customFormat="1" ht="21" outlineLevel="2">
      <c r="A177" s="21">
        <f t="shared" si="20"/>
        <v>17</v>
      </c>
      <c r="B177" s="31" t="s">
        <v>266</v>
      </c>
      <c r="C177" s="31" t="s">
        <v>267</v>
      </c>
      <c r="D177" s="32" t="s">
        <v>290</v>
      </c>
      <c r="E177" s="24">
        <v>67997</v>
      </c>
      <c r="F177" s="24">
        <v>0</v>
      </c>
      <c r="G177" s="25">
        <f t="shared" si="19"/>
        <v>67997</v>
      </c>
    </row>
    <row r="178" spans="1:7" s="20" customFormat="1" ht="21" outlineLevel="2">
      <c r="A178" s="21">
        <f t="shared" si="20"/>
        <v>18</v>
      </c>
      <c r="B178" s="31" t="s">
        <v>266</v>
      </c>
      <c r="C178" s="31" t="s">
        <v>275</v>
      </c>
      <c r="D178" s="32" t="s">
        <v>291</v>
      </c>
      <c r="E178" s="24">
        <v>4994</v>
      </c>
      <c r="F178" s="24">
        <v>18560</v>
      </c>
      <c r="G178" s="25">
        <f t="shared" si="19"/>
        <v>23554</v>
      </c>
    </row>
    <row r="179" spans="1:7" s="20" customFormat="1" ht="21" outlineLevel="2">
      <c r="A179" s="21">
        <f t="shared" si="20"/>
        <v>19</v>
      </c>
      <c r="B179" s="31" t="s">
        <v>266</v>
      </c>
      <c r="C179" s="31" t="s">
        <v>275</v>
      </c>
      <c r="D179" s="32" t="s">
        <v>292</v>
      </c>
      <c r="E179" s="24">
        <v>0</v>
      </c>
      <c r="F179" s="24">
        <v>9482</v>
      </c>
      <c r="G179" s="25">
        <f t="shared" si="19"/>
        <v>9482</v>
      </c>
    </row>
    <row r="180" spans="1:7" s="20" customFormat="1" ht="21" outlineLevel="2">
      <c r="A180" s="21">
        <f t="shared" si="20"/>
        <v>20</v>
      </c>
      <c r="B180" s="31" t="s">
        <v>266</v>
      </c>
      <c r="C180" s="31" t="s">
        <v>275</v>
      </c>
      <c r="D180" s="32" t="s">
        <v>293</v>
      </c>
      <c r="E180" s="24">
        <v>0</v>
      </c>
      <c r="F180" s="24">
        <v>8620</v>
      </c>
      <c r="G180" s="25">
        <f t="shared" si="19"/>
        <v>8620</v>
      </c>
    </row>
    <row r="181" spans="1:7" ht="21" outlineLevel="1">
      <c r="A181" s="26"/>
      <c r="B181" s="33" t="s">
        <v>294</v>
      </c>
      <c r="C181" s="33"/>
      <c r="D181" s="34"/>
      <c r="E181" s="30">
        <f>SUBTOTAL(9,E161:E180)</f>
        <v>401579</v>
      </c>
      <c r="F181" s="30">
        <f>SUBTOTAL(9,F161:F180)</f>
        <v>84608</v>
      </c>
      <c r="G181" s="35">
        <f>SUBTOTAL(9,G161:G180)</f>
        <v>486187</v>
      </c>
    </row>
    <row r="182" spans="1:7" s="20" customFormat="1" ht="21" outlineLevel="2">
      <c r="A182" s="21">
        <v>1</v>
      </c>
      <c r="B182" s="22" t="s">
        <v>295</v>
      </c>
      <c r="C182" s="22" t="s">
        <v>296</v>
      </c>
      <c r="D182" s="23" t="s">
        <v>297</v>
      </c>
      <c r="E182" s="24">
        <v>5482</v>
      </c>
      <c r="F182" s="24">
        <v>0</v>
      </c>
      <c r="G182" s="25">
        <f aca="true" t="shared" si="21" ref="G182:G187">+E182+F182</f>
        <v>5482</v>
      </c>
    </row>
    <row r="183" spans="1:7" s="20" customFormat="1" ht="21" outlineLevel="2">
      <c r="A183" s="21">
        <f>+A182+1</f>
        <v>2</v>
      </c>
      <c r="B183" s="22" t="s">
        <v>295</v>
      </c>
      <c r="C183" s="22" t="s">
        <v>210</v>
      </c>
      <c r="D183" s="23" t="s">
        <v>298</v>
      </c>
      <c r="E183" s="24">
        <v>0</v>
      </c>
      <c r="F183" s="24">
        <v>12318</v>
      </c>
      <c r="G183" s="25">
        <f t="shared" si="21"/>
        <v>12318</v>
      </c>
    </row>
    <row r="184" spans="1:7" s="20" customFormat="1" ht="21" outlineLevel="2">
      <c r="A184" s="21">
        <f>+A183+1</f>
        <v>3</v>
      </c>
      <c r="B184" s="22" t="s">
        <v>295</v>
      </c>
      <c r="C184" s="22" t="s">
        <v>299</v>
      </c>
      <c r="D184" s="23" t="s">
        <v>300</v>
      </c>
      <c r="E184" s="24">
        <v>7246</v>
      </c>
      <c r="F184" s="24">
        <v>0</v>
      </c>
      <c r="G184" s="25">
        <f t="shared" si="21"/>
        <v>7246</v>
      </c>
    </row>
    <row r="185" spans="1:7" s="20" customFormat="1" ht="21" outlineLevel="2">
      <c r="A185" s="21">
        <f>+A184+1</f>
        <v>4</v>
      </c>
      <c r="B185" s="22" t="s">
        <v>295</v>
      </c>
      <c r="C185" s="22" t="s">
        <v>301</v>
      </c>
      <c r="D185" s="23" t="s">
        <v>302</v>
      </c>
      <c r="E185" s="24">
        <v>4956</v>
      </c>
      <c r="F185" s="24">
        <v>14805</v>
      </c>
      <c r="G185" s="25">
        <f t="shared" si="21"/>
        <v>19761</v>
      </c>
    </row>
    <row r="186" spans="1:7" s="20" customFormat="1" ht="21" outlineLevel="2">
      <c r="A186" s="21">
        <f>+A185+1</f>
        <v>5</v>
      </c>
      <c r="B186" s="31" t="s">
        <v>295</v>
      </c>
      <c r="C186" s="31" t="s">
        <v>303</v>
      </c>
      <c r="D186" s="32" t="s">
        <v>304</v>
      </c>
      <c r="E186" s="24">
        <v>0</v>
      </c>
      <c r="F186" s="24">
        <v>13331</v>
      </c>
      <c r="G186" s="25">
        <f t="shared" si="21"/>
        <v>13331</v>
      </c>
    </row>
    <row r="187" spans="1:7" s="20" customFormat="1" ht="21" outlineLevel="2">
      <c r="A187" s="21">
        <f>+A186+1</f>
        <v>6</v>
      </c>
      <c r="B187" s="31" t="s">
        <v>295</v>
      </c>
      <c r="C187" s="31" t="s">
        <v>305</v>
      </c>
      <c r="D187" s="38" t="s">
        <v>306</v>
      </c>
      <c r="E187" s="24">
        <v>0</v>
      </c>
      <c r="F187" s="24">
        <v>4840</v>
      </c>
      <c r="G187" s="25">
        <f t="shared" si="21"/>
        <v>4840</v>
      </c>
    </row>
    <row r="188" spans="1:7" ht="21" outlineLevel="1">
      <c r="A188" s="26"/>
      <c r="B188" s="33" t="s">
        <v>307</v>
      </c>
      <c r="C188" s="33"/>
      <c r="D188" s="39"/>
      <c r="E188" s="30">
        <f>SUBTOTAL(9,E182:E187)</f>
        <v>17684</v>
      </c>
      <c r="F188" s="30">
        <f>SUBTOTAL(9,F182:F187)</f>
        <v>45294</v>
      </c>
      <c r="G188" s="35">
        <f>SUBTOTAL(9,G182:G187)</f>
        <v>62978</v>
      </c>
    </row>
    <row r="189" spans="1:7" s="20" customFormat="1" ht="21" outlineLevel="2">
      <c r="A189" s="21">
        <v>1</v>
      </c>
      <c r="B189" s="22" t="s">
        <v>308</v>
      </c>
      <c r="C189" s="22" t="s">
        <v>309</v>
      </c>
      <c r="D189" s="23" t="s">
        <v>310</v>
      </c>
      <c r="E189" s="24">
        <v>7530</v>
      </c>
      <c r="F189" s="24">
        <v>0</v>
      </c>
      <c r="G189" s="25">
        <f>+E189+F189</f>
        <v>7530</v>
      </c>
    </row>
    <row r="190" spans="1:7" s="20" customFormat="1" ht="21" outlineLevel="2">
      <c r="A190" s="21">
        <f>+A189+1</f>
        <v>2</v>
      </c>
      <c r="B190" s="22" t="s">
        <v>308</v>
      </c>
      <c r="C190" s="22" t="s">
        <v>311</v>
      </c>
      <c r="D190" s="23" t="s">
        <v>312</v>
      </c>
      <c r="E190" s="24">
        <v>3500</v>
      </c>
      <c r="F190" s="24">
        <v>109920</v>
      </c>
      <c r="G190" s="25">
        <f>+E190+F190</f>
        <v>113420</v>
      </c>
    </row>
    <row r="191" spans="1:7" s="20" customFormat="1" ht="21" outlineLevel="2">
      <c r="A191" s="21">
        <f>+A190+1</f>
        <v>3</v>
      </c>
      <c r="B191" s="31" t="s">
        <v>308</v>
      </c>
      <c r="C191" s="31" t="s">
        <v>313</v>
      </c>
      <c r="D191" s="32" t="s">
        <v>314</v>
      </c>
      <c r="E191" s="24">
        <v>12637</v>
      </c>
      <c r="F191" s="24">
        <v>66132</v>
      </c>
      <c r="G191" s="25">
        <f>+E191+F191</f>
        <v>78769</v>
      </c>
    </row>
    <row r="192" spans="1:7" ht="21" outlineLevel="1">
      <c r="A192" s="26"/>
      <c r="B192" s="33" t="s">
        <v>315</v>
      </c>
      <c r="C192" s="33"/>
      <c r="D192" s="34"/>
      <c r="E192" s="30">
        <f>SUBTOTAL(9,E189:E191)</f>
        <v>23667</v>
      </c>
      <c r="F192" s="30">
        <f>SUBTOTAL(9,F189:F191)</f>
        <v>176052</v>
      </c>
      <c r="G192" s="35">
        <f>SUBTOTAL(9,G189:G191)</f>
        <v>199719</v>
      </c>
    </row>
    <row r="193" spans="1:7" s="20" customFormat="1" ht="21" outlineLevel="2">
      <c r="A193" s="21">
        <v>1</v>
      </c>
      <c r="B193" s="31" t="s">
        <v>316</v>
      </c>
      <c r="C193" s="31" t="s">
        <v>317</v>
      </c>
      <c r="D193" s="32" t="s">
        <v>318</v>
      </c>
      <c r="E193" s="24">
        <v>505617</v>
      </c>
      <c r="F193" s="24">
        <v>0</v>
      </c>
      <c r="G193" s="25">
        <f aca="true" t="shared" si="22" ref="G193:G198">+E193+F193</f>
        <v>505617</v>
      </c>
    </row>
    <row r="194" spans="1:7" s="20" customFormat="1" ht="21" outlineLevel="2">
      <c r="A194" s="21">
        <f>+A193+1</f>
        <v>2</v>
      </c>
      <c r="B194" s="22" t="s">
        <v>316</v>
      </c>
      <c r="C194" s="22" t="s">
        <v>319</v>
      </c>
      <c r="D194" s="23" t="s">
        <v>320</v>
      </c>
      <c r="E194" s="24">
        <v>17187</v>
      </c>
      <c r="F194" s="24">
        <v>0</v>
      </c>
      <c r="G194" s="25">
        <f t="shared" si="22"/>
        <v>17187</v>
      </c>
    </row>
    <row r="195" spans="1:7" s="20" customFormat="1" ht="21" outlineLevel="2">
      <c r="A195" s="21">
        <f>+A194+1</f>
        <v>3</v>
      </c>
      <c r="B195" s="22" t="s">
        <v>316</v>
      </c>
      <c r="C195" s="22" t="s">
        <v>321</v>
      </c>
      <c r="D195" s="23" t="s">
        <v>322</v>
      </c>
      <c r="E195" s="24">
        <v>11381</v>
      </c>
      <c r="F195" s="24">
        <v>0</v>
      </c>
      <c r="G195" s="25">
        <f t="shared" si="22"/>
        <v>11381</v>
      </c>
    </row>
    <row r="196" spans="1:7" s="20" customFormat="1" ht="21" outlineLevel="2">
      <c r="A196" s="21">
        <f>+A195+1</f>
        <v>4</v>
      </c>
      <c r="B196" s="31" t="s">
        <v>316</v>
      </c>
      <c r="C196" s="31" t="s">
        <v>319</v>
      </c>
      <c r="D196" s="32" t="s">
        <v>323</v>
      </c>
      <c r="E196" s="24">
        <v>86911</v>
      </c>
      <c r="F196" s="24">
        <v>6936</v>
      </c>
      <c r="G196" s="25">
        <f t="shared" si="22"/>
        <v>93847</v>
      </c>
    </row>
    <row r="197" spans="1:7" s="20" customFormat="1" ht="21" outlineLevel="2">
      <c r="A197" s="21">
        <f>+A196+1</f>
        <v>5</v>
      </c>
      <c r="B197" s="31" t="s">
        <v>316</v>
      </c>
      <c r="C197" s="31" t="s">
        <v>324</v>
      </c>
      <c r="D197" s="32" t="s">
        <v>325</v>
      </c>
      <c r="E197" s="24">
        <v>107</v>
      </c>
      <c r="F197" s="24">
        <v>3540</v>
      </c>
      <c r="G197" s="25">
        <f t="shared" si="22"/>
        <v>3647</v>
      </c>
    </row>
    <row r="198" spans="1:7" s="20" customFormat="1" ht="21" outlineLevel="2">
      <c r="A198" s="21">
        <f>+A197+1</f>
        <v>6</v>
      </c>
      <c r="B198" s="31" t="s">
        <v>316</v>
      </c>
      <c r="C198" s="31" t="s">
        <v>319</v>
      </c>
      <c r="D198" s="32" t="s">
        <v>326</v>
      </c>
      <c r="E198" s="24">
        <v>76559</v>
      </c>
      <c r="F198" s="24">
        <v>582120</v>
      </c>
      <c r="G198" s="25">
        <f t="shared" si="22"/>
        <v>658679</v>
      </c>
    </row>
    <row r="199" spans="1:7" ht="21" outlineLevel="1">
      <c r="A199" s="26"/>
      <c r="B199" s="33" t="s">
        <v>327</v>
      </c>
      <c r="C199" s="33"/>
      <c r="D199" s="34"/>
      <c r="E199" s="30">
        <f>SUBTOTAL(9,E193:E198)</f>
        <v>697762</v>
      </c>
      <c r="F199" s="30">
        <f>SUBTOTAL(9,F193:F198)</f>
        <v>592596</v>
      </c>
      <c r="G199" s="35">
        <f>SUBTOTAL(9,G193:G198)</f>
        <v>1290358</v>
      </c>
    </row>
    <row r="200" spans="1:7" s="20" customFormat="1" ht="21" outlineLevel="2">
      <c r="A200" s="21">
        <v>1</v>
      </c>
      <c r="B200" s="31" t="s">
        <v>328</v>
      </c>
      <c r="C200" s="31" t="s">
        <v>329</v>
      </c>
      <c r="D200" s="32" t="s">
        <v>330</v>
      </c>
      <c r="E200" s="24">
        <v>748582</v>
      </c>
      <c r="F200" s="24">
        <v>187155</v>
      </c>
      <c r="G200" s="25">
        <f aca="true" t="shared" si="23" ref="G200:G209">+E200+F200</f>
        <v>935737</v>
      </c>
    </row>
    <row r="201" spans="1:7" s="20" customFormat="1" ht="21" outlineLevel="2">
      <c r="A201" s="21">
        <f aca="true" t="shared" si="24" ref="A201:A209">+A200+1</f>
        <v>2</v>
      </c>
      <c r="B201" s="22" t="s">
        <v>328</v>
      </c>
      <c r="C201" s="22" t="s">
        <v>331</v>
      </c>
      <c r="D201" s="23" t="s">
        <v>332</v>
      </c>
      <c r="E201" s="24">
        <v>86585</v>
      </c>
      <c r="F201" s="24">
        <v>0</v>
      </c>
      <c r="G201" s="25">
        <f t="shared" si="23"/>
        <v>86585</v>
      </c>
    </row>
    <row r="202" spans="1:7" s="20" customFormat="1" ht="21" outlineLevel="2">
      <c r="A202" s="21">
        <f t="shared" si="24"/>
        <v>3</v>
      </c>
      <c r="B202" s="22" t="s">
        <v>328</v>
      </c>
      <c r="C202" s="22" t="s">
        <v>333</v>
      </c>
      <c r="D202" s="23" t="s">
        <v>334</v>
      </c>
      <c r="E202" s="24">
        <v>0</v>
      </c>
      <c r="F202" s="24">
        <v>29592</v>
      </c>
      <c r="G202" s="25">
        <f t="shared" si="23"/>
        <v>29592</v>
      </c>
    </row>
    <row r="203" spans="1:7" s="20" customFormat="1" ht="21" outlineLevel="2">
      <c r="A203" s="21">
        <f t="shared" si="24"/>
        <v>4</v>
      </c>
      <c r="B203" s="22" t="s">
        <v>328</v>
      </c>
      <c r="C203" s="22" t="s">
        <v>333</v>
      </c>
      <c r="D203" s="23" t="s">
        <v>335</v>
      </c>
      <c r="E203" s="24">
        <v>0</v>
      </c>
      <c r="F203" s="24">
        <v>20880</v>
      </c>
      <c r="G203" s="25">
        <f t="shared" si="23"/>
        <v>20880</v>
      </c>
    </row>
    <row r="204" spans="1:7" s="20" customFormat="1" ht="21" outlineLevel="2">
      <c r="A204" s="21">
        <f t="shared" si="24"/>
        <v>5</v>
      </c>
      <c r="B204" s="22" t="s">
        <v>328</v>
      </c>
      <c r="C204" s="22" t="s">
        <v>336</v>
      </c>
      <c r="D204" s="23" t="s">
        <v>337</v>
      </c>
      <c r="E204" s="24">
        <v>0</v>
      </c>
      <c r="F204" s="24">
        <v>179750</v>
      </c>
      <c r="G204" s="25">
        <f t="shared" si="23"/>
        <v>179750</v>
      </c>
    </row>
    <row r="205" spans="1:7" s="20" customFormat="1" ht="21" outlineLevel="2">
      <c r="A205" s="21">
        <f t="shared" si="24"/>
        <v>6</v>
      </c>
      <c r="B205" s="22" t="s">
        <v>328</v>
      </c>
      <c r="C205" s="22" t="s">
        <v>336</v>
      </c>
      <c r="D205" s="23" t="s">
        <v>338</v>
      </c>
      <c r="E205" s="24">
        <v>1300</v>
      </c>
      <c r="F205" s="24">
        <v>0</v>
      </c>
      <c r="G205" s="25">
        <f t="shared" si="23"/>
        <v>1300</v>
      </c>
    </row>
    <row r="206" spans="1:7" s="20" customFormat="1" ht="21" outlineLevel="2">
      <c r="A206" s="21">
        <f t="shared" si="24"/>
        <v>7</v>
      </c>
      <c r="B206" s="22" t="s">
        <v>328</v>
      </c>
      <c r="C206" s="22" t="s">
        <v>339</v>
      </c>
      <c r="D206" s="23" t="s">
        <v>340</v>
      </c>
      <c r="E206" s="24">
        <v>8632</v>
      </c>
      <c r="F206" s="24">
        <v>0</v>
      </c>
      <c r="G206" s="25">
        <f t="shared" si="23"/>
        <v>8632</v>
      </c>
    </row>
    <row r="207" spans="1:7" s="20" customFormat="1" ht="21" outlineLevel="2">
      <c r="A207" s="21">
        <f t="shared" si="24"/>
        <v>8</v>
      </c>
      <c r="B207" s="22" t="s">
        <v>328</v>
      </c>
      <c r="C207" s="22" t="s">
        <v>329</v>
      </c>
      <c r="D207" s="23" t="s">
        <v>341</v>
      </c>
      <c r="E207" s="24">
        <v>4016</v>
      </c>
      <c r="F207" s="24">
        <v>0</v>
      </c>
      <c r="G207" s="25">
        <f t="shared" si="23"/>
        <v>4016</v>
      </c>
    </row>
    <row r="208" spans="1:7" s="20" customFormat="1" ht="21" outlineLevel="2">
      <c r="A208" s="21">
        <f t="shared" si="24"/>
        <v>9</v>
      </c>
      <c r="B208" s="22" t="s">
        <v>328</v>
      </c>
      <c r="C208" s="22" t="s">
        <v>329</v>
      </c>
      <c r="D208" s="23" t="s">
        <v>342</v>
      </c>
      <c r="E208" s="24">
        <v>3972</v>
      </c>
      <c r="F208" s="24">
        <v>0</v>
      </c>
      <c r="G208" s="25">
        <f t="shared" si="23"/>
        <v>3972</v>
      </c>
    </row>
    <row r="209" spans="1:7" s="20" customFormat="1" ht="21" outlineLevel="2">
      <c r="A209" s="21">
        <f t="shared" si="24"/>
        <v>10</v>
      </c>
      <c r="B209" s="31" t="s">
        <v>328</v>
      </c>
      <c r="C209" s="31" t="s">
        <v>333</v>
      </c>
      <c r="D209" s="32" t="s">
        <v>343</v>
      </c>
      <c r="E209" s="24">
        <v>5636</v>
      </c>
      <c r="F209" s="24">
        <v>8670</v>
      </c>
      <c r="G209" s="25">
        <f t="shared" si="23"/>
        <v>14306</v>
      </c>
    </row>
    <row r="210" spans="1:7" ht="21" outlineLevel="1">
      <c r="A210" s="26"/>
      <c r="B210" s="33" t="s">
        <v>344</v>
      </c>
      <c r="C210" s="33"/>
      <c r="D210" s="34"/>
      <c r="E210" s="30">
        <f>SUBTOTAL(9,E200:E209)</f>
        <v>858723</v>
      </c>
      <c r="F210" s="30">
        <f>SUBTOTAL(9,F200:F209)</f>
        <v>426047</v>
      </c>
      <c r="G210" s="35">
        <f>SUBTOTAL(9,G200:G209)</f>
        <v>1284770</v>
      </c>
    </row>
    <row r="211" spans="1:7" s="20" customFormat="1" ht="21" outlineLevel="2">
      <c r="A211" s="21">
        <v>1</v>
      </c>
      <c r="B211" s="31" t="s">
        <v>345</v>
      </c>
      <c r="C211" s="31" t="s">
        <v>346</v>
      </c>
      <c r="D211" s="32" t="s">
        <v>347</v>
      </c>
      <c r="E211" s="24">
        <v>0</v>
      </c>
      <c r="F211" s="24">
        <v>17436</v>
      </c>
      <c r="G211" s="25">
        <f>+E211+F211</f>
        <v>17436</v>
      </c>
    </row>
    <row r="212" spans="1:7" s="20" customFormat="1" ht="21" outlineLevel="2">
      <c r="A212" s="21">
        <f>+A211+1</f>
        <v>2</v>
      </c>
      <c r="B212" s="22" t="s">
        <v>345</v>
      </c>
      <c r="C212" s="22" t="s">
        <v>346</v>
      </c>
      <c r="D212" s="23" t="s">
        <v>348</v>
      </c>
      <c r="E212" s="24">
        <v>3910</v>
      </c>
      <c r="F212" s="24">
        <v>0</v>
      </c>
      <c r="G212" s="25">
        <f>+E212+F212</f>
        <v>3910</v>
      </c>
    </row>
    <row r="213" spans="1:7" ht="21" outlineLevel="1">
      <c r="A213" s="26"/>
      <c r="B213" s="28" t="s">
        <v>349</v>
      </c>
      <c r="C213" s="28"/>
      <c r="D213" s="29"/>
      <c r="E213" s="30">
        <f>SUBTOTAL(9,E211:E212)</f>
        <v>3910</v>
      </c>
      <c r="F213" s="30">
        <f>SUBTOTAL(9,F211:F212)</f>
        <v>17436</v>
      </c>
      <c r="G213" s="35">
        <f>SUBTOTAL(9,G211:G212)</f>
        <v>21346</v>
      </c>
    </row>
    <row r="214" spans="1:7" s="20" customFormat="1" ht="21" outlineLevel="2">
      <c r="A214" s="21">
        <v>1</v>
      </c>
      <c r="B214" s="31" t="s">
        <v>350</v>
      </c>
      <c r="C214" s="31" t="s">
        <v>351</v>
      </c>
      <c r="D214" s="32" t="s">
        <v>352</v>
      </c>
      <c r="E214" s="24">
        <v>136451</v>
      </c>
      <c r="F214" s="24">
        <v>73290</v>
      </c>
      <c r="G214" s="25">
        <f aca="true" t="shared" si="25" ref="G214:G220">+E214+F214</f>
        <v>209741</v>
      </c>
    </row>
    <row r="215" spans="1:7" s="20" customFormat="1" ht="21" outlineLevel="2">
      <c r="A215" s="21">
        <f aca="true" t="shared" si="26" ref="A215:A220">+A214+1</f>
        <v>2</v>
      </c>
      <c r="B215" s="22" t="s">
        <v>350</v>
      </c>
      <c r="C215" s="22" t="s">
        <v>353</v>
      </c>
      <c r="D215" s="23" t="s">
        <v>354</v>
      </c>
      <c r="E215" s="24">
        <v>0</v>
      </c>
      <c r="F215" s="24">
        <v>68160</v>
      </c>
      <c r="G215" s="25">
        <f t="shared" si="25"/>
        <v>68160</v>
      </c>
    </row>
    <row r="216" spans="1:7" s="20" customFormat="1" ht="21" outlineLevel="2">
      <c r="A216" s="21">
        <f t="shared" si="26"/>
        <v>3</v>
      </c>
      <c r="B216" s="22" t="s">
        <v>350</v>
      </c>
      <c r="C216" s="22" t="s">
        <v>353</v>
      </c>
      <c r="D216" s="23" t="s">
        <v>355</v>
      </c>
      <c r="E216" s="24">
        <v>0</v>
      </c>
      <c r="F216" s="24">
        <v>28304</v>
      </c>
      <c r="G216" s="25">
        <f t="shared" si="25"/>
        <v>28304</v>
      </c>
    </row>
    <row r="217" spans="1:7" s="20" customFormat="1" ht="21" outlineLevel="2">
      <c r="A217" s="21">
        <f t="shared" si="26"/>
        <v>4</v>
      </c>
      <c r="B217" s="22" t="s">
        <v>350</v>
      </c>
      <c r="C217" s="22" t="s">
        <v>356</v>
      </c>
      <c r="D217" s="23" t="s">
        <v>357</v>
      </c>
      <c r="E217" s="24">
        <v>48960</v>
      </c>
      <c r="F217" s="24">
        <v>0</v>
      </c>
      <c r="G217" s="25">
        <f t="shared" si="25"/>
        <v>48960</v>
      </c>
    </row>
    <row r="218" spans="1:7" s="20" customFormat="1" ht="21" outlineLevel="2">
      <c r="A218" s="21">
        <f t="shared" si="26"/>
        <v>5</v>
      </c>
      <c r="B218" s="22" t="s">
        <v>350</v>
      </c>
      <c r="C218" s="22" t="s">
        <v>358</v>
      </c>
      <c r="D218" s="23" t="s">
        <v>359</v>
      </c>
      <c r="E218" s="24">
        <v>0</v>
      </c>
      <c r="F218" s="24">
        <v>960</v>
      </c>
      <c r="G218" s="25">
        <f t="shared" si="25"/>
        <v>960</v>
      </c>
    </row>
    <row r="219" spans="1:7" s="20" customFormat="1" ht="21" outlineLevel="2">
      <c r="A219" s="21">
        <f t="shared" si="26"/>
        <v>6</v>
      </c>
      <c r="B219" s="31" t="s">
        <v>350</v>
      </c>
      <c r="C219" s="31" t="s">
        <v>360</v>
      </c>
      <c r="D219" s="32" t="s">
        <v>361</v>
      </c>
      <c r="E219" s="24">
        <v>668</v>
      </c>
      <c r="F219" s="24">
        <v>13350</v>
      </c>
      <c r="G219" s="25">
        <f t="shared" si="25"/>
        <v>14018</v>
      </c>
    </row>
    <row r="220" spans="1:7" s="20" customFormat="1" ht="21" outlineLevel="2">
      <c r="A220" s="21">
        <f t="shared" si="26"/>
        <v>7</v>
      </c>
      <c r="B220" s="31" t="s">
        <v>350</v>
      </c>
      <c r="C220" s="31" t="s">
        <v>351</v>
      </c>
      <c r="D220" s="32" t="s">
        <v>362</v>
      </c>
      <c r="E220" s="24">
        <v>0</v>
      </c>
      <c r="F220" s="24">
        <v>10466</v>
      </c>
      <c r="G220" s="25">
        <f t="shared" si="25"/>
        <v>10466</v>
      </c>
    </row>
    <row r="221" spans="1:7" ht="21" outlineLevel="1">
      <c r="A221" s="26"/>
      <c r="B221" s="33" t="s">
        <v>363</v>
      </c>
      <c r="C221" s="33"/>
      <c r="D221" s="34"/>
      <c r="E221" s="30">
        <f>SUBTOTAL(9,E214:E220)</f>
        <v>186079</v>
      </c>
      <c r="F221" s="30">
        <f>SUBTOTAL(9,F214:F220)</f>
        <v>194530</v>
      </c>
      <c r="G221" s="35">
        <f>SUBTOTAL(9,G214:G220)</f>
        <v>380609</v>
      </c>
    </row>
    <row r="222" spans="1:7" s="20" customFormat="1" ht="21" outlineLevel="2">
      <c r="A222" s="21">
        <v>1</v>
      </c>
      <c r="B222" s="31" t="s">
        <v>364</v>
      </c>
      <c r="C222" s="31" t="s">
        <v>365</v>
      </c>
      <c r="D222" s="32" t="s">
        <v>366</v>
      </c>
      <c r="E222" s="24">
        <v>22466</v>
      </c>
      <c r="F222" s="24">
        <v>200000</v>
      </c>
      <c r="G222" s="25">
        <f aca="true" t="shared" si="27" ref="G222:G229">+E222+F222</f>
        <v>222466</v>
      </c>
    </row>
    <row r="223" spans="1:7" s="20" customFormat="1" ht="21" outlineLevel="2">
      <c r="A223" s="21">
        <f aca="true" t="shared" si="28" ref="A223:A229">+A222+1</f>
        <v>2</v>
      </c>
      <c r="B223" s="22" t="s">
        <v>364</v>
      </c>
      <c r="C223" s="22" t="s">
        <v>365</v>
      </c>
      <c r="D223" s="23" t="s">
        <v>367</v>
      </c>
      <c r="E223" s="24">
        <v>338197</v>
      </c>
      <c r="F223" s="24">
        <v>0</v>
      </c>
      <c r="G223" s="25">
        <f t="shared" si="27"/>
        <v>338197</v>
      </c>
    </row>
    <row r="224" spans="1:7" s="20" customFormat="1" ht="21" outlineLevel="2">
      <c r="A224" s="21">
        <f t="shared" si="28"/>
        <v>3</v>
      </c>
      <c r="B224" s="22" t="s">
        <v>364</v>
      </c>
      <c r="C224" s="22" t="s">
        <v>368</v>
      </c>
      <c r="D224" s="23" t="s">
        <v>369</v>
      </c>
      <c r="E224" s="24">
        <v>0</v>
      </c>
      <c r="F224" s="24">
        <v>9570</v>
      </c>
      <c r="G224" s="25">
        <f t="shared" si="27"/>
        <v>9570</v>
      </c>
    </row>
    <row r="225" spans="1:7" s="20" customFormat="1" ht="21" outlineLevel="2">
      <c r="A225" s="21">
        <f t="shared" si="28"/>
        <v>4</v>
      </c>
      <c r="B225" s="31" t="s">
        <v>364</v>
      </c>
      <c r="C225" s="31" t="s">
        <v>370</v>
      </c>
      <c r="D225" s="32" t="s">
        <v>371</v>
      </c>
      <c r="E225" s="24">
        <v>15800</v>
      </c>
      <c r="F225" s="24">
        <v>3540</v>
      </c>
      <c r="G225" s="25">
        <f t="shared" si="27"/>
        <v>19340</v>
      </c>
    </row>
    <row r="226" spans="1:7" s="20" customFormat="1" ht="21" outlineLevel="2">
      <c r="A226" s="21">
        <f t="shared" si="28"/>
        <v>5</v>
      </c>
      <c r="B226" s="31" t="s">
        <v>364</v>
      </c>
      <c r="C226" s="31" t="s">
        <v>372</v>
      </c>
      <c r="D226" s="32" t="s">
        <v>373</v>
      </c>
      <c r="E226" s="24">
        <v>1444</v>
      </c>
      <c r="F226" s="24">
        <v>8160</v>
      </c>
      <c r="G226" s="25">
        <f t="shared" si="27"/>
        <v>9604</v>
      </c>
    </row>
    <row r="227" spans="1:7" s="20" customFormat="1" ht="21" outlineLevel="2">
      <c r="A227" s="21">
        <f t="shared" si="28"/>
        <v>6</v>
      </c>
      <c r="B227" s="31" t="s">
        <v>364</v>
      </c>
      <c r="C227" s="31" t="s">
        <v>372</v>
      </c>
      <c r="D227" s="32" t="s">
        <v>374</v>
      </c>
      <c r="E227" s="24">
        <v>0</v>
      </c>
      <c r="F227" s="24">
        <v>17350</v>
      </c>
      <c r="G227" s="25">
        <f t="shared" si="27"/>
        <v>17350</v>
      </c>
    </row>
    <row r="228" spans="1:7" s="20" customFormat="1" ht="21" outlineLevel="2">
      <c r="A228" s="21">
        <f t="shared" si="28"/>
        <v>7</v>
      </c>
      <c r="B228" s="31" t="s">
        <v>364</v>
      </c>
      <c r="C228" s="31" t="s">
        <v>372</v>
      </c>
      <c r="D228" s="32" t="s">
        <v>375</v>
      </c>
      <c r="E228" s="24">
        <v>0</v>
      </c>
      <c r="F228" s="24">
        <v>23220</v>
      </c>
      <c r="G228" s="25">
        <f t="shared" si="27"/>
        <v>23220</v>
      </c>
    </row>
    <row r="229" spans="1:7" s="20" customFormat="1" ht="21" outlineLevel="2">
      <c r="A229" s="21">
        <f t="shared" si="28"/>
        <v>8</v>
      </c>
      <c r="B229" s="31" t="s">
        <v>364</v>
      </c>
      <c r="C229" s="31" t="s">
        <v>376</v>
      </c>
      <c r="D229" s="32" t="s">
        <v>377</v>
      </c>
      <c r="E229" s="24">
        <v>0</v>
      </c>
      <c r="F229" s="24">
        <v>11300</v>
      </c>
      <c r="G229" s="25">
        <f t="shared" si="27"/>
        <v>11300</v>
      </c>
    </row>
    <row r="230" spans="1:7" ht="21" outlineLevel="1">
      <c r="A230" s="26"/>
      <c r="B230" s="33" t="s">
        <v>378</v>
      </c>
      <c r="C230" s="33"/>
      <c r="D230" s="34"/>
      <c r="E230" s="30">
        <f>SUBTOTAL(9,E222:E229)</f>
        <v>377907</v>
      </c>
      <c r="F230" s="30">
        <f>SUBTOTAL(9,F222:F229)</f>
        <v>273140</v>
      </c>
      <c r="G230" s="35">
        <f>SUBTOTAL(9,G222:G229)</f>
        <v>651047</v>
      </c>
    </row>
    <row r="231" spans="1:7" s="20" customFormat="1" ht="21" outlineLevel="2">
      <c r="A231" s="21">
        <v>1</v>
      </c>
      <c r="B231" s="22" t="s">
        <v>379</v>
      </c>
      <c r="C231" s="22" t="s">
        <v>380</v>
      </c>
      <c r="D231" s="23" t="s">
        <v>381</v>
      </c>
      <c r="E231" s="24">
        <v>6336</v>
      </c>
      <c r="F231" s="24">
        <v>0</v>
      </c>
      <c r="G231" s="25">
        <f>+E231+F231</f>
        <v>6336</v>
      </c>
    </row>
    <row r="232" spans="1:7" s="20" customFormat="1" ht="21" outlineLevel="2">
      <c r="A232" s="21">
        <f>+A231+1</f>
        <v>2</v>
      </c>
      <c r="B232" s="22" t="s">
        <v>379</v>
      </c>
      <c r="C232" s="22" t="s">
        <v>380</v>
      </c>
      <c r="D232" s="23" t="s">
        <v>382</v>
      </c>
      <c r="E232" s="24">
        <v>13666</v>
      </c>
      <c r="F232" s="24">
        <v>0</v>
      </c>
      <c r="G232" s="25">
        <f>+E232+F232</f>
        <v>13666</v>
      </c>
    </row>
    <row r="233" spans="1:7" s="20" customFormat="1" ht="21" outlineLevel="2">
      <c r="A233" s="21">
        <f>+A232+1</f>
        <v>3</v>
      </c>
      <c r="B233" s="31" t="s">
        <v>379</v>
      </c>
      <c r="C233" s="31" t="s">
        <v>383</v>
      </c>
      <c r="D233" s="32" t="s">
        <v>384</v>
      </c>
      <c r="E233" s="24">
        <v>6235</v>
      </c>
      <c r="F233" s="24">
        <v>0</v>
      </c>
      <c r="G233" s="25">
        <f>+E233+F233</f>
        <v>6235</v>
      </c>
    </row>
    <row r="234" spans="1:7" s="20" customFormat="1" ht="21" outlineLevel="2">
      <c r="A234" s="21">
        <f>+A233+1</f>
        <v>4</v>
      </c>
      <c r="B234" s="31" t="s">
        <v>379</v>
      </c>
      <c r="C234" s="31" t="s">
        <v>383</v>
      </c>
      <c r="D234" s="32" t="s">
        <v>385</v>
      </c>
      <c r="E234" s="24">
        <v>0</v>
      </c>
      <c r="F234" s="24">
        <v>8180</v>
      </c>
      <c r="G234" s="25">
        <f>+E234+F234</f>
        <v>8180</v>
      </c>
    </row>
    <row r="235" spans="1:7" s="20" customFormat="1" ht="21" outlineLevel="2">
      <c r="A235" s="21">
        <f>+A234+1</f>
        <v>5</v>
      </c>
      <c r="B235" s="31" t="s">
        <v>379</v>
      </c>
      <c r="C235" s="31" t="s">
        <v>383</v>
      </c>
      <c r="D235" s="32" t="s">
        <v>386</v>
      </c>
      <c r="E235" s="24">
        <v>5285</v>
      </c>
      <c r="F235" s="24">
        <v>16495</v>
      </c>
      <c r="G235" s="25">
        <f>+E235+F235</f>
        <v>21780</v>
      </c>
    </row>
    <row r="236" spans="1:7" ht="21" outlineLevel="1">
      <c r="A236" s="26"/>
      <c r="B236" s="33" t="s">
        <v>387</v>
      </c>
      <c r="C236" s="33"/>
      <c r="D236" s="34"/>
      <c r="E236" s="30">
        <f>SUBTOTAL(9,E231:E235)</f>
        <v>31522</v>
      </c>
      <c r="F236" s="30">
        <f>SUBTOTAL(9,F231:F235)</f>
        <v>24675</v>
      </c>
      <c r="G236" s="35">
        <f>SUBTOTAL(9,G231:G235)</f>
        <v>56197</v>
      </c>
    </row>
    <row r="237" spans="1:7" s="20" customFormat="1" ht="21" outlineLevel="2">
      <c r="A237" s="21">
        <v>1</v>
      </c>
      <c r="B237" s="22" t="s">
        <v>388</v>
      </c>
      <c r="C237" s="22" t="s">
        <v>389</v>
      </c>
      <c r="D237" s="23" t="s">
        <v>390</v>
      </c>
      <c r="E237" s="24">
        <v>0</v>
      </c>
      <c r="F237" s="24">
        <v>5204</v>
      </c>
      <c r="G237" s="25">
        <f>+E237+F237</f>
        <v>5204</v>
      </c>
    </row>
    <row r="238" spans="1:7" s="20" customFormat="1" ht="21" outlineLevel="2">
      <c r="A238" s="21">
        <f>+A237+1</f>
        <v>2</v>
      </c>
      <c r="B238" s="22" t="s">
        <v>388</v>
      </c>
      <c r="C238" s="22" t="s">
        <v>389</v>
      </c>
      <c r="D238" s="23" t="s">
        <v>391</v>
      </c>
      <c r="E238" s="24">
        <v>112157</v>
      </c>
      <c r="F238" s="24">
        <v>0</v>
      </c>
      <c r="G238" s="25">
        <f>+E238+F238</f>
        <v>112157</v>
      </c>
    </row>
    <row r="239" spans="1:7" s="20" customFormat="1" ht="21" outlineLevel="2">
      <c r="A239" s="21">
        <f>+A238+1</f>
        <v>3</v>
      </c>
      <c r="B239" s="31" t="s">
        <v>388</v>
      </c>
      <c r="C239" s="31" t="s">
        <v>392</v>
      </c>
      <c r="D239" s="32" t="s">
        <v>393</v>
      </c>
      <c r="E239" s="24">
        <v>0</v>
      </c>
      <c r="F239" s="24">
        <v>9770</v>
      </c>
      <c r="G239" s="25">
        <f>+E239+F239</f>
        <v>9770</v>
      </c>
    </row>
    <row r="240" spans="1:7" s="20" customFormat="1" ht="21" outlineLevel="2">
      <c r="A240" s="21">
        <f>+A239+1</f>
        <v>4</v>
      </c>
      <c r="B240" s="31" t="s">
        <v>388</v>
      </c>
      <c r="C240" s="31" t="s">
        <v>392</v>
      </c>
      <c r="D240" s="32" t="s">
        <v>394</v>
      </c>
      <c r="E240" s="24">
        <v>7500</v>
      </c>
      <c r="F240" s="24">
        <v>0</v>
      </c>
      <c r="G240" s="25">
        <f>+E240+F240</f>
        <v>7500</v>
      </c>
    </row>
    <row r="241" spans="1:7" ht="21" outlineLevel="1">
      <c r="A241" s="26"/>
      <c r="B241" s="33" t="s">
        <v>395</v>
      </c>
      <c r="C241" s="33"/>
      <c r="D241" s="34"/>
      <c r="E241" s="30">
        <f>SUBTOTAL(9,E237:E240)</f>
        <v>119657</v>
      </c>
      <c r="F241" s="30">
        <f>SUBTOTAL(9,F237:F240)</f>
        <v>14974</v>
      </c>
      <c r="G241" s="35">
        <f>SUBTOTAL(9,G237:G240)</f>
        <v>134631</v>
      </c>
    </row>
    <row r="242" spans="1:7" s="20" customFormat="1" ht="21" outlineLevel="2">
      <c r="A242" s="21">
        <v>1</v>
      </c>
      <c r="B242" s="31" t="s">
        <v>396</v>
      </c>
      <c r="C242" s="31" t="s">
        <v>397</v>
      </c>
      <c r="D242" s="32" t="s">
        <v>398</v>
      </c>
      <c r="E242" s="24">
        <v>251945</v>
      </c>
      <c r="F242" s="24">
        <v>0</v>
      </c>
      <c r="G242" s="25">
        <f>+E242+F242</f>
        <v>251945</v>
      </c>
    </row>
    <row r="243" spans="1:7" s="20" customFormat="1" ht="21" outlineLevel="2">
      <c r="A243" s="21">
        <f>+A242+1</f>
        <v>2</v>
      </c>
      <c r="B243" s="22" t="s">
        <v>396</v>
      </c>
      <c r="C243" s="22" t="s">
        <v>397</v>
      </c>
      <c r="D243" s="23" t="s">
        <v>399</v>
      </c>
      <c r="E243" s="24">
        <v>872213</v>
      </c>
      <c r="F243" s="24">
        <v>0</v>
      </c>
      <c r="G243" s="25">
        <f>+E243+F243</f>
        <v>872213</v>
      </c>
    </row>
    <row r="244" spans="1:7" s="20" customFormat="1" ht="21" outlineLevel="2">
      <c r="A244" s="21">
        <f>+A243+1</f>
        <v>3</v>
      </c>
      <c r="B244" s="31" t="s">
        <v>396</v>
      </c>
      <c r="C244" s="31" t="s">
        <v>400</v>
      </c>
      <c r="D244" s="32" t="s">
        <v>401</v>
      </c>
      <c r="E244" s="24">
        <v>411776</v>
      </c>
      <c r="F244" s="24">
        <v>0</v>
      </c>
      <c r="G244" s="25">
        <f>+E244+F244</f>
        <v>411776</v>
      </c>
    </row>
    <row r="245" spans="1:7" s="20" customFormat="1" ht="21" outlineLevel="2">
      <c r="A245" s="21">
        <f>+A244+1</f>
        <v>4</v>
      </c>
      <c r="B245" s="31" t="s">
        <v>396</v>
      </c>
      <c r="C245" s="31" t="s">
        <v>402</v>
      </c>
      <c r="D245" s="32" t="s">
        <v>403</v>
      </c>
      <c r="E245" s="24">
        <v>93227</v>
      </c>
      <c r="F245" s="24">
        <v>0</v>
      </c>
      <c r="G245" s="25">
        <f>+E245+F245</f>
        <v>93227</v>
      </c>
    </row>
    <row r="246" spans="1:7" s="20" customFormat="1" ht="21" outlineLevel="2">
      <c r="A246" s="21">
        <f>+A245+1</f>
        <v>5</v>
      </c>
      <c r="B246" s="31" t="s">
        <v>396</v>
      </c>
      <c r="C246" s="31" t="s">
        <v>404</v>
      </c>
      <c r="D246" s="32" t="s">
        <v>405</v>
      </c>
      <c r="E246" s="24">
        <v>52710</v>
      </c>
      <c r="F246" s="24">
        <v>0</v>
      </c>
      <c r="G246" s="25">
        <f>+E246+F246</f>
        <v>52710</v>
      </c>
    </row>
    <row r="247" spans="1:7" ht="21" outlineLevel="1">
      <c r="A247" s="26"/>
      <c r="B247" s="33" t="s">
        <v>406</v>
      </c>
      <c r="C247" s="33"/>
      <c r="D247" s="34"/>
      <c r="E247" s="30">
        <f>SUBTOTAL(9,E242:E246)</f>
        <v>1681871</v>
      </c>
      <c r="F247" s="30">
        <f>SUBTOTAL(9,F242:F246)</f>
        <v>0</v>
      </c>
      <c r="G247" s="35">
        <f>SUBTOTAL(9,G242:G246)</f>
        <v>1681871</v>
      </c>
    </row>
    <row r="248" spans="1:7" s="20" customFormat="1" ht="21" outlineLevel="2">
      <c r="A248" s="21">
        <v>1</v>
      </c>
      <c r="B248" s="22" t="s">
        <v>407</v>
      </c>
      <c r="C248" s="22" t="s">
        <v>408</v>
      </c>
      <c r="D248" s="23" t="s">
        <v>409</v>
      </c>
      <c r="E248" s="24">
        <v>1856</v>
      </c>
      <c r="F248" s="24">
        <v>0</v>
      </c>
      <c r="G248" s="25">
        <f>+E248+F248</f>
        <v>1856</v>
      </c>
    </row>
    <row r="249" spans="1:7" s="20" customFormat="1" ht="21" outlineLevel="2">
      <c r="A249" s="21">
        <f>+A248+1</f>
        <v>2</v>
      </c>
      <c r="B249" s="22" t="s">
        <v>407</v>
      </c>
      <c r="C249" s="22" t="s">
        <v>410</v>
      </c>
      <c r="D249" s="23" t="s">
        <v>411</v>
      </c>
      <c r="E249" s="24">
        <v>1239</v>
      </c>
      <c r="F249" s="24">
        <v>60480</v>
      </c>
      <c r="G249" s="25">
        <f>+E249+F249</f>
        <v>61719</v>
      </c>
    </row>
    <row r="250" spans="1:7" ht="21" outlineLevel="1">
      <c r="A250" s="26"/>
      <c r="B250" s="28" t="s">
        <v>412</v>
      </c>
      <c r="C250" s="28"/>
      <c r="D250" s="29"/>
      <c r="E250" s="30">
        <f>SUBTOTAL(9,E248:E249)</f>
        <v>3095</v>
      </c>
      <c r="F250" s="30">
        <f>SUBTOTAL(9,F248:F249)</f>
        <v>60480</v>
      </c>
      <c r="G250" s="35">
        <f>SUBTOTAL(9,G248:G249)</f>
        <v>63575</v>
      </c>
    </row>
    <row r="251" spans="1:7" s="20" customFormat="1" ht="21" outlineLevel="2">
      <c r="A251" s="21">
        <v>1</v>
      </c>
      <c r="B251" s="22" t="s">
        <v>413</v>
      </c>
      <c r="C251" s="22" t="s">
        <v>414</v>
      </c>
      <c r="D251" s="23" t="s">
        <v>415</v>
      </c>
      <c r="E251" s="24">
        <v>23160</v>
      </c>
      <c r="F251" s="24">
        <v>35350</v>
      </c>
      <c r="G251" s="25">
        <f>+E251+F251</f>
        <v>58510</v>
      </c>
    </row>
    <row r="252" spans="1:7" s="20" customFormat="1" ht="21" outlineLevel="2">
      <c r="A252" s="21">
        <f>+A251+1</f>
        <v>2</v>
      </c>
      <c r="B252" s="31" t="s">
        <v>413</v>
      </c>
      <c r="C252" s="31" t="s">
        <v>416</v>
      </c>
      <c r="D252" s="32" t="s">
        <v>417</v>
      </c>
      <c r="E252" s="24">
        <v>5970</v>
      </c>
      <c r="F252" s="24">
        <v>17250</v>
      </c>
      <c r="G252" s="25">
        <f>+E252+F252</f>
        <v>23220</v>
      </c>
    </row>
    <row r="253" spans="1:7" ht="21" outlineLevel="1">
      <c r="A253" s="26"/>
      <c r="B253" s="33" t="s">
        <v>418</v>
      </c>
      <c r="C253" s="33"/>
      <c r="D253" s="34"/>
      <c r="E253" s="30">
        <f>SUBTOTAL(9,E251:E252)</f>
        <v>29130</v>
      </c>
      <c r="F253" s="30">
        <f>SUBTOTAL(9,F251:F252)</f>
        <v>52600</v>
      </c>
      <c r="G253" s="35">
        <f>SUBTOTAL(9,G251:G252)</f>
        <v>81730</v>
      </c>
    </row>
    <row r="254" spans="1:7" s="20" customFormat="1" ht="21" outlineLevel="2">
      <c r="A254" s="21">
        <v>1</v>
      </c>
      <c r="B254" s="31" t="s">
        <v>419</v>
      </c>
      <c r="C254" s="31" t="s">
        <v>420</v>
      </c>
      <c r="D254" s="32" t="s">
        <v>421</v>
      </c>
      <c r="E254" s="24">
        <v>25329</v>
      </c>
      <c r="F254" s="24">
        <v>0</v>
      </c>
      <c r="G254" s="25">
        <f>+E254+F254</f>
        <v>25329</v>
      </c>
    </row>
    <row r="255" spans="1:7" s="20" customFormat="1" ht="21" outlineLevel="2">
      <c r="A255" s="21">
        <f>+A254+1</f>
        <v>2</v>
      </c>
      <c r="B255" s="31" t="s">
        <v>419</v>
      </c>
      <c r="C255" s="31" t="s">
        <v>422</v>
      </c>
      <c r="D255" s="32" t="s">
        <v>423</v>
      </c>
      <c r="E255" s="24">
        <v>4850</v>
      </c>
      <c r="F255" s="24">
        <v>0</v>
      </c>
      <c r="G255" s="25">
        <f>+E255+F255</f>
        <v>4850</v>
      </c>
    </row>
    <row r="256" spans="1:7" s="20" customFormat="1" ht="21" outlineLevel="2">
      <c r="A256" s="21">
        <v>3</v>
      </c>
      <c r="B256" s="31" t="s">
        <v>419</v>
      </c>
      <c r="C256" s="31" t="s">
        <v>424</v>
      </c>
      <c r="D256" s="32" t="s">
        <v>425</v>
      </c>
      <c r="E256" s="24">
        <v>700</v>
      </c>
      <c r="F256" s="24">
        <v>0</v>
      </c>
      <c r="G256" s="25">
        <f>+E256+F256</f>
        <v>700</v>
      </c>
    </row>
    <row r="257" spans="1:7" ht="21" outlineLevel="1">
      <c r="A257" s="26"/>
      <c r="B257" s="33" t="s">
        <v>426</v>
      </c>
      <c r="C257" s="33"/>
      <c r="D257" s="34"/>
      <c r="E257" s="30">
        <f>SUBTOTAL(9,E254:E256)</f>
        <v>30879</v>
      </c>
      <c r="F257" s="30">
        <f>SUBTOTAL(9,F254:F256)</f>
        <v>0</v>
      </c>
      <c r="G257" s="35">
        <f>SUBTOTAL(9,G254:G256)</f>
        <v>30879</v>
      </c>
    </row>
    <row r="258" spans="1:7" s="20" customFormat="1" ht="21" outlineLevel="2">
      <c r="A258" s="21">
        <v>1</v>
      </c>
      <c r="B258" s="31" t="s">
        <v>427</v>
      </c>
      <c r="C258" s="31" t="s">
        <v>428</v>
      </c>
      <c r="D258" s="32" t="s">
        <v>429</v>
      </c>
      <c r="E258" s="24">
        <v>9930</v>
      </c>
      <c r="F258" s="24">
        <v>0</v>
      </c>
      <c r="G258" s="25">
        <f>+E258+F258</f>
        <v>9930</v>
      </c>
    </row>
    <row r="259" spans="1:7" s="20" customFormat="1" ht="21" outlineLevel="2">
      <c r="A259" s="21">
        <f>+A258+1</f>
        <v>2</v>
      </c>
      <c r="B259" s="31" t="s">
        <v>427</v>
      </c>
      <c r="C259" s="31" t="s">
        <v>428</v>
      </c>
      <c r="D259" s="32" t="s">
        <v>430</v>
      </c>
      <c r="E259" s="24">
        <v>7500</v>
      </c>
      <c r="F259" s="24">
        <v>3451</v>
      </c>
      <c r="G259" s="25">
        <f>+E259+F259</f>
        <v>10951</v>
      </c>
    </row>
    <row r="260" spans="1:7" ht="21" outlineLevel="1">
      <c r="A260" s="26"/>
      <c r="B260" s="33" t="s">
        <v>431</v>
      </c>
      <c r="C260" s="33"/>
      <c r="D260" s="34"/>
      <c r="E260" s="30">
        <f>SUBTOTAL(9,E258:E259)</f>
        <v>17430</v>
      </c>
      <c r="F260" s="30">
        <f>SUBTOTAL(9,F258:F259)</f>
        <v>3451</v>
      </c>
      <c r="G260" s="35">
        <f>SUBTOTAL(9,G258:G259)</f>
        <v>20881</v>
      </c>
    </row>
    <row r="261" spans="1:7" s="20" customFormat="1" ht="21" outlineLevel="2">
      <c r="A261" s="21">
        <v>1</v>
      </c>
      <c r="B261" s="31" t="s">
        <v>432</v>
      </c>
      <c r="C261" s="31" t="s">
        <v>433</v>
      </c>
      <c r="D261" s="32" t="s">
        <v>434</v>
      </c>
      <c r="E261" s="24">
        <v>110392</v>
      </c>
      <c r="F261" s="24">
        <v>349126</v>
      </c>
      <c r="G261" s="25">
        <f aca="true" t="shared" si="29" ref="G261:G273">+E261+F261</f>
        <v>459518</v>
      </c>
    </row>
    <row r="262" spans="1:7" s="20" customFormat="1" ht="21" outlineLevel="2">
      <c r="A262" s="21">
        <f aca="true" t="shared" si="30" ref="A262:A273">+A261+1</f>
        <v>2</v>
      </c>
      <c r="B262" s="22" t="s">
        <v>432</v>
      </c>
      <c r="C262" s="22" t="s">
        <v>433</v>
      </c>
      <c r="D262" s="23" t="s">
        <v>435</v>
      </c>
      <c r="E262" s="24">
        <v>76447</v>
      </c>
      <c r="F262" s="24">
        <v>110354</v>
      </c>
      <c r="G262" s="25">
        <f t="shared" si="29"/>
        <v>186801</v>
      </c>
    </row>
    <row r="263" spans="1:7" s="20" customFormat="1" ht="21" outlineLevel="2">
      <c r="A263" s="21">
        <f t="shared" si="30"/>
        <v>3</v>
      </c>
      <c r="B263" s="22" t="s">
        <v>432</v>
      </c>
      <c r="C263" s="22" t="s">
        <v>436</v>
      </c>
      <c r="D263" s="23" t="s">
        <v>437</v>
      </c>
      <c r="E263" s="24">
        <v>57895</v>
      </c>
      <c r="F263" s="24">
        <v>0</v>
      </c>
      <c r="G263" s="25">
        <f t="shared" si="29"/>
        <v>57895</v>
      </c>
    </row>
    <row r="264" spans="1:7" s="20" customFormat="1" ht="21" outlineLevel="2">
      <c r="A264" s="21">
        <f t="shared" si="30"/>
        <v>4</v>
      </c>
      <c r="B264" s="22" t="s">
        <v>432</v>
      </c>
      <c r="C264" s="22" t="s">
        <v>438</v>
      </c>
      <c r="D264" s="23" t="s">
        <v>439</v>
      </c>
      <c r="E264" s="24">
        <v>0</v>
      </c>
      <c r="F264" s="24">
        <v>5200</v>
      </c>
      <c r="G264" s="25">
        <f t="shared" si="29"/>
        <v>5200</v>
      </c>
    </row>
    <row r="265" spans="1:7" s="20" customFormat="1" ht="21" outlineLevel="2">
      <c r="A265" s="21">
        <f t="shared" si="30"/>
        <v>5</v>
      </c>
      <c r="B265" s="22" t="s">
        <v>432</v>
      </c>
      <c r="C265" s="22" t="s">
        <v>440</v>
      </c>
      <c r="D265" s="23" t="s">
        <v>441</v>
      </c>
      <c r="E265" s="24">
        <v>0</v>
      </c>
      <c r="F265" s="24">
        <v>9360</v>
      </c>
      <c r="G265" s="25">
        <f t="shared" si="29"/>
        <v>9360</v>
      </c>
    </row>
    <row r="266" spans="1:7" s="20" customFormat="1" ht="21" outlineLevel="2">
      <c r="A266" s="21">
        <f t="shared" si="30"/>
        <v>6</v>
      </c>
      <c r="B266" s="22" t="s">
        <v>432</v>
      </c>
      <c r="C266" s="22" t="s">
        <v>442</v>
      </c>
      <c r="D266" s="23" t="s">
        <v>443</v>
      </c>
      <c r="E266" s="24">
        <v>134046</v>
      </c>
      <c r="F266" s="24">
        <v>0</v>
      </c>
      <c r="G266" s="25">
        <f t="shared" si="29"/>
        <v>134046</v>
      </c>
    </row>
    <row r="267" spans="1:7" s="20" customFormat="1" ht="21" outlineLevel="2">
      <c r="A267" s="21">
        <f t="shared" si="30"/>
        <v>7</v>
      </c>
      <c r="B267" s="22" t="s">
        <v>432</v>
      </c>
      <c r="C267" s="22" t="s">
        <v>444</v>
      </c>
      <c r="D267" s="23" t="s">
        <v>445</v>
      </c>
      <c r="E267" s="24">
        <v>22433</v>
      </c>
      <c r="F267" s="24">
        <v>26856</v>
      </c>
      <c r="G267" s="25">
        <f t="shared" si="29"/>
        <v>49289</v>
      </c>
    </row>
    <row r="268" spans="1:7" s="20" customFormat="1" ht="21" outlineLevel="2">
      <c r="A268" s="21">
        <f t="shared" si="30"/>
        <v>8</v>
      </c>
      <c r="B268" s="31" t="s">
        <v>432</v>
      </c>
      <c r="C268" s="31" t="s">
        <v>446</v>
      </c>
      <c r="D268" s="32" t="s">
        <v>447</v>
      </c>
      <c r="E268" s="24">
        <v>18650</v>
      </c>
      <c r="F268" s="24">
        <v>0</v>
      </c>
      <c r="G268" s="25">
        <f t="shared" si="29"/>
        <v>18650</v>
      </c>
    </row>
    <row r="269" spans="1:7" s="20" customFormat="1" ht="21" outlineLevel="2">
      <c r="A269" s="21">
        <f t="shared" si="30"/>
        <v>9</v>
      </c>
      <c r="B269" s="31" t="s">
        <v>432</v>
      </c>
      <c r="C269" s="31" t="s">
        <v>448</v>
      </c>
      <c r="D269" s="32" t="s">
        <v>449</v>
      </c>
      <c r="E269" s="24">
        <v>840</v>
      </c>
      <c r="F269" s="24">
        <v>1254</v>
      </c>
      <c r="G269" s="25">
        <f t="shared" si="29"/>
        <v>2094</v>
      </c>
    </row>
    <row r="270" spans="1:7" s="20" customFormat="1" ht="21" outlineLevel="2">
      <c r="A270" s="21">
        <f t="shared" si="30"/>
        <v>10</v>
      </c>
      <c r="B270" s="31" t="s">
        <v>432</v>
      </c>
      <c r="C270" s="31" t="s">
        <v>442</v>
      </c>
      <c r="D270" s="32" t="s">
        <v>450</v>
      </c>
      <c r="E270" s="24">
        <v>11328</v>
      </c>
      <c r="F270" s="24">
        <v>42830</v>
      </c>
      <c r="G270" s="25">
        <f t="shared" si="29"/>
        <v>54158</v>
      </c>
    </row>
    <row r="271" spans="1:7" s="20" customFormat="1" ht="21" outlineLevel="2">
      <c r="A271" s="21">
        <f t="shared" si="30"/>
        <v>11</v>
      </c>
      <c r="B271" s="31" t="s">
        <v>432</v>
      </c>
      <c r="C271" s="31" t="s">
        <v>451</v>
      </c>
      <c r="D271" s="32" t="s">
        <v>452</v>
      </c>
      <c r="E271" s="24">
        <v>0</v>
      </c>
      <c r="F271" s="24">
        <v>3540</v>
      </c>
      <c r="G271" s="25">
        <f t="shared" si="29"/>
        <v>3540</v>
      </c>
    </row>
    <row r="272" spans="1:7" s="20" customFormat="1" ht="21" outlineLevel="2">
      <c r="A272" s="21">
        <f t="shared" si="30"/>
        <v>12</v>
      </c>
      <c r="B272" s="31" t="s">
        <v>432</v>
      </c>
      <c r="C272" s="31" t="s">
        <v>453</v>
      </c>
      <c r="D272" s="32" t="s">
        <v>454</v>
      </c>
      <c r="E272" s="24">
        <v>0</v>
      </c>
      <c r="F272" s="24">
        <v>59266</v>
      </c>
      <c r="G272" s="25">
        <f t="shared" si="29"/>
        <v>59266</v>
      </c>
    </row>
    <row r="273" spans="1:7" s="20" customFormat="1" ht="21" outlineLevel="2">
      <c r="A273" s="21">
        <f t="shared" si="30"/>
        <v>13</v>
      </c>
      <c r="B273" s="31" t="s">
        <v>432</v>
      </c>
      <c r="C273" s="31" t="s">
        <v>446</v>
      </c>
      <c r="D273" s="32" t="s">
        <v>455</v>
      </c>
      <c r="E273" s="24">
        <v>0</v>
      </c>
      <c r="F273" s="24">
        <v>1260</v>
      </c>
      <c r="G273" s="25">
        <f t="shared" si="29"/>
        <v>1260</v>
      </c>
    </row>
    <row r="274" spans="1:7" ht="21" outlineLevel="1">
      <c r="A274" s="26"/>
      <c r="B274" s="33" t="s">
        <v>456</v>
      </c>
      <c r="C274" s="33"/>
      <c r="D274" s="34"/>
      <c r="E274" s="30">
        <f>SUBTOTAL(9,E261:E273)</f>
        <v>432031</v>
      </c>
      <c r="F274" s="30">
        <f>SUBTOTAL(9,F261:F273)</f>
        <v>609046</v>
      </c>
      <c r="G274" s="35">
        <f>SUBTOTAL(9,G261:G273)</f>
        <v>1041077</v>
      </c>
    </row>
    <row r="275" spans="1:7" s="20" customFormat="1" ht="21" outlineLevel="2">
      <c r="A275" s="21">
        <v>1</v>
      </c>
      <c r="B275" s="22" t="s">
        <v>457</v>
      </c>
      <c r="C275" s="22" t="s">
        <v>458</v>
      </c>
      <c r="D275" s="23" t="s">
        <v>459</v>
      </c>
      <c r="E275" s="24">
        <v>15609</v>
      </c>
      <c r="F275" s="24">
        <v>9780</v>
      </c>
      <c r="G275" s="25">
        <f>+E275+F275</f>
        <v>25389</v>
      </c>
    </row>
    <row r="276" spans="1:7" s="20" customFormat="1" ht="21" outlineLevel="2">
      <c r="A276" s="21">
        <f>+A275+1</f>
        <v>2</v>
      </c>
      <c r="B276" s="31" t="s">
        <v>457</v>
      </c>
      <c r="C276" s="31" t="s">
        <v>460</v>
      </c>
      <c r="D276" s="32" t="s">
        <v>461</v>
      </c>
      <c r="E276" s="24">
        <v>0</v>
      </c>
      <c r="F276" s="24">
        <v>113</v>
      </c>
      <c r="G276" s="25">
        <f>+E276+F276</f>
        <v>113</v>
      </c>
    </row>
    <row r="277" spans="1:7" ht="21" outlineLevel="1">
      <c r="A277" s="26"/>
      <c r="B277" s="33" t="s">
        <v>462</v>
      </c>
      <c r="C277" s="33"/>
      <c r="D277" s="34"/>
      <c r="E277" s="30">
        <f>SUBTOTAL(9,E275:E276)</f>
        <v>15609</v>
      </c>
      <c r="F277" s="30">
        <f>SUBTOTAL(9,F275:F276)</f>
        <v>9893</v>
      </c>
      <c r="G277" s="35">
        <f>SUBTOTAL(9,G275:G276)</f>
        <v>25502</v>
      </c>
    </row>
    <row r="278" spans="1:7" s="20" customFormat="1" ht="21" outlineLevel="2">
      <c r="A278" s="21">
        <v>1</v>
      </c>
      <c r="B278" s="22" t="s">
        <v>463</v>
      </c>
      <c r="C278" s="22" t="s">
        <v>464</v>
      </c>
      <c r="D278" s="23" t="s">
        <v>465</v>
      </c>
      <c r="E278" s="24">
        <v>0</v>
      </c>
      <c r="F278" s="24">
        <v>15123</v>
      </c>
      <c r="G278" s="25">
        <f aca="true" t="shared" si="31" ref="G278:G283">+E278+F278</f>
        <v>15123</v>
      </c>
    </row>
    <row r="279" spans="1:7" s="20" customFormat="1" ht="21" outlineLevel="2">
      <c r="A279" s="21">
        <f>+A278+1</f>
        <v>2</v>
      </c>
      <c r="B279" s="22" t="s">
        <v>463</v>
      </c>
      <c r="C279" s="22" t="s">
        <v>466</v>
      </c>
      <c r="D279" s="23" t="s">
        <v>467</v>
      </c>
      <c r="E279" s="24">
        <v>11460</v>
      </c>
      <c r="F279" s="24">
        <v>0</v>
      </c>
      <c r="G279" s="25">
        <f t="shared" si="31"/>
        <v>11460</v>
      </c>
    </row>
    <row r="280" spans="1:7" s="20" customFormat="1" ht="21" outlineLevel="2">
      <c r="A280" s="21">
        <f>+A279+1</f>
        <v>3</v>
      </c>
      <c r="B280" s="22" t="s">
        <v>463</v>
      </c>
      <c r="C280" s="22" t="s">
        <v>466</v>
      </c>
      <c r="D280" s="23" t="s">
        <v>468</v>
      </c>
      <c r="E280" s="24">
        <v>266111</v>
      </c>
      <c r="F280" s="24">
        <v>695241</v>
      </c>
      <c r="G280" s="25">
        <f t="shared" si="31"/>
        <v>961352</v>
      </c>
    </row>
    <row r="281" spans="1:7" s="20" customFormat="1" ht="21" outlineLevel="2">
      <c r="A281" s="21">
        <f>+A280+1</f>
        <v>4</v>
      </c>
      <c r="B281" s="22" t="s">
        <v>463</v>
      </c>
      <c r="C281" s="22" t="s">
        <v>469</v>
      </c>
      <c r="D281" s="23" t="s">
        <v>470</v>
      </c>
      <c r="E281" s="24">
        <v>3600</v>
      </c>
      <c r="F281" s="24">
        <v>2700</v>
      </c>
      <c r="G281" s="25">
        <f t="shared" si="31"/>
        <v>6300</v>
      </c>
    </row>
    <row r="282" spans="1:7" s="20" customFormat="1" ht="21" outlineLevel="2">
      <c r="A282" s="21">
        <f>+A281+1</f>
        <v>5</v>
      </c>
      <c r="B282" s="22" t="s">
        <v>463</v>
      </c>
      <c r="C282" s="22" t="s">
        <v>469</v>
      </c>
      <c r="D282" s="23" t="s">
        <v>471</v>
      </c>
      <c r="E282" s="24">
        <v>0</v>
      </c>
      <c r="F282" s="24">
        <v>67780</v>
      </c>
      <c r="G282" s="25">
        <f t="shared" si="31"/>
        <v>67780</v>
      </c>
    </row>
    <row r="283" spans="1:7" s="20" customFormat="1" ht="21" outlineLevel="2">
      <c r="A283" s="21">
        <f>+A282+1</f>
        <v>6</v>
      </c>
      <c r="B283" s="22" t="s">
        <v>463</v>
      </c>
      <c r="C283" s="22" t="s">
        <v>469</v>
      </c>
      <c r="D283" s="23" t="s">
        <v>472</v>
      </c>
      <c r="E283" s="24">
        <v>44391</v>
      </c>
      <c r="F283" s="24">
        <v>40404</v>
      </c>
      <c r="G283" s="25">
        <f t="shared" si="31"/>
        <v>84795</v>
      </c>
    </row>
    <row r="284" spans="1:7" ht="21" outlineLevel="1">
      <c r="A284" s="26"/>
      <c r="B284" s="28" t="s">
        <v>473</v>
      </c>
      <c r="C284" s="28"/>
      <c r="D284" s="29"/>
      <c r="E284" s="30">
        <f>SUBTOTAL(9,E278:E283)</f>
        <v>325562</v>
      </c>
      <c r="F284" s="30">
        <f>SUBTOTAL(9,F278:F283)</f>
        <v>821248</v>
      </c>
      <c r="G284" s="35">
        <f>SUBTOTAL(9,G278:G283)</f>
        <v>1146810</v>
      </c>
    </row>
    <row r="285" spans="1:7" s="20" customFormat="1" ht="21" outlineLevel="2">
      <c r="A285" s="21">
        <v>1</v>
      </c>
      <c r="B285" s="22" t="s">
        <v>474</v>
      </c>
      <c r="C285" s="22" t="s">
        <v>475</v>
      </c>
      <c r="D285" s="23" t="s">
        <v>476</v>
      </c>
      <c r="E285" s="24">
        <v>0</v>
      </c>
      <c r="F285" s="24">
        <v>21410</v>
      </c>
      <c r="G285" s="25">
        <f>+E285+F285</f>
        <v>21410</v>
      </c>
    </row>
    <row r="286" spans="1:7" s="20" customFormat="1" ht="21" outlineLevel="2">
      <c r="A286" s="21">
        <f>+A285+1</f>
        <v>2</v>
      </c>
      <c r="B286" s="22" t="s">
        <v>474</v>
      </c>
      <c r="C286" s="22" t="s">
        <v>475</v>
      </c>
      <c r="D286" s="23" t="s">
        <v>477</v>
      </c>
      <c r="E286" s="24">
        <v>0</v>
      </c>
      <c r="F286" s="24">
        <v>3273</v>
      </c>
      <c r="G286" s="25">
        <f>+E286+F286</f>
        <v>3273</v>
      </c>
    </row>
    <row r="287" spans="1:7" s="20" customFormat="1" ht="21" outlineLevel="2">
      <c r="A287" s="21">
        <f>+A286+1</f>
        <v>3</v>
      </c>
      <c r="B287" s="31" t="s">
        <v>474</v>
      </c>
      <c r="C287" s="31" t="s">
        <v>478</v>
      </c>
      <c r="D287" s="32" t="s">
        <v>479</v>
      </c>
      <c r="E287" s="24">
        <v>0</v>
      </c>
      <c r="F287" s="24">
        <v>16780</v>
      </c>
      <c r="G287" s="25">
        <f>+E287+F287</f>
        <v>16780</v>
      </c>
    </row>
    <row r="288" spans="1:7" s="20" customFormat="1" ht="21" outlineLevel="2">
      <c r="A288" s="21">
        <f>+A287+1</f>
        <v>4</v>
      </c>
      <c r="B288" s="31" t="s">
        <v>474</v>
      </c>
      <c r="C288" s="31" t="s">
        <v>480</v>
      </c>
      <c r="D288" s="32" t="s">
        <v>481</v>
      </c>
      <c r="E288" s="24">
        <v>6772</v>
      </c>
      <c r="F288" s="24">
        <v>0</v>
      </c>
      <c r="G288" s="25">
        <f>+E288+F288</f>
        <v>6772</v>
      </c>
    </row>
    <row r="289" spans="1:7" ht="21" outlineLevel="1">
      <c r="A289" s="26"/>
      <c r="B289" s="33" t="s">
        <v>482</v>
      </c>
      <c r="C289" s="33"/>
      <c r="D289" s="34"/>
      <c r="E289" s="30">
        <f>SUBTOTAL(9,E285:E288)</f>
        <v>6772</v>
      </c>
      <c r="F289" s="30">
        <f>SUBTOTAL(9,F285:F288)</f>
        <v>41463</v>
      </c>
      <c r="G289" s="35">
        <f>SUBTOTAL(9,G285:G288)</f>
        <v>48235</v>
      </c>
    </row>
    <row r="290" spans="1:7" s="20" customFormat="1" ht="21" outlineLevel="2">
      <c r="A290" s="21">
        <v>1</v>
      </c>
      <c r="B290" s="31" t="s">
        <v>483</v>
      </c>
      <c r="C290" s="31" t="s">
        <v>484</v>
      </c>
      <c r="D290" s="32" t="s">
        <v>485</v>
      </c>
      <c r="E290" s="24">
        <v>4785</v>
      </c>
      <c r="F290" s="24">
        <v>0</v>
      </c>
      <c r="G290" s="25">
        <f aca="true" t="shared" si="32" ref="G290:G296">+E290+F290</f>
        <v>4785</v>
      </c>
    </row>
    <row r="291" spans="1:7" s="20" customFormat="1" ht="21" outlineLevel="2">
      <c r="A291" s="21">
        <f aca="true" t="shared" si="33" ref="A291:A296">+A290+1</f>
        <v>2</v>
      </c>
      <c r="B291" s="22" t="s">
        <v>483</v>
      </c>
      <c r="C291" s="22" t="s">
        <v>486</v>
      </c>
      <c r="D291" s="23" t="s">
        <v>487</v>
      </c>
      <c r="E291" s="24">
        <v>4500</v>
      </c>
      <c r="F291" s="24">
        <v>10145</v>
      </c>
      <c r="G291" s="25">
        <f t="shared" si="32"/>
        <v>14645</v>
      </c>
    </row>
    <row r="292" spans="1:7" s="20" customFormat="1" ht="21" outlineLevel="2">
      <c r="A292" s="21">
        <f t="shared" si="33"/>
        <v>3</v>
      </c>
      <c r="B292" s="22" t="s">
        <v>483</v>
      </c>
      <c r="C292" s="22" t="s">
        <v>488</v>
      </c>
      <c r="D292" s="23" t="s">
        <v>489</v>
      </c>
      <c r="E292" s="24">
        <v>3302</v>
      </c>
      <c r="F292" s="24">
        <v>5900</v>
      </c>
      <c r="G292" s="25">
        <f t="shared" si="32"/>
        <v>9202</v>
      </c>
    </row>
    <row r="293" spans="1:7" s="20" customFormat="1" ht="21" outlineLevel="2">
      <c r="A293" s="21">
        <f t="shared" si="33"/>
        <v>4</v>
      </c>
      <c r="B293" s="22" t="s">
        <v>483</v>
      </c>
      <c r="C293" s="22" t="s">
        <v>490</v>
      </c>
      <c r="D293" s="23" t="s">
        <v>491</v>
      </c>
      <c r="E293" s="24">
        <v>6050</v>
      </c>
      <c r="F293" s="24">
        <v>0</v>
      </c>
      <c r="G293" s="25">
        <f t="shared" si="32"/>
        <v>6050</v>
      </c>
    </row>
    <row r="294" spans="1:7" s="20" customFormat="1" ht="21" outlineLevel="2">
      <c r="A294" s="21">
        <f t="shared" si="33"/>
        <v>5</v>
      </c>
      <c r="B294" s="31" t="s">
        <v>483</v>
      </c>
      <c r="C294" s="31" t="s">
        <v>486</v>
      </c>
      <c r="D294" s="32" t="s">
        <v>492</v>
      </c>
      <c r="E294" s="24">
        <v>0</v>
      </c>
      <c r="F294" s="24">
        <v>13695</v>
      </c>
      <c r="G294" s="25">
        <f t="shared" si="32"/>
        <v>13695</v>
      </c>
    </row>
    <row r="295" spans="1:7" s="20" customFormat="1" ht="21" outlineLevel="2">
      <c r="A295" s="21">
        <f t="shared" si="33"/>
        <v>6</v>
      </c>
      <c r="B295" s="31" t="s">
        <v>483</v>
      </c>
      <c r="C295" s="31" t="s">
        <v>493</v>
      </c>
      <c r="D295" s="32" t="s">
        <v>494</v>
      </c>
      <c r="E295" s="24">
        <v>51810</v>
      </c>
      <c r="F295" s="24">
        <v>0</v>
      </c>
      <c r="G295" s="25">
        <f t="shared" si="32"/>
        <v>51810</v>
      </c>
    </row>
    <row r="296" spans="1:7" s="20" customFormat="1" ht="21" outlineLevel="2">
      <c r="A296" s="21">
        <f t="shared" si="33"/>
        <v>7</v>
      </c>
      <c r="B296" s="31" t="s">
        <v>483</v>
      </c>
      <c r="C296" s="31" t="s">
        <v>495</v>
      </c>
      <c r="D296" s="32" t="s">
        <v>496</v>
      </c>
      <c r="E296" s="24">
        <v>41825</v>
      </c>
      <c r="F296" s="24">
        <v>0</v>
      </c>
      <c r="G296" s="25">
        <f t="shared" si="32"/>
        <v>41825</v>
      </c>
    </row>
    <row r="297" spans="1:7" ht="21" outlineLevel="1">
      <c r="A297" s="26"/>
      <c r="B297" s="33" t="s">
        <v>497</v>
      </c>
      <c r="C297" s="33"/>
      <c r="D297" s="34"/>
      <c r="E297" s="30">
        <f>SUBTOTAL(9,E290:E296)</f>
        <v>112272</v>
      </c>
      <c r="F297" s="30">
        <f>SUBTOTAL(9,F290:F296)</f>
        <v>29740</v>
      </c>
      <c r="G297" s="35">
        <f>SUBTOTAL(9,G290:G296)</f>
        <v>142012</v>
      </c>
    </row>
    <row r="298" spans="1:7" s="20" customFormat="1" ht="21" outlineLevel="2">
      <c r="A298" s="21">
        <v>1</v>
      </c>
      <c r="B298" s="31" t="s">
        <v>498</v>
      </c>
      <c r="C298" s="31" t="s">
        <v>499</v>
      </c>
      <c r="D298" s="32" t="s">
        <v>500</v>
      </c>
      <c r="E298" s="24">
        <v>0</v>
      </c>
      <c r="F298" s="24">
        <v>6685</v>
      </c>
      <c r="G298" s="25">
        <f>+E298+F298</f>
        <v>6685</v>
      </c>
    </row>
    <row r="299" spans="1:7" s="20" customFormat="1" ht="21" outlineLevel="2">
      <c r="A299" s="21">
        <f>+A298+1</f>
        <v>2</v>
      </c>
      <c r="B299" s="22" t="s">
        <v>498</v>
      </c>
      <c r="C299" s="22" t="s">
        <v>501</v>
      </c>
      <c r="D299" s="23" t="s">
        <v>502</v>
      </c>
      <c r="E299" s="24">
        <v>0</v>
      </c>
      <c r="F299" s="24">
        <v>9597</v>
      </c>
      <c r="G299" s="25">
        <f>+E299+F299</f>
        <v>9597</v>
      </c>
    </row>
    <row r="300" spans="1:7" s="20" customFormat="1" ht="21" outlineLevel="2">
      <c r="A300" s="21">
        <f>+A299+1</f>
        <v>3</v>
      </c>
      <c r="B300" s="22" t="s">
        <v>498</v>
      </c>
      <c r="C300" s="22" t="s">
        <v>503</v>
      </c>
      <c r="D300" s="23" t="s">
        <v>504</v>
      </c>
      <c r="E300" s="24">
        <v>19260</v>
      </c>
      <c r="F300" s="24">
        <v>6430</v>
      </c>
      <c r="G300" s="25">
        <f>+E300+F300</f>
        <v>25690</v>
      </c>
    </row>
    <row r="301" spans="1:7" s="20" customFormat="1" ht="21" outlineLevel="2">
      <c r="A301" s="21">
        <f>+A300+1</f>
        <v>4</v>
      </c>
      <c r="B301" s="22" t="s">
        <v>498</v>
      </c>
      <c r="C301" s="22" t="s">
        <v>505</v>
      </c>
      <c r="D301" s="23" t="s">
        <v>506</v>
      </c>
      <c r="E301" s="24">
        <v>11650</v>
      </c>
      <c r="F301" s="24">
        <v>2670</v>
      </c>
      <c r="G301" s="25">
        <f>+E301+F301</f>
        <v>14320</v>
      </c>
    </row>
    <row r="302" spans="1:7" ht="21" outlineLevel="1">
      <c r="A302" s="26"/>
      <c r="B302" s="28" t="s">
        <v>507</v>
      </c>
      <c r="C302" s="28"/>
      <c r="D302" s="29"/>
      <c r="E302" s="30">
        <f>SUBTOTAL(9,E298:E301)</f>
        <v>30910</v>
      </c>
      <c r="F302" s="30">
        <f>SUBTOTAL(9,F298:F301)</f>
        <v>25382</v>
      </c>
      <c r="G302" s="35">
        <f>SUBTOTAL(9,G298:G301)</f>
        <v>56292</v>
      </c>
    </row>
    <row r="303" spans="1:7" s="20" customFormat="1" ht="21" outlineLevel="2">
      <c r="A303" s="21">
        <v>1</v>
      </c>
      <c r="B303" s="31" t="s">
        <v>508</v>
      </c>
      <c r="C303" s="31" t="s">
        <v>509</v>
      </c>
      <c r="D303" s="32" t="s">
        <v>510</v>
      </c>
      <c r="E303" s="24">
        <v>253826</v>
      </c>
      <c r="F303" s="24">
        <v>0</v>
      </c>
      <c r="G303" s="25">
        <f aca="true" t="shared" si="34" ref="G303:G311">+E303+F303</f>
        <v>253826</v>
      </c>
    </row>
    <row r="304" spans="1:7" s="20" customFormat="1" ht="21" outlineLevel="2">
      <c r="A304" s="21">
        <f aca="true" t="shared" si="35" ref="A304:A311">+A303+1</f>
        <v>2</v>
      </c>
      <c r="B304" s="22" t="s">
        <v>508</v>
      </c>
      <c r="C304" s="22" t="s">
        <v>511</v>
      </c>
      <c r="D304" s="23" t="s">
        <v>512</v>
      </c>
      <c r="E304" s="24">
        <v>1637</v>
      </c>
      <c r="F304" s="24">
        <v>9114</v>
      </c>
      <c r="G304" s="25">
        <f t="shared" si="34"/>
        <v>10751</v>
      </c>
    </row>
    <row r="305" spans="1:7" s="20" customFormat="1" ht="21" outlineLevel="2">
      <c r="A305" s="21">
        <f t="shared" si="35"/>
        <v>3</v>
      </c>
      <c r="B305" s="22" t="s">
        <v>508</v>
      </c>
      <c r="C305" s="22" t="s">
        <v>513</v>
      </c>
      <c r="D305" s="23" t="s">
        <v>514</v>
      </c>
      <c r="E305" s="24">
        <v>435481</v>
      </c>
      <c r="F305" s="24">
        <v>0</v>
      </c>
      <c r="G305" s="25">
        <f t="shared" si="34"/>
        <v>435481</v>
      </c>
    </row>
    <row r="306" spans="1:7" s="20" customFormat="1" ht="21" outlineLevel="2">
      <c r="A306" s="21">
        <f t="shared" si="35"/>
        <v>4</v>
      </c>
      <c r="B306" s="22" t="s">
        <v>508</v>
      </c>
      <c r="C306" s="22" t="s">
        <v>509</v>
      </c>
      <c r="D306" s="23" t="s">
        <v>515</v>
      </c>
      <c r="E306" s="24">
        <v>0</v>
      </c>
      <c r="F306" s="24">
        <v>8990</v>
      </c>
      <c r="G306" s="25">
        <f t="shared" si="34"/>
        <v>8990</v>
      </c>
    </row>
    <row r="307" spans="1:7" s="20" customFormat="1" ht="21" outlineLevel="2">
      <c r="A307" s="21">
        <f t="shared" si="35"/>
        <v>5</v>
      </c>
      <c r="B307" s="31" t="s">
        <v>508</v>
      </c>
      <c r="C307" s="31" t="s">
        <v>516</v>
      </c>
      <c r="D307" s="32" t="s">
        <v>517</v>
      </c>
      <c r="E307" s="24">
        <v>0</v>
      </c>
      <c r="F307" s="24">
        <v>19974</v>
      </c>
      <c r="G307" s="25">
        <f t="shared" si="34"/>
        <v>19974</v>
      </c>
    </row>
    <row r="308" spans="1:7" s="20" customFormat="1" ht="21" outlineLevel="2">
      <c r="A308" s="21">
        <f t="shared" si="35"/>
        <v>6</v>
      </c>
      <c r="B308" s="31" t="s">
        <v>508</v>
      </c>
      <c r="C308" s="31" t="s">
        <v>518</v>
      </c>
      <c r="D308" s="32" t="s">
        <v>519</v>
      </c>
      <c r="E308" s="24">
        <v>135504</v>
      </c>
      <c r="F308" s="24">
        <v>0</v>
      </c>
      <c r="G308" s="25">
        <f t="shared" si="34"/>
        <v>135504</v>
      </c>
    </row>
    <row r="309" spans="1:7" s="20" customFormat="1" ht="21" outlineLevel="2">
      <c r="A309" s="21">
        <f t="shared" si="35"/>
        <v>7</v>
      </c>
      <c r="B309" s="31" t="s">
        <v>508</v>
      </c>
      <c r="C309" s="31" t="s">
        <v>518</v>
      </c>
      <c r="D309" s="32" t="s">
        <v>520</v>
      </c>
      <c r="E309" s="24">
        <v>11225</v>
      </c>
      <c r="F309" s="24">
        <v>109697</v>
      </c>
      <c r="G309" s="25">
        <f t="shared" si="34"/>
        <v>120922</v>
      </c>
    </row>
    <row r="310" spans="1:7" s="20" customFormat="1" ht="21" outlineLevel="2">
      <c r="A310" s="21">
        <f t="shared" si="35"/>
        <v>8</v>
      </c>
      <c r="B310" s="31" t="s">
        <v>508</v>
      </c>
      <c r="C310" s="31" t="s">
        <v>521</v>
      </c>
      <c r="D310" s="32" t="s">
        <v>522</v>
      </c>
      <c r="E310" s="24">
        <v>157684</v>
      </c>
      <c r="F310" s="24">
        <v>0</v>
      </c>
      <c r="G310" s="25">
        <f t="shared" si="34"/>
        <v>157684</v>
      </c>
    </row>
    <row r="311" spans="1:7" s="20" customFormat="1" ht="21" outlineLevel="2">
      <c r="A311" s="21">
        <f t="shared" si="35"/>
        <v>9</v>
      </c>
      <c r="B311" s="31" t="s">
        <v>508</v>
      </c>
      <c r="C311" s="31" t="s">
        <v>521</v>
      </c>
      <c r="D311" s="32" t="s">
        <v>523</v>
      </c>
      <c r="E311" s="24">
        <v>169546</v>
      </c>
      <c r="F311" s="24">
        <v>6320</v>
      </c>
      <c r="G311" s="25">
        <f t="shared" si="34"/>
        <v>175866</v>
      </c>
    </row>
    <row r="312" spans="1:7" ht="21" outlineLevel="1">
      <c r="A312" s="26"/>
      <c r="B312" s="33" t="s">
        <v>524</v>
      </c>
      <c r="C312" s="33"/>
      <c r="D312" s="34"/>
      <c r="E312" s="30">
        <f>SUBTOTAL(9,E303:E311)</f>
        <v>1164903</v>
      </c>
      <c r="F312" s="30">
        <f>SUBTOTAL(9,F303:F311)</f>
        <v>154095</v>
      </c>
      <c r="G312" s="35">
        <f>SUBTOTAL(9,G303:G311)</f>
        <v>1318998</v>
      </c>
    </row>
    <row r="313" spans="1:7" s="20" customFormat="1" ht="21" outlineLevel="2">
      <c r="A313" s="21">
        <v>1</v>
      </c>
      <c r="B313" s="22" t="s">
        <v>525</v>
      </c>
      <c r="C313" s="22" t="s">
        <v>526</v>
      </c>
      <c r="D313" s="23" t="s">
        <v>527</v>
      </c>
      <c r="E313" s="24">
        <v>0</v>
      </c>
      <c r="F313" s="24">
        <v>23040</v>
      </c>
      <c r="G313" s="25">
        <f>+E313+F313</f>
        <v>23040</v>
      </c>
    </row>
    <row r="314" spans="1:7" s="20" customFormat="1" ht="21" outlineLevel="2">
      <c r="A314" s="21">
        <f>+A313+1</f>
        <v>2</v>
      </c>
      <c r="B314" s="31" t="s">
        <v>525</v>
      </c>
      <c r="C314" s="31" t="s">
        <v>526</v>
      </c>
      <c r="D314" s="32" t="s">
        <v>528</v>
      </c>
      <c r="E314" s="24">
        <v>503967</v>
      </c>
      <c r="F314" s="24">
        <v>0</v>
      </c>
      <c r="G314" s="25">
        <f>+E314+F314</f>
        <v>503967</v>
      </c>
    </row>
    <row r="315" spans="1:7" s="20" customFormat="1" ht="21" outlineLevel="2">
      <c r="A315" s="21">
        <f>+A314+1</f>
        <v>3</v>
      </c>
      <c r="B315" s="31" t="s">
        <v>525</v>
      </c>
      <c r="C315" s="31" t="s">
        <v>529</v>
      </c>
      <c r="D315" s="32" t="s">
        <v>530</v>
      </c>
      <c r="E315" s="24">
        <v>0</v>
      </c>
      <c r="F315" s="24">
        <v>103601</v>
      </c>
      <c r="G315" s="25">
        <f>+E315+F315</f>
        <v>103601</v>
      </c>
    </row>
    <row r="316" spans="1:7" ht="21" outlineLevel="1">
      <c r="A316" s="26"/>
      <c r="B316" s="33" t="s">
        <v>531</v>
      </c>
      <c r="C316" s="33"/>
      <c r="D316" s="34"/>
      <c r="E316" s="30">
        <f>SUBTOTAL(9,E313:E315)</f>
        <v>503967</v>
      </c>
      <c r="F316" s="30">
        <f>SUBTOTAL(9,F313:F315)</f>
        <v>126641</v>
      </c>
      <c r="G316" s="35">
        <f>SUBTOTAL(9,G313:G315)</f>
        <v>630608</v>
      </c>
    </row>
    <row r="317" spans="1:7" s="20" customFormat="1" ht="21" outlineLevel="2">
      <c r="A317" s="21">
        <v>1</v>
      </c>
      <c r="B317" s="31" t="s">
        <v>532</v>
      </c>
      <c r="C317" s="31" t="s">
        <v>533</v>
      </c>
      <c r="D317" s="32" t="s">
        <v>534</v>
      </c>
      <c r="E317" s="24">
        <v>0</v>
      </c>
      <c r="F317" s="24">
        <v>1905</v>
      </c>
      <c r="G317" s="25">
        <f>+E317+F317</f>
        <v>1905</v>
      </c>
    </row>
    <row r="318" spans="1:7" ht="21" outlineLevel="1">
      <c r="A318" s="26"/>
      <c r="B318" s="33" t="s">
        <v>535</v>
      </c>
      <c r="C318" s="33"/>
      <c r="D318" s="34"/>
      <c r="E318" s="30">
        <f>SUBTOTAL(9,E317:E317)</f>
        <v>0</v>
      </c>
      <c r="F318" s="30">
        <f>SUBTOTAL(9,F317:F317)</f>
        <v>1905</v>
      </c>
      <c r="G318" s="35">
        <f>SUBTOTAL(9,G317:G317)</f>
        <v>1905</v>
      </c>
    </row>
    <row r="319" spans="1:7" s="20" customFormat="1" ht="21" outlineLevel="2">
      <c r="A319" s="21">
        <v>1</v>
      </c>
      <c r="B319" s="31" t="s">
        <v>536</v>
      </c>
      <c r="C319" s="31" t="s">
        <v>537</v>
      </c>
      <c r="D319" s="32" t="s">
        <v>538</v>
      </c>
      <c r="E319" s="24">
        <v>92934</v>
      </c>
      <c r="F319" s="24">
        <v>0</v>
      </c>
      <c r="G319" s="25">
        <f>+E319+F319</f>
        <v>92934</v>
      </c>
    </row>
    <row r="320" spans="1:7" s="20" customFormat="1" ht="21" outlineLevel="2">
      <c r="A320" s="21">
        <f>+A319+1</f>
        <v>2</v>
      </c>
      <c r="B320" s="40" t="s">
        <v>536</v>
      </c>
      <c r="C320" s="40" t="s">
        <v>537</v>
      </c>
      <c r="D320" s="41" t="s">
        <v>539</v>
      </c>
      <c r="E320" s="24">
        <v>5500</v>
      </c>
      <c r="F320" s="24">
        <v>0</v>
      </c>
      <c r="G320" s="25">
        <f>+E320+F320</f>
        <v>5500</v>
      </c>
    </row>
    <row r="321" spans="1:7" s="20" customFormat="1" ht="21" outlineLevel="2">
      <c r="A321" s="21">
        <f>+A320+1</f>
        <v>3</v>
      </c>
      <c r="B321" s="22" t="s">
        <v>536</v>
      </c>
      <c r="C321" s="22" t="s">
        <v>537</v>
      </c>
      <c r="D321" s="23" t="s">
        <v>540</v>
      </c>
      <c r="E321" s="24">
        <v>5880</v>
      </c>
      <c r="F321" s="24">
        <v>0</v>
      </c>
      <c r="G321" s="25">
        <f>+E321+F321</f>
        <v>5880</v>
      </c>
    </row>
    <row r="322" spans="1:7" ht="21" outlineLevel="1">
      <c r="A322" s="26"/>
      <c r="B322" s="28" t="s">
        <v>541</v>
      </c>
      <c r="C322" s="28"/>
      <c r="D322" s="29"/>
      <c r="E322" s="30">
        <f>SUBTOTAL(9,E319:E321)</f>
        <v>104314</v>
      </c>
      <c r="F322" s="30">
        <f>SUBTOTAL(9,F319:F321)</f>
        <v>0</v>
      </c>
      <c r="G322" s="35">
        <f>SUBTOTAL(9,G319:G321)</f>
        <v>104314</v>
      </c>
    </row>
    <row r="323" spans="1:7" s="20" customFormat="1" ht="21" outlineLevel="2">
      <c r="A323" s="21">
        <v>1</v>
      </c>
      <c r="B323" s="22" t="s">
        <v>542</v>
      </c>
      <c r="C323" s="22" t="s">
        <v>543</v>
      </c>
      <c r="D323" s="23" t="s">
        <v>544</v>
      </c>
      <c r="E323" s="24">
        <v>11040</v>
      </c>
      <c r="F323" s="24">
        <v>98794</v>
      </c>
      <c r="G323" s="25">
        <f>+E323+F323</f>
        <v>109834</v>
      </c>
    </row>
    <row r="324" spans="1:7" s="20" customFormat="1" ht="21" outlineLevel="2">
      <c r="A324" s="21">
        <f>+A323+1</f>
        <v>2</v>
      </c>
      <c r="B324" s="31" t="s">
        <v>542</v>
      </c>
      <c r="C324" s="31" t="s">
        <v>545</v>
      </c>
      <c r="D324" s="32" t="s">
        <v>546</v>
      </c>
      <c r="E324" s="24">
        <v>0</v>
      </c>
      <c r="F324" s="24">
        <v>29430</v>
      </c>
      <c r="G324" s="25">
        <f>+E324+F324</f>
        <v>29430</v>
      </c>
    </row>
    <row r="325" spans="1:7" s="20" customFormat="1" ht="21" outlineLevel="2">
      <c r="A325" s="21">
        <f>+A324+1</f>
        <v>3</v>
      </c>
      <c r="B325" s="31" t="s">
        <v>542</v>
      </c>
      <c r="C325" s="31" t="s">
        <v>543</v>
      </c>
      <c r="D325" s="32" t="s">
        <v>547</v>
      </c>
      <c r="E325" s="24">
        <v>6200</v>
      </c>
      <c r="F325" s="24">
        <v>0</v>
      </c>
      <c r="G325" s="25">
        <f>+E325+F325</f>
        <v>6200</v>
      </c>
    </row>
    <row r="326" spans="1:7" ht="21" outlineLevel="1">
      <c r="A326" s="26"/>
      <c r="B326" s="33" t="s">
        <v>548</v>
      </c>
      <c r="C326" s="33"/>
      <c r="D326" s="34"/>
      <c r="E326" s="30">
        <f>SUBTOTAL(9,E323:E325)</f>
        <v>17240</v>
      </c>
      <c r="F326" s="30">
        <f>SUBTOTAL(9,F323:F325)</f>
        <v>128224</v>
      </c>
      <c r="G326" s="35">
        <f>SUBTOTAL(9,G323:G325)</f>
        <v>145464</v>
      </c>
    </row>
    <row r="327" spans="1:7" s="20" customFormat="1" ht="21" outlineLevel="2">
      <c r="A327" s="21">
        <v>1</v>
      </c>
      <c r="B327" s="31" t="s">
        <v>549</v>
      </c>
      <c r="C327" s="31" t="s">
        <v>550</v>
      </c>
      <c r="D327" s="32" t="s">
        <v>551</v>
      </c>
      <c r="E327" s="24">
        <v>0</v>
      </c>
      <c r="F327" s="24">
        <v>7800</v>
      </c>
      <c r="G327" s="25">
        <f>+E327+F327</f>
        <v>7800</v>
      </c>
    </row>
    <row r="328" spans="1:7" ht="21" outlineLevel="1">
      <c r="A328" s="26"/>
      <c r="B328" s="33" t="s">
        <v>552</v>
      </c>
      <c r="C328" s="33"/>
      <c r="D328" s="34"/>
      <c r="E328" s="30">
        <f>SUBTOTAL(9,E327:E327)</f>
        <v>0</v>
      </c>
      <c r="F328" s="30">
        <f>SUBTOTAL(9,F327:F327)</f>
        <v>7800</v>
      </c>
      <c r="G328" s="35">
        <f>SUBTOTAL(9,G327:G327)</f>
        <v>7800</v>
      </c>
    </row>
    <row r="329" spans="1:7" s="20" customFormat="1" ht="21" outlineLevel="2">
      <c r="A329" s="21">
        <v>1</v>
      </c>
      <c r="B329" s="31" t="s">
        <v>553</v>
      </c>
      <c r="C329" s="31" t="s">
        <v>554</v>
      </c>
      <c r="D329" s="32" t="s">
        <v>555</v>
      </c>
      <c r="E329" s="24">
        <v>71060</v>
      </c>
      <c r="F329" s="24">
        <v>0</v>
      </c>
      <c r="G329" s="25">
        <f>+E329+F329</f>
        <v>71060</v>
      </c>
    </row>
    <row r="330" spans="1:7" ht="21" outlineLevel="1">
      <c r="A330" s="26"/>
      <c r="B330" s="33" t="s">
        <v>556</v>
      </c>
      <c r="C330" s="33"/>
      <c r="D330" s="34"/>
      <c r="E330" s="30">
        <f>SUBTOTAL(9,E329:E329)</f>
        <v>71060</v>
      </c>
      <c r="F330" s="30">
        <f>SUBTOTAL(9,F329:F329)</f>
        <v>0</v>
      </c>
      <c r="G330" s="35">
        <f>SUBTOTAL(9,G329:G329)</f>
        <v>71060</v>
      </c>
    </row>
    <row r="331" spans="1:7" s="20" customFormat="1" ht="21" outlineLevel="2">
      <c r="A331" s="21">
        <v>1</v>
      </c>
      <c r="B331" s="22" t="s">
        <v>557</v>
      </c>
      <c r="C331" s="22" t="s">
        <v>558</v>
      </c>
      <c r="D331" s="23" t="s">
        <v>559</v>
      </c>
      <c r="E331" s="24">
        <v>0</v>
      </c>
      <c r="F331" s="24">
        <v>10030</v>
      </c>
      <c r="G331" s="25">
        <f>+E331+F331</f>
        <v>10030</v>
      </c>
    </row>
    <row r="332" spans="1:7" s="20" customFormat="1" ht="21" outlineLevel="2">
      <c r="A332" s="21">
        <f>+A331+1</f>
        <v>2</v>
      </c>
      <c r="B332" s="22" t="s">
        <v>557</v>
      </c>
      <c r="C332" s="22" t="s">
        <v>560</v>
      </c>
      <c r="D332" s="23" t="s">
        <v>561</v>
      </c>
      <c r="E332" s="24">
        <v>360</v>
      </c>
      <c r="F332" s="24">
        <v>19860</v>
      </c>
      <c r="G332" s="25">
        <f>+E332+F332</f>
        <v>20220</v>
      </c>
    </row>
    <row r="333" spans="1:7" s="20" customFormat="1" ht="21" outlineLevel="2">
      <c r="A333" s="21">
        <f>+A332+1</f>
        <v>3</v>
      </c>
      <c r="B333" s="31" t="s">
        <v>557</v>
      </c>
      <c r="C333" s="31" t="s">
        <v>562</v>
      </c>
      <c r="D333" s="32" t="s">
        <v>563</v>
      </c>
      <c r="E333" s="24">
        <v>14000</v>
      </c>
      <c r="F333" s="24">
        <v>0</v>
      </c>
      <c r="G333" s="25">
        <f>+E333+F333</f>
        <v>14000</v>
      </c>
    </row>
    <row r="334" spans="1:7" s="20" customFormat="1" ht="21" outlineLevel="2">
      <c r="A334" s="21">
        <f>+A333+1</f>
        <v>4</v>
      </c>
      <c r="B334" s="31" t="s">
        <v>557</v>
      </c>
      <c r="C334" s="31" t="s">
        <v>564</v>
      </c>
      <c r="D334" s="32" t="s">
        <v>565</v>
      </c>
      <c r="E334" s="24">
        <v>149071</v>
      </c>
      <c r="F334" s="24">
        <v>62820</v>
      </c>
      <c r="G334" s="25">
        <f>+E334+F334</f>
        <v>211891</v>
      </c>
    </row>
    <row r="335" spans="1:7" s="20" customFormat="1" ht="21" outlineLevel="2">
      <c r="A335" s="21">
        <f>+A334+1</f>
        <v>5</v>
      </c>
      <c r="B335" s="31" t="s">
        <v>557</v>
      </c>
      <c r="C335" s="31" t="s">
        <v>558</v>
      </c>
      <c r="D335" s="32" t="s">
        <v>566</v>
      </c>
      <c r="E335" s="24">
        <v>0</v>
      </c>
      <c r="F335" s="24">
        <v>600000</v>
      </c>
      <c r="G335" s="25">
        <f>+E335+F335</f>
        <v>600000</v>
      </c>
    </row>
    <row r="336" spans="1:7" ht="21" outlineLevel="1">
      <c r="A336" s="26"/>
      <c r="B336" s="33" t="s">
        <v>567</v>
      </c>
      <c r="C336" s="33"/>
      <c r="D336" s="34"/>
      <c r="E336" s="30">
        <f>SUBTOTAL(9,E331:E335)</f>
        <v>163431</v>
      </c>
      <c r="F336" s="30">
        <f>SUBTOTAL(9,F331:F335)</f>
        <v>692710</v>
      </c>
      <c r="G336" s="35">
        <f>SUBTOTAL(9,G331:G335)</f>
        <v>856141</v>
      </c>
    </row>
    <row r="337" spans="1:7" s="20" customFormat="1" ht="21" outlineLevel="2">
      <c r="A337" s="21">
        <v>1</v>
      </c>
      <c r="B337" s="31" t="s">
        <v>568</v>
      </c>
      <c r="C337" s="31" t="s">
        <v>569</v>
      </c>
      <c r="D337" s="32" t="s">
        <v>570</v>
      </c>
      <c r="E337" s="24">
        <v>24845</v>
      </c>
      <c r="F337" s="24">
        <v>0</v>
      </c>
      <c r="G337" s="25">
        <f>+E337+F337</f>
        <v>24845</v>
      </c>
    </row>
    <row r="338" spans="1:7" ht="21" outlineLevel="1">
      <c r="A338" s="26"/>
      <c r="B338" s="33" t="s">
        <v>571</v>
      </c>
      <c r="C338" s="33"/>
      <c r="D338" s="34"/>
      <c r="E338" s="30">
        <f>SUBTOTAL(9,E337:E337)</f>
        <v>24845</v>
      </c>
      <c r="F338" s="30">
        <f>SUBTOTAL(9,F337:F337)</f>
        <v>0</v>
      </c>
      <c r="G338" s="35">
        <f>SUBTOTAL(9,G337:G337)</f>
        <v>24845</v>
      </c>
    </row>
    <row r="339" spans="1:7" s="20" customFormat="1" ht="21" outlineLevel="2">
      <c r="A339" s="21">
        <v>1</v>
      </c>
      <c r="B339" s="31" t="s">
        <v>572</v>
      </c>
      <c r="C339" s="31" t="s">
        <v>573</v>
      </c>
      <c r="D339" s="32" t="s">
        <v>574</v>
      </c>
      <c r="E339" s="24">
        <v>87592</v>
      </c>
      <c r="F339" s="24">
        <v>0</v>
      </c>
      <c r="G339" s="25">
        <f aca="true" t="shared" si="36" ref="G339:G346">+E339+F339</f>
        <v>87592</v>
      </c>
    </row>
    <row r="340" spans="1:7" s="20" customFormat="1" ht="21" outlineLevel="2">
      <c r="A340" s="21">
        <f aca="true" t="shared" si="37" ref="A340:A346">+A339+1</f>
        <v>2</v>
      </c>
      <c r="B340" s="22" t="s">
        <v>572</v>
      </c>
      <c r="C340" s="22" t="s">
        <v>575</v>
      </c>
      <c r="D340" s="23" t="s">
        <v>576</v>
      </c>
      <c r="E340" s="24">
        <v>155</v>
      </c>
      <c r="F340" s="24">
        <v>12485</v>
      </c>
      <c r="G340" s="25">
        <f t="shared" si="36"/>
        <v>12640</v>
      </c>
    </row>
    <row r="341" spans="1:7" s="20" customFormat="1" ht="21" outlineLevel="2">
      <c r="A341" s="21">
        <f t="shared" si="37"/>
        <v>3</v>
      </c>
      <c r="B341" s="31" t="s">
        <v>572</v>
      </c>
      <c r="C341" s="31" t="s">
        <v>573</v>
      </c>
      <c r="D341" s="32" t="s">
        <v>577</v>
      </c>
      <c r="E341" s="24">
        <v>0</v>
      </c>
      <c r="F341" s="24">
        <v>2180</v>
      </c>
      <c r="G341" s="25">
        <f t="shared" si="36"/>
        <v>2180</v>
      </c>
    </row>
    <row r="342" spans="1:7" s="20" customFormat="1" ht="21" outlineLevel="2">
      <c r="A342" s="21">
        <f t="shared" si="37"/>
        <v>4</v>
      </c>
      <c r="B342" s="31" t="s">
        <v>572</v>
      </c>
      <c r="C342" s="31" t="s">
        <v>573</v>
      </c>
      <c r="D342" s="32" t="s">
        <v>578</v>
      </c>
      <c r="E342" s="24">
        <v>0</v>
      </c>
      <c r="F342" s="24">
        <v>16710</v>
      </c>
      <c r="G342" s="25">
        <f t="shared" si="36"/>
        <v>16710</v>
      </c>
    </row>
    <row r="343" spans="1:7" s="20" customFormat="1" ht="21" outlineLevel="2">
      <c r="A343" s="21">
        <f t="shared" si="37"/>
        <v>5</v>
      </c>
      <c r="B343" s="31" t="s">
        <v>572</v>
      </c>
      <c r="C343" s="31" t="s">
        <v>579</v>
      </c>
      <c r="D343" s="32" t="s">
        <v>580</v>
      </c>
      <c r="E343" s="24">
        <v>0</v>
      </c>
      <c r="F343" s="24">
        <v>16760</v>
      </c>
      <c r="G343" s="25">
        <f t="shared" si="36"/>
        <v>16760</v>
      </c>
    </row>
    <row r="344" spans="1:7" s="20" customFormat="1" ht="21" outlineLevel="2">
      <c r="A344" s="21">
        <f t="shared" si="37"/>
        <v>6</v>
      </c>
      <c r="B344" s="31" t="s">
        <v>572</v>
      </c>
      <c r="C344" s="31" t="s">
        <v>579</v>
      </c>
      <c r="D344" s="32" t="s">
        <v>520</v>
      </c>
      <c r="E344" s="24">
        <v>14160</v>
      </c>
      <c r="F344" s="24">
        <v>0</v>
      </c>
      <c r="G344" s="25">
        <f t="shared" si="36"/>
        <v>14160</v>
      </c>
    </row>
    <row r="345" spans="1:7" s="20" customFormat="1" ht="21" outlineLevel="2">
      <c r="A345" s="21">
        <f t="shared" si="37"/>
        <v>7</v>
      </c>
      <c r="B345" s="31" t="s">
        <v>572</v>
      </c>
      <c r="C345" s="31" t="s">
        <v>581</v>
      </c>
      <c r="D345" s="32" t="s">
        <v>582</v>
      </c>
      <c r="E345" s="24">
        <v>37966</v>
      </c>
      <c r="F345" s="24">
        <v>0</v>
      </c>
      <c r="G345" s="25">
        <f t="shared" si="36"/>
        <v>37966</v>
      </c>
    </row>
    <row r="346" spans="1:7" s="20" customFormat="1" ht="21" outlineLevel="2">
      <c r="A346" s="21">
        <f t="shared" si="37"/>
        <v>8</v>
      </c>
      <c r="B346" s="31" t="s">
        <v>572</v>
      </c>
      <c r="C346" s="31" t="s">
        <v>583</v>
      </c>
      <c r="D346" s="32" t="s">
        <v>584</v>
      </c>
      <c r="E346" s="24">
        <v>24265</v>
      </c>
      <c r="F346" s="24">
        <v>1920</v>
      </c>
      <c r="G346" s="25">
        <f t="shared" si="36"/>
        <v>26185</v>
      </c>
    </row>
    <row r="347" spans="1:7" ht="21" outlineLevel="1">
      <c r="A347" s="26"/>
      <c r="B347" s="33" t="s">
        <v>585</v>
      </c>
      <c r="C347" s="33"/>
      <c r="D347" s="34"/>
      <c r="E347" s="30">
        <f>SUBTOTAL(9,E339:E346)</f>
        <v>164138</v>
      </c>
      <c r="F347" s="30">
        <f>SUBTOTAL(9,F339:F346)</f>
        <v>50055</v>
      </c>
      <c r="G347" s="35">
        <f>SUBTOTAL(9,G339:G346)</f>
        <v>214193</v>
      </c>
    </row>
    <row r="348" spans="1:7" s="20" customFormat="1" ht="21" outlineLevel="2">
      <c r="A348" s="21">
        <v>1</v>
      </c>
      <c r="B348" s="22" t="s">
        <v>586</v>
      </c>
      <c r="C348" s="22" t="s">
        <v>587</v>
      </c>
      <c r="D348" s="23" t="s">
        <v>588</v>
      </c>
      <c r="E348" s="24">
        <v>204</v>
      </c>
      <c r="F348" s="24">
        <v>510</v>
      </c>
      <c r="G348" s="25">
        <f>+E348+F348</f>
        <v>714</v>
      </c>
    </row>
    <row r="349" spans="1:7" s="20" customFormat="1" ht="21" outlineLevel="2">
      <c r="A349" s="21">
        <f>+A348+1</f>
        <v>2</v>
      </c>
      <c r="B349" s="22" t="s">
        <v>586</v>
      </c>
      <c r="C349" s="22" t="s">
        <v>589</v>
      </c>
      <c r="D349" s="23" t="s">
        <v>590</v>
      </c>
      <c r="E349" s="24">
        <v>1477</v>
      </c>
      <c r="F349" s="24">
        <v>20030</v>
      </c>
      <c r="G349" s="25">
        <f>+E349+F349</f>
        <v>21507</v>
      </c>
    </row>
    <row r="350" spans="1:7" s="20" customFormat="1" ht="21" outlineLevel="2">
      <c r="A350" s="21">
        <f>+A349+1</f>
        <v>3</v>
      </c>
      <c r="B350" s="31" t="s">
        <v>586</v>
      </c>
      <c r="C350" s="31" t="s">
        <v>589</v>
      </c>
      <c r="D350" s="32" t="s">
        <v>591</v>
      </c>
      <c r="E350" s="24">
        <v>0</v>
      </c>
      <c r="F350" s="24">
        <v>40610</v>
      </c>
      <c r="G350" s="25">
        <f>+E350+F350</f>
        <v>40610</v>
      </c>
    </row>
    <row r="351" spans="1:7" s="20" customFormat="1" ht="21" outlineLevel="2">
      <c r="A351" s="21">
        <f>+A350+1</f>
        <v>4</v>
      </c>
      <c r="B351" s="31" t="s">
        <v>586</v>
      </c>
      <c r="C351" s="31" t="s">
        <v>592</v>
      </c>
      <c r="D351" s="32" t="s">
        <v>593</v>
      </c>
      <c r="E351" s="24">
        <v>1751</v>
      </c>
      <c r="F351" s="24">
        <v>35036</v>
      </c>
      <c r="G351" s="25">
        <f>+E351+F351</f>
        <v>36787</v>
      </c>
    </row>
    <row r="352" spans="1:7" ht="21" outlineLevel="1">
      <c r="A352" s="26"/>
      <c r="B352" s="33" t="s">
        <v>594</v>
      </c>
      <c r="C352" s="33"/>
      <c r="D352" s="34"/>
      <c r="E352" s="30">
        <f>SUBTOTAL(9,E348:E351)</f>
        <v>3432</v>
      </c>
      <c r="F352" s="30">
        <f>SUBTOTAL(9,F348:F351)</f>
        <v>96186</v>
      </c>
      <c r="G352" s="35">
        <f>SUBTOTAL(9,G348:G351)</f>
        <v>99618</v>
      </c>
    </row>
    <row r="353" spans="1:7" s="20" customFormat="1" ht="21" outlineLevel="2">
      <c r="A353" s="21">
        <v>1</v>
      </c>
      <c r="B353" s="22" t="s">
        <v>595</v>
      </c>
      <c r="C353" s="22" t="s">
        <v>596</v>
      </c>
      <c r="D353" s="23" t="s">
        <v>597</v>
      </c>
      <c r="E353" s="24">
        <v>0</v>
      </c>
      <c r="F353" s="24">
        <v>56429</v>
      </c>
      <c r="G353" s="25">
        <f>+E353+F353</f>
        <v>56429</v>
      </c>
    </row>
    <row r="354" spans="1:7" s="20" customFormat="1" ht="21" outlineLevel="2">
      <c r="A354" s="21">
        <f>+A353+1</f>
        <v>2</v>
      </c>
      <c r="B354" s="22" t="s">
        <v>595</v>
      </c>
      <c r="C354" s="22" t="s">
        <v>596</v>
      </c>
      <c r="D354" s="23" t="s">
        <v>598</v>
      </c>
      <c r="E354" s="24">
        <v>10800</v>
      </c>
      <c r="F354" s="24">
        <v>0</v>
      </c>
      <c r="G354" s="25">
        <f>+E354+F354</f>
        <v>10800</v>
      </c>
    </row>
    <row r="355" spans="1:7" s="20" customFormat="1" ht="21" outlineLevel="2">
      <c r="A355" s="21">
        <f>+A354+1</f>
        <v>3</v>
      </c>
      <c r="B355" s="31" t="s">
        <v>595</v>
      </c>
      <c r="C355" s="31" t="s">
        <v>599</v>
      </c>
      <c r="D355" s="32" t="s">
        <v>600</v>
      </c>
      <c r="E355" s="24">
        <v>0</v>
      </c>
      <c r="F355" s="24">
        <v>1650</v>
      </c>
      <c r="G355" s="25">
        <f>+E355+F355</f>
        <v>1650</v>
      </c>
    </row>
    <row r="356" spans="1:7" s="20" customFormat="1" ht="21" outlineLevel="2">
      <c r="A356" s="21">
        <f>+A355+1</f>
        <v>4</v>
      </c>
      <c r="B356" s="31" t="s">
        <v>595</v>
      </c>
      <c r="C356" s="31" t="s">
        <v>601</v>
      </c>
      <c r="D356" s="32" t="s">
        <v>602</v>
      </c>
      <c r="E356" s="24">
        <v>4144</v>
      </c>
      <c r="F356" s="24">
        <v>0</v>
      </c>
      <c r="G356" s="25">
        <f>+E356+F356</f>
        <v>4144</v>
      </c>
    </row>
    <row r="357" spans="1:7" ht="21" outlineLevel="1">
      <c r="A357" s="26"/>
      <c r="B357" s="33" t="s">
        <v>603</v>
      </c>
      <c r="C357" s="33"/>
      <c r="D357" s="34"/>
      <c r="E357" s="30">
        <f>SUBTOTAL(9,E353:E356)</f>
        <v>14944</v>
      </c>
      <c r="F357" s="30">
        <f>SUBTOTAL(9,F353:F356)</f>
        <v>58079</v>
      </c>
      <c r="G357" s="35">
        <f>SUBTOTAL(9,G353:G356)</f>
        <v>73023</v>
      </c>
    </row>
    <row r="358" spans="1:7" s="20" customFormat="1" ht="21" outlineLevel="2">
      <c r="A358" s="21">
        <v>1</v>
      </c>
      <c r="B358" s="22" t="s">
        <v>604</v>
      </c>
      <c r="C358" s="22" t="s">
        <v>605</v>
      </c>
      <c r="D358" s="23" t="s">
        <v>606</v>
      </c>
      <c r="E358" s="24">
        <v>0</v>
      </c>
      <c r="F358" s="24">
        <v>40260</v>
      </c>
      <c r="G358" s="25">
        <f>+E358+F358</f>
        <v>40260</v>
      </c>
    </row>
    <row r="359" spans="1:7" ht="21" outlineLevel="1">
      <c r="A359" s="26"/>
      <c r="B359" s="28" t="s">
        <v>607</v>
      </c>
      <c r="C359" s="28"/>
      <c r="D359" s="29"/>
      <c r="E359" s="30">
        <f>SUBTOTAL(9,E358:E358)</f>
        <v>0</v>
      </c>
      <c r="F359" s="30">
        <f>SUBTOTAL(9,F358:F358)</f>
        <v>40260</v>
      </c>
      <c r="G359" s="35">
        <f>SUBTOTAL(9,G358:G358)</f>
        <v>40260</v>
      </c>
    </row>
    <row r="360" spans="1:7" s="20" customFormat="1" ht="21" outlineLevel="2">
      <c r="A360" s="21">
        <v>1</v>
      </c>
      <c r="B360" s="31" t="s">
        <v>608</v>
      </c>
      <c r="C360" s="31" t="s">
        <v>609</v>
      </c>
      <c r="D360" s="32" t="s">
        <v>610</v>
      </c>
      <c r="E360" s="24">
        <v>19270</v>
      </c>
      <c r="F360" s="24">
        <v>131480</v>
      </c>
      <c r="G360" s="25">
        <f aca="true" t="shared" si="38" ref="G360:G371">+E360+F360</f>
        <v>150750</v>
      </c>
    </row>
    <row r="361" spans="1:7" s="20" customFormat="1" ht="21" outlineLevel="2">
      <c r="A361" s="21">
        <f aca="true" t="shared" si="39" ref="A361:A371">+A360+1</f>
        <v>2</v>
      </c>
      <c r="B361" s="22" t="s">
        <v>608</v>
      </c>
      <c r="C361" s="22" t="s">
        <v>611</v>
      </c>
      <c r="D361" s="23" t="s">
        <v>612</v>
      </c>
      <c r="E361" s="24">
        <v>20130</v>
      </c>
      <c r="F361" s="24">
        <v>0</v>
      </c>
      <c r="G361" s="25">
        <f t="shared" si="38"/>
        <v>20130</v>
      </c>
    </row>
    <row r="362" spans="1:7" s="20" customFormat="1" ht="21" outlineLevel="2">
      <c r="A362" s="21">
        <f t="shared" si="39"/>
        <v>3</v>
      </c>
      <c r="B362" s="31" t="s">
        <v>608</v>
      </c>
      <c r="C362" s="31" t="s">
        <v>609</v>
      </c>
      <c r="D362" s="32" t="s">
        <v>613</v>
      </c>
      <c r="E362" s="24">
        <v>2145</v>
      </c>
      <c r="F362" s="24">
        <v>0</v>
      </c>
      <c r="G362" s="25">
        <f t="shared" si="38"/>
        <v>2145</v>
      </c>
    </row>
    <row r="363" spans="1:7" s="20" customFormat="1" ht="21" outlineLevel="2">
      <c r="A363" s="21">
        <f t="shared" si="39"/>
        <v>4</v>
      </c>
      <c r="B363" s="31" t="s">
        <v>608</v>
      </c>
      <c r="C363" s="31" t="s">
        <v>611</v>
      </c>
      <c r="D363" s="32" t="s">
        <v>614</v>
      </c>
      <c r="E363" s="24">
        <v>0</v>
      </c>
      <c r="F363" s="24">
        <v>31758</v>
      </c>
      <c r="G363" s="25">
        <f t="shared" si="38"/>
        <v>31758</v>
      </c>
    </row>
    <row r="364" spans="1:7" s="20" customFormat="1" ht="21" outlineLevel="2">
      <c r="A364" s="21">
        <f t="shared" si="39"/>
        <v>5</v>
      </c>
      <c r="B364" s="31" t="s">
        <v>608</v>
      </c>
      <c r="C364" s="31" t="s">
        <v>615</v>
      </c>
      <c r="D364" s="32" t="s">
        <v>616</v>
      </c>
      <c r="E364" s="24">
        <v>16146</v>
      </c>
      <c r="F364" s="24">
        <v>0</v>
      </c>
      <c r="G364" s="25">
        <f t="shared" si="38"/>
        <v>16146</v>
      </c>
    </row>
    <row r="365" spans="1:7" s="20" customFormat="1" ht="21" outlineLevel="2">
      <c r="A365" s="21">
        <f t="shared" si="39"/>
        <v>6</v>
      </c>
      <c r="B365" s="31" t="s">
        <v>608</v>
      </c>
      <c r="C365" s="31" t="s">
        <v>617</v>
      </c>
      <c r="D365" s="32" t="s">
        <v>618</v>
      </c>
      <c r="E365" s="24">
        <v>0</v>
      </c>
      <c r="F365" s="24">
        <v>248754</v>
      </c>
      <c r="G365" s="25">
        <f t="shared" si="38"/>
        <v>248754</v>
      </c>
    </row>
    <row r="366" spans="1:7" s="20" customFormat="1" ht="21" outlineLevel="2">
      <c r="A366" s="21">
        <f t="shared" si="39"/>
        <v>7</v>
      </c>
      <c r="B366" s="31" t="s">
        <v>608</v>
      </c>
      <c r="C366" s="31" t="s">
        <v>609</v>
      </c>
      <c r="D366" s="32" t="s">
        <v>619</v>
      </c>
      <c r="E366" s="24">
        <v>4701</v>
      </c>
      <c r="F366" s="24">
        <v>156700</v>
      </c>
      <c r="G366" s="25">
        <f t="shared" si="38"/>
        <v>161401</v>
      </c>
    </row>
    <row r="367" spans="1:7" s="20" customFormat="1" ht="21" outlineLevel="2">
      <c r="A367" s="21">
        <f t="shared" si="39"/>
        <v>8</v>
      </c>
      <c r="B367" s="31" t="s">
        <v>608</v>
      </c>
      <c r="C367" s="31" t="s">
        <v>620</v>
      </c>
      <c r="D367" s="32" t="s">
        <v>621</v>
      </c>
      <c r="E367" s="24">
        <v>42600</v>
      </c>
      <c r="F367" s="24">
        <v>432810</v>
      </c>
      <c r="G367" s="25">
        <f t="shared" si="38"/>
        <v>475410</v>
      </c>
    </row>
    <row r="368" spans="1:7" s="20" customFormat="1" ht="21" outlineLevel="2">
      <c r="A368" s="21">
        <f t="shared" si="39"/>
        <v>9</v>
      </c>
      <c r="B368" s="22" t="s">
        <v>608</v>
      </c>
      <c r="C368" s="22" t="s">
        <v>620</v>
      </c>
      <c r="D368" s="23" t="s">
        <v>622</v>
      </c>
      <c r="E368" s="24">
        <v>172024</v>
      </c>
      <c r="F368" s="24">
        <v>255720</v>
      </c>
      <c r="G368" s="25">
        <f t="shared" si="38"/>
        <v>427744</v>
      </c>
    </row>
    <row r="369" spans="1:7" s="20" customFormat="1" ht="21" outlineLevel="2">
      <c r="A369" s="21">
        <f t="shared" si="39"/>
        <v>10</v>
      </c>
      <c r="B369" s="31" t="s">
        <v>608</v>
      </c>
      <c r="C369" s="31" t="s">
        <v>620</v>
      </c>
      <c r="D369" s="32" t="s">
        <v>623</v>
      </c>
      <c r="E369" s="24">
        <v>161148</v>
      </c>
      <c r="F369" s="24">
        <v>315220</v>
      </c>
      <c r="G369" s="25">
        <f t="shared" si="38"/>
        <v>476368</v>
      </c>
    </row>
    <row r="370" spans="1:7" s="20" customFormat="1" ht="21" outlineLevel="2">
      <c r="A370" s="21">
        <f t="shared" si="39"/>
        <v>11</v>
      </c>
      <c r="B370" s="31" t="s">
        <v>608</v>
      </c>
      <c r="C370" s="31" t="s">
        <v>624</v>
      </c>
      <c r="D370" s="32" t="s">
        <v>625</v>
      </c>
      <c r="E370" s="24">
        <v>19978</v>
      </c>
      <c r="F370" s="24">
        <v>0</v>
      </c>
      <c r="G370" s="25">
        <f t="shared" si="38"/>
        <v>19978</v>
      </c>
    </row>
    <row r="371" spans="1:7" s="20" customFormat="1" ht="21" outlineLevel="2">
      <c r="A371" s="21">
        <f t="shared" si="39"/>
        <v>12</v>
      </c>
      <c r="B371" s="31" t="s">
        <v>608</v>
      </c>
      <c r="C371" s="31" t="s">
        <v>624</v>
      </c>
      <c r="D371" s="32" t="s">
        <v>626</v>
      </c>
      <c r="E371" s="24">
        <v>0</v>
      </c>
      <c r="F371" s="24">
        <v>21750</v>
      </c>
      <c r="G371" s="25">
        <f t="shared" si="38"/>
        <v>21750</v>
      </c>
    </row>
    <row r="372" spans="1:7" ht="21" outlineLevel="1">
      <c r="A372" s="26"/>
      <c r="B372" s="33" t="s">
        <v>627</v>
      </c>
      <c r="C372" s="33"/>
      <c r="D372" s="34"/>
      <c r="E372" s="30">
        <f>SUBTOTAL(9,E360:E371)</f>
        <v>458142</v>
      </c>
      <c r="F372" s="30">
        <f>SUBTOTAL(9,F360:F371)</f>
        <v>1594192</v>
      </c>
      <c r="G372" s="35">
        <f>SUBTOTAL(9,G360:G371)</f>
        <v>2052334</v>
      </c>
    </row>
    <row r="373" spans="1:7" s="20" customFormat="1" ht="21" outlineLevel="2">
      <c r="A373" s="21">
        <v>1</v>
      </c>
      <c r="B373" s="31" t="s">
        <v>628</v>
      </c>
      <c r="C373" s="31" t="s">
        <v>629</v>
      </c>
      <c r="D373" s="32" t="s">
        <v>630</v>
      </c>
      <c r="E373" s="24">
        <v>0</v>
      </c>
      <c r="F373" s="24">
        <v>202980</v>
      </c>
      <c r="G373" s="25">
        <f>+E373+F373</f>
        <v>202980</v>
      </c>
    </row>
    <row r="374" spans="1:7" ht="21" outlineLevel="1">
      <c r="A374" s="26"/>
      <c r="B374" s="33" t="s">
        <v>631</v>
      </c>
      <c r="C374" s="33"/>
      <c r="D374" s="34"/>
      <c r="E374" s="30">
        <f>SUBTOTAL(9,E373:E373)</f>
        <v>0</v>
      </c>
      <c r="F374" s="30">
        <f>SUBTOTAL(9,F373:F373)</f>
        <v>202980</v>
      </c>
      <c r="G374" s="35">
        <f>SUBTOTAL(9,G373:G373)</f>
        <v>202980</v>
      </c>
    </row>
    <row r="375" spans="1:7" s="20" customFormat="1" ht="21" outlineLevel="2">
      <c r="A375" s="21">
        <v>1</v>
      </c>
      <c r="B375" s="22" t="s">
        <v>632</v>
      </c>
      <c r="C375" s="22" t="s">
        <v>633</v>
      </c>
      <c r="D375" s="23" t="s">
        <v>634</v>
      </c>
      <c r="E375" s="24">
        <v>90961</v>
      </c>
      <c r="F375" s="24">
        <v>256307</v>
      </c>
      <c r="G375" s="25">
        <f aca="true" t="shared" si="40" ref="G375:G387">+E375+F375</f>
        <v>347268</v>
      </c>
    </row>
    <row r="376" spans="1:7" s="20" customFormat="1" ht="21" outlineLevel="2">
      <c r="A376" s="21">
        <f aca="true" t="shared" si="41" ref="A376:A387">+A375+1</f>
        <v>2</v>
      </c>
      <c r="B376" s="22" t="s">
        <v>632</v>
      </c>
      <c r="C376" s="22" t="s">
        <v>635</v>
      </c>
      <c r="D376" s="23" t="s">
        <v>636</v>
      </c>
      <c r="E376" s="24">
        <v>14784</v>
      </c>
      <c r="F376" s="24">
        <v>96180</v>
      </c>
      <c r="G376" s="25">
        <f t="shared" si="40"/>
        <v>110964</v>
      </c>
    </row>
    <row r="377" spans="1:7" s="20" customFormat="1" ht="21" outlineLevel="2">
      <c r="A377" s="21">
        <f t="shared" si="41"/>
        <v>3</v>
      </c>
      <c r="B377" s="22" t="s">
        <v>632</v>
      </c>
      <c r="C377" s="22" t="s">
        <v>637</v>
      </c>
      <c r="D377" s="23" t="s">
        <v>638</v>
      </c>
      <c r="E377" s="24">
        <v>7793</v>
      </c>
      <c r="F377" s="24">
        <v>134300</v>
      </c>
      <c r="G377" s="25">
        <f t="shared" si="40"/>
        <v>142093</v>
      </c>
    </row>
    <row r="378" spans="1:7" s="20" customFormat="1" ht="21" outlineLevel="2">
      <c r="A378" s="21">
        <f t="shared" si="41"/>
        <v>4</v>
      </c>
      <c r="B378" s="22" t="s">
        <v>632</v>
      </c>
      <c r="C378" s="22" t="s">
        <v>639</v>
      </c>
      <c r="D378" s="23" t="s">
        <v>640</v>
      </c>
      <c r="E378" s="24">
        <v>18957</v>
      </c>
      <c r="F378" s="24">
        <v>513540</v>
      </c>
      <c r="G378" s="25">
        <f t="shared" si="40"/>
        <v>532497</v>
      </c>
    </row>
    <row r="379" spans="1:7" s="20" customFormat="1" ht="21" outlineLevel="2">
      <c r="A379" s="21">
        <f t="shared" si="41"/>
        <v>5</v>
      </c>
      <c r="B379" s="22" t="s">
        <v>632</v>
      </c>
      <c r="C379" s="22" t="s">
        <v>639</v>
      </c>
      <c r="D379" s="23" t="s">
        <v>641</v>
      </c>
      <c r="E379" s="24">
        <v>102088</v>
      </c>
      <c r="F379" s="24">
        <v>0</v>
      </c>
      <c r="G379" s="25">
        <f t="shared" si="40"/>
        <v>102088</v>
      </c>
    </row>
    <row r="380" spans="1:7" s="20" customFormat="1" ht="21" outlineLevel="2">
      <c r="A380" s="21">
        <f t="shared" si="41"/>
        <v>6</v>
      </c>
      <c r="B380" s="22" t="s">
        <v>632</v>
      </c>
      <c r="C380" s="22" t="s">
        <v>633</v>
      </c>
      <c r="D380" s="23" t="s">
        <v>642</v>
      </c>
      <c r="E380" s="24">
        <v>448146</v>
      </c>
      <c r="F380" s="24">
        <v>41661</v>
      </c>
      <c r="G380" s="25">
        <f t="shared" si="40"/>
        <v>489807</v>
      </c>
    </row>
    <row r="381" spans="1:7" s="20" customFormat="1" ht="21" outlineLevel="2">
      <c r="A381" s="21">
        <f t="shared" si="41"/>
        <v>7</v>
      </c>
      <c r="B381" s="22" t="s">
        <v>632</v>
      </c>
      <c r="C381" s="22" t="s">
        <v>643</v>
      </c>
      <c r="D381" s="23" t="s">
        <v>644</v>
      </c>
      <c r="E381" s="24">
        <v>88301</v>
      </c>
      <c r="F381" s="24">
        <v>388020</v>
      </c>
      <c r="G381" s="25">
        <f t="shared" si="40"/>
        <v>476321</v>
      </c>
    </row>
    <row r="382" spans="1:7" s="20" customFormat="1" ht="21" outlineLevel="2">
      <c r="A382" s="21">
        <f t="shared" si="41"/>
        <v>8</v>
      </c>
      <c r="B382" s="31" t="s">
        <v>632</v>
      </c>
      <c r="C382" s="31" t="s">
        <v>645</v>
      </c>
      <c r="D382" s="32" t="s">
        <v>646</v>
      </c>
      <c r="E382" s="24">
        <v>115544</v>
      </c>
      <c r="F382" s="24">
        <v>111485</v>
      </c>
      <c r="G382" s="25">
        <f t="shared" si="40"/>
        <v>227029</v>
      </c>
    </row>
    <row r="383" spans="1:7" s="20" customFormat="1" ht="21" outlineLevel="2">
      <c r="A383" s="21">
        <f t="shared" si="41"/>
        <v>9</v>
      </c>
      <c r="B383" s="31" t="s">
        <v>632</v>
      </c>
      <c r="C383" s="31" t="s">
        <v>635</v>
      </c>
      <c r="D383" s="32" t="s">
        <v>647</v>
      </c>
      <c r="E383" s="24">
        <v>0</v>
      </c>
      <c r="F383" s="24">
        <v>112660</v>
      </c>
      <c r="G383" s="25">
        <f t="shared" si="40"/>
        <v>112660</v>
      </c>
    </row>
    <row r="384" spans="1:7" s="20" customFormat="1" ht="21" outlineLevel="2">
      <c r="A384" s="21">
        <f t="shared" si="41"/>
        <v>10</v>
      </c>
      <c r="B384" s="31" t="s">
        <v>632</v>
      </c>
      <c r="C384" s="31" t="s">
        <v>648</v>
      </c>
      <c r="D384" s="32" t="s">
        <v>649</v>
      </c>
      <c r="E384" s="24">
        <v>101645</v>
      </c>
      <c r="F384" s="24">
        <v>0</v>
      </c>
      <c r="G384" s="25">
        <f t="shared" si="40"/>
        <v>101645</v>
      </c>
    </row>
    <row r="385" spans="1:7" s="20" customFormat="1" ht="21" outlineLevel="2">
      <c r="A385" s="21">
        <f t="shared" si="41"/>
        <v>11</v>
      </c>
      <c r="B385" s="31" t="s">
        <v>632</v>
      </c>
      <c r="C385" s="31" t="s">
        <v>639</v>
      </c>
      <c r="D385" s="32" t="s">
        <v>650</v>
      </c>
      <c r="E385" s="24">
        <v>85945</v>
      </c>
      <c r="F385" s="24">
        <v>0</v>
      </c>
      <c r="G385" s="25">
        <f t="shared" si="40"/>
        <v>85945</v>
      </c>
    </row>
    <row r="386" spans="1:7" s="20" customFormat="1" ht="21" outlineLevel="2">
      <c r="A386" s="21">
        <f t="shared" si="41"/>
        <v>12</v>
      </c>
      <c r="B386" s="31" t="s">
        <v>632</v>
      </c>
      <c r="C386" s="31" t="s">
        <v>633</v>
      </c>
      <c r="D386" s="32" t="s">
        <v>651</v>
      </c>
      <c r="E386" s="24">
        <v>14000</v>
      </c>
      <c r="F386" s="24">
        <v>0</v>
      </c>
      <c r="G386" s="25">
        <f t="shared" si="40"/>
        <v>14000</v>
      </c>
    </row>
    <row r="387" spans="1:7" s="20" customFormat="1" ht="21" outlineLevel="2">
      <c r="A387" s="21">
        <f t="shared" si="41"/>
        <v>13</v>
      </c>
      <c r="B387" s="31" t="s">
        <v>632</v>
      </c>
      <c r="C387" s="31" t="s">
        <v>633</v>
      </c>
      <c r="D387" s="32" t="s">
        <v>652</v>
      </c>
      <c r="E387" s="24">
        <v>723016</v>
      </c>
      <c r="F387" s="24">
        <v>279135</v>
      </c>
      <c r="G387" s="25">
        <f t="shared" si="40"/>
        <v>1002151</v>
      </c>
    </row>
    <row r="388" spans="1:7" ht="21" outlineLevel="1">
      <c r="A388" s="26"/>
      <c r="B388" s="33" t="s">
        <v>653</v>
      </c>
      <c r="C388" s="33"/>
      <c r="D388" s="34"/>
      <c r="E388" s="30">
        <f>SUBTOTAL(9,E375:E387)</f>
        <v>1811180</v>
      </c>
      <c r="F388" s="30">
        <f>SUBTOTAL(9,F375:F387)</f>
        <v>1933288</v>
      </c>
      <c r="G388" s="35">
        <f>SUBTOTAL(9,G375:G387)</f>
        <v>3744468</v>
      </c>
    </row>
    <row r="389" spans="1:7" s="20" customFormat="1" ht="21" outlineLevel="2">
      <c r="A389" s="21">
        <v>1</v>
      </c>
      <c r="B389" s="31" t="s">
        <v>654</v>
      </c>
      <c r="C389" s="31" t="s">
        <v>655</v>
      </c>
      <c r="D389" s="32" t="s">
        <v>656</v>
      </c>
      <c r="E389" s="24">
        <v>10500</v>
      </c>
      <c r="F389" s="24">
        <v>154717</v>
      </c>
      <c r="G389" s="25">
        <f aca="true" t="shared" si="42" ref="G389:G407">+E389+F389</f>
        <v>165217</v>
      </c>
    </row>
    <row r="390" spans="1:7" s="20" customFormat="1" ht="21" outlineLevel="2">
      <c r="A390" s="21">
        <f aca="true" t="shared" si="43" ref="A390:A407">+A389+1</f>
        <v>2</v>
      </c>
      <c r="B390" s="22" t="s">
        <v>654</v>
      </c>
      <c r="C390" s="22" t="s">
        <v>655</v>
      </c>
      <c r="D390" s="23" t="s">
        <v>657</v>
      </c>
      <c r="E390" s="24">
        <v>2030</v>
      </c>
      <c r="F390" s="24">
        <v>210147</v>
      </c>
      <c r="G390" s="25">
        <f t="shared" si="42"/>
        <v>212177</v>
      </c>
    </row>
    <row r="391" spans="1:7" s="20" customFormat="1" ht="21" outlineLevel="2">
      <c r="A391" s="21">
        <f t="shared" si="43"/>
        <v>3</v>
      </c>
      <c r="B391" s="22" t="s">
        <v>654</v>
      </c>
      <c r="C391" s="22" t="s">
        <v>658</v>
      </c>
      <c r="D391" s="23" t="s">
        <v>659</v>
      </c>
      <c r="E391" s="24">
        <v>0</v>
      </c>
      <c r="F391" s="24">
        <v>88941</v>
      </c>
      <c r="G391" s="25">
        <f t="shared" si="42"/>
        <v>88941</v>
      </c>
    </row>
    <row r="392" spans="1:7" s="20" customFormat="1" ht="21" outlineLevel="2">
      <c r="A392" s="21">
        <f t="shared" si="43"/>
        <v>4</v>
      </c>
      <c r="B392" s="22" t="s">
        <v>654</v>
      </c>
      <c r="C392" s="22" t="s">
        <v>660</v>
      </c>
      <c r="D392" s="23" t="s">
        <v>661</v>
      </c>
      <c r="E392" s="24">
        <v>5637</v>
      </c>
      <c r="F392" s="24">
        <v>54860</v>
      </c>
      <c r="G392" s="25">
        <f t="shared" si="42"/>
        <v>60497</v>
      </c>
    </row>
    <row r="393" spans="1:7" s="20" customFormat="1" ht="21" outlineLevel="2">
      <c r="A393" s="21">
        <f t="shared" si="43"/>
        <v>5</v>
      </c>
      <c r="B393" s="22" t="s">
        <v>654</v>
      </c>
      <c r="C393" s="22" t="s">
        <v>655</v>
      </c>
      <c r="D393" s="23" t="s">
        <v>662</v>
      </c>
      <c r="E393" s="24">
        <v>19871</v>
      </c>
      <c r="F393" s="24">
        <v>0</v>
      </c>
      <c r="G393" s="25">
        <f t="shared" si="42"/>
        <v>19871</v>
      </c>
    </row>
    <row r="394" spans="1:7" s="20" customFormat="1" ht="21" outlineLevel="2">
      <c r="A394" s="21">
        <f t="shared" si="43"/>
        <v>6</v>
      </c>
      <c r="B394" s="42" t="s">
        <v>654</v>
      </c>
      <c r="C394" s="42" t="s">
        <v>655</v>
      </c>
      <c r="D394" s="43" t="s">
        <v>663</v>
      </c>
      <c r="E394" s="24">
        <v>0</v>
      </c>
      <c r="F394" s="24">
        <v>90150</v>
      </c>
      <c r="G394" s="25">
        <f t="shared" si="42"/>
        <v>90150</v>
      </c>
    </row>
    <row r="395" spans="1:7" s="20" customFormat="1" ht="21" outlineLevel="2">
      <c r="A395" s="21">
        <f t="shared" si="43"/>
        <v>7</v>
      </c>
      <c r="B395" s="22" t="s">
        <v>654</v>
      </c>
      <c r="C395" s="22" t="s">
        <v>655</v>
      </c>
      <c r="D395" s="23" t="s">
        <v>664</v>
      </c>
      <c r="E395" s="24">
        <v>54000</v>
      </c>
      <c r="F395" s="24">
        <v>0</v>
      </c>
      <c r="G395" s="25">
        <f t="shared" si="42"/>
        <v>54000</v>
      </c>
    </row>
    <row r="396" spans="1:7" s="20" customFormat="1" ht="21" outlineLevel="2">
      <c r="A396" s="21">
        <f t="shared" si="43"/>
        <v>8</v>
      </c>
      <c r="B396" s="22" t="s">
        <v>654</v>
      </c>
      <c r="C396" s="22" t="s">
        <v>655</v>
      </c>
      <c r="D396" s="23" t="s">
        <v>665</v>
      </c>
      <c r="E396" s="24">
        <v>0</v>
      </c>
      <c r="F396" s="24">
        <v>580</v>
      </c>
      <c r="G396" s="25">
        <f t="shared" si="42"/>
        <v>580</v>
      </c>
    </row>
    <row r="397" spans="1:7" s="20" customFormat="1" ht="21" outlineLevel="2">
      <c r="A397" s="21">
        <f t="shared" si="43"/>
        <v>9</v>
      </c>
      <c r="B397" s="31" t="s">
        <v>654</v>
      </c>
      <c r="C397" s="31" t="s">
        <v>666</v>
      </c>
      <c r="D397" s="32" t="s">
        <v>667</v>
      </c>
      <c r="E397" s="24">
        <v>4706</v>
      </c>
      <c r="F397" s="24">
        <v>20430</v>
      </c>
      <c r="G397" s="25">
        <f t="shared" si="42"/>
        <v>25136</v>
      </c>
    </row>
    <row r="398" spans="1:7" s="20" customFormat="1" ht="21" outlineLevel="2">
      <c r="A398" s="21">
        <f t="shared" si="43"/>
        <v>10</v>
      </c>
      <c r="B398" s="31" t="s">
        <v>654</v>
      </c>
      <c r="C398" s="31" t="s">
        <v>666</v>
      </c>
      <c r="D398" s="32" t="s">
        <v>668</v>
      </c>
      <c r="E398" s="24">
        <v>141437</v>
      </c>
      <c r="F398" s="24">
        <v>34100</v>
      </c>
      <c r="G398" s="25">
        <f t="shared" si="42"/>
        <v>175537</v>
      </c>
    </row>
    <row r="399" spans="1:7" s="20" customFormat="1" ht="21" outlineLevel="2">
      <c r="A399" s="21">
        <f t="shared" si="43"/>
        <v>11</v>
      </c>
      <c r="B399" s="31" t="s">
        <v>654</v>
      </c>
      <c r="C399" s="31" t="s">
        <v>666</v>
      </c>
      <c r="D399" s="32" t="s">
        <v>669</v>
      </c>
      <c r="E399" s="24">
        <v>0</v>
      </c>
      <c r="F399" s="24">
        <v>276730</v>
      </c>
      <c r="G399" s="25">
        <f t="shared" si="42"/>
        <v>276730</v>
      </c>
    </row>
    <row r="400" spans="1:7" s="20" customFormat="1" ht="21" outlineLevel="2">
      <c r="A400" s="21">
        <f t="shared" si="43"/>
        <v>12</v>
      </c>
      <c r="B400" s="31" t="s">
        <v>654</v>
      </c>
      <c r="C400" s="31" t="s">
        <v>660</v>
      </c>
      <c r="D400" s="32" t="s">
        <v>670</v>
      </c>
      <c r="E400" s="24">
        <v>0</v>
      </c>
      <c r="F400" s="24">
        <v>191760</v>
      </c>
      <c r="G400" s="25">
        <f t="shared" si="42"/>
        <v>191760</v>
      </c>
    </row>
    <row r="401" spans="1:7" s="20" customFormat="1" ht="21" outlineLevel="2">
      <c r="A401" s="21">
        <f t="shared" si="43"/>
        <v>13</v>
      </c>
      <c r="B401" s="31" t="s">
        <v>654</v>
      </c>
      <c r="C401" s="31" t="s">
        <v>660</v>
      </c>
      <c r="D401" s="32" t="s">
        <v>671</v>
      </c>
      <c r="E401" s="24">
        <v>1950</v>
      </c>
      <c r="F401" s="24">
        <v>10810</v>
      </c>
      <c r="G401" s="25">
        <f t="shared" si="42"/>
        <v>12760</v>
      </c>
    </row>
    <row r="402" spans="1:7" s="20" customFormat="1" ht="21" outlineLevel="2">
      <c r="A402" s="21">
        <f t="shared" si="43"/>
        <v>14</v>
      </c>
      <c r="B402" s="31" t="s">
        <v>654</v>
      </c>
      <c r="C402" s="31" t="s">
        <v>660</v>
      </c>
      <c r="D402" s="32" t="s">
        <v>672</v>
      </c>
      <c r="E402" s="24">
        <v>0</v>
      </c>
      <c r="F402" s="24">
        <v>245807</v>
      </c>
      <c r="G402" s="25">
        <f t="shared" si="42"/>
        <v>245807</v>
      </c>
    </row>
    <row r="403" spans="1:7" s="20" customFormat="1" ht="21" outlineLevel="2">
      <c r="A403" s="21">
        <f t="shared" si="43"/>
        <v>15</v>
      </c>
      <c r="B403" s="31" t="s">
        <v>654</v>
      </c>
      <c r="C403" s="31" t="s">
        <v>673</v>
      </c>
      <c r="D403" s="32" t="s">
        <v>674</v>
      </c>
      <c r="E403" s="24">
        <v>0</v>
      </c>
      <c r="F403" s="24">
        <v>22143</v>
      </c>
      <c r="G403" s="25">
        <f t="shared" si="42"/>
        <v>22143</v>
      </c>
    </row>
    <row r="404" spans="1:7" s="20" customFormat="1" ht="21" outlineLevel="2">
      <c r="A404" s="21">
        <f t="shared" si="43"/>
        <v>16</v>
      </c>
      <c r="B404" s="31" t="s">
        <v>654</v>
      </c>
      <c r="C404" s="31" t="s">
        <v>673</v>
      </c>
      <c r="D404" s="32" t="s">
        <v>675</v>
      </c>
      <c r="E404" s="24">
        <v>155636</v>
      </c>
      <c r="F404" s="24">
        <v>0</v>
      </c>
      <c r="G404" s="25">
        <f t="shared" si="42"/>
        <v>155636</v>
      </c>
    </row>
    <row r="405" spans="1:7" s="20" customFormat="1" ht="21" outlineLevel="2">
      <c r="A405" s="21">
        <f t="shared" si="43"/>
        <v>17</v>
      </c>
      <c r="B405" s="31" t="s">
        <v>654</v>
      </c>
      <c r="C405" s="31" t="s">
        <v>673</v>
      </c>
      <c r="D405" s="32" t="s">
        <v>676</v>
      </c>
      <c r="E405" s="24">
        <v>7238</v>
      </c>
      <c r="F405" s="24">
        <v>0</v>
      </c>
      <c r="G405" s="25">
        <f t="shared" si="42"/>
        <v>7238</v>
      </c>
    </row>
    <row r="406" spans="1:7" s="20" customFormat="1" ht="21" outlineLevel="2">
      <c r="A406" s="21">
        <f t="shared" si="43"/>
        <v>18</v>
      </c>
      <c r="B406" s="31" t="s">
        <v>654</v>
      </c>
      <c r="C406" s="31" t="s">
        <v>655</v>
      </c>
      <c r="D406" s="32" t="s">
        <v>677</v>
      </c>
      <c r="E406" s="24">
        <v>5814</v>
      </c>
      <c r="F406" s="24">
        <v>0</v>
      </c>
      <c r="G406" s="25">
        <f t="shared" si="42"/>
        <v>5814</v>
      </c>
    </row>
    <row r="407" spans="1:7" s="20" customFormat="1" ht="21" outlineLevel="2">
      <c r="A407" s="21">
        <f t="shared" si="43"/>
        <v>19</v>
      </c>
      <c r="B407" s="31" t="s">
        <v>654</v>
      </c>
      <c r="C407" s="31" t="s">
        <v>655</v>
      </c>
      <c r="D407" s="32" t="s">
        <v>678</v>
      </c>
      <c r="E407" s="24">
        <v>13632</v>
      </c>
      <c r="F407" s="24">
        <v>171924</v>
      </c>
      <c r="G407" s="25">
        <f t="shared" si="42"/>
        <v>185556</v>
      </c>
    </row>
    <row r="408" spans="1:7" ht="21" outlineLevel="1">
      <c r="A408" s="26"/>
      <c r="B408" s="33" t="s">
        <v>679</v>
      </c>
      <c r="C408" s="33"/>
      <c r="D408" s="34"/>
      <c r="E408" s="30">
        <f>SUBTOTAL(9,E389:E407)</f>
        <v>422451</v>
      </c>
      <c r="F408" s="30">
        <f>SUBTOTAL(9,F389:F407)</f>
        <v>1573099</v>
      </c>
      <c r="G408" s="35">
        <f>SUBTOTAL(9,G389:G407)</f>
        <v>1995550</v>
      </c>
    </row>
    <row r="409" spans="1:7" s="20" customFormat="1" ht="21" outlineLevel="2">
      <c r="A409" s="21">
        <v>1</v>
      </c>
      <c r="B409" s="31" t="s">
        <v>680</v>
      </c>
      <c r="C409" s="31" t="s">
        <v>681</v>
      </c>
      <c r="D409" s="32" t="s">
        <v>682</v>
      </c>
      <c r="E409" s="24">
        <v>0</v>
      </c>
      <c r="F409" s="24">
        <v>454020</v>
      </c>
      <c r="G409" s="25">
        <f>+E409+F409</f>
        <v>454020</v>
      </c>
    </row>
    <row r="410" spans="1:7" s="20" customFormat="1" ht="21" outlineLevel="2">
      <c r="A410" s="21">
        <f>+A409+1</f>
        <v>2</v>
      </c>
      <c r="B410" s="31" t="s">
        <v>680</v>
      </c>
      <c r="C410" s="31" t="s">
        <v>681</v>
      </c>
      <c r="D410" s="32" t="s">
        <v>683</v>
      </c>
      <c r="E410" s="24">
        <v>0</v>
      </c>
      <c r="F410" s="24">
        <v>77281</v>
      </c>
      <c r="G410" s="25">
        <f>+E410+F410</f>
        <v>77281</v>
      </c>
    </row>
    <row r="411" spans="1:7" s="20" customFormat="1" ht="21" outlineLevel="2">
      <c r="A411" s="21">
        <f>+A410+1</f>
        <v>3</v>
      </c>
      <c r="B411" s="31" t="s">
        <v>680</v>
      </c>
      <c r="C411" s="31" t="s">
        <v>684</v>
      </c>
      <c r="D411" s="32" t="s">
        <v>685</v>
      </c>
      <c r="E411" s="24">
        <v>16005</v>
      </c>
      <c r="F411" s="24">
        <v>39654</v>
      </c>
      <c r="G411" s="25">
        <f>+E411+F411</f>
        <v>55659</v>
      </c>
    </row>
    <row r="412" spans="1:7" ht="21" outlineLevel="1">
      <c r="A412" s="26"/>
      <c r="B412" s="33" t="s">
        <v>686</v>
      </c>
      <c r="C412" s="33"/>
      <c r="D412" s="34"/>
      <c r="E412" s="30">
        <f>SUBTOTAL(9,E409:E411)</f>
        <v>16005</v>
      </c>
      <c r="F412" s="30">
        <f>SUBTOTAL(9,F409:F411)</f>
        <v>570955</v>
      </c>
      <c r="G412" s="35">
        <f>SUBTOTAL(9,G409:G411)</f>
        <v>586960</v>
      </c>
    </row>
    <row r="413" spans="1:7" s="20" customFormat="1" ht="21" outlineLevel="2">
      <c r="A413" s="21">
        <v>1</v>
      </c>
      <c r="B413" s="31" t="s">
        <v>687</v>
      </c>
      <c r="C413" s="31" t="s">
        <v>688</v>
      </c>
      <c r="D413" s="32" t="s">
        <v>689</v>
      </c>
      <c r="E413" s="24">
        <v>90790</v>
      </c>
      <c r="F413" s="24">
        <v>0</v>
      </c>
      <c r="G413" s="25">
        <f aca="true" t="shared" si="44" ref="G413:G444">+E413+F413</f>
        <v>90790</v>
      </c>
    </row>
    <row r="414" spans="1:7" s="20" customFormat="1" ht="21" outlineLevel="2">
      <c r="A414" s="21">
        <f aca="true" t="shared" si="45" ref="A414:A444">+A413+1</f>
        <v>2</v>
      </c>
      <c r="B414" s="22" t="s">
        <v>687</v>
      </c>
      <c r="C414" s="22" t="s">
        <v>690</v>
      </c>
      <c r="D414" s="23" t="s">
        <v>691</v>
      </c>
      <c r="E414" s="24">
        <v>2886</v>
      </c>
      <c r="F414" s="24">
        <v>0</v>
      </c>
      <c r="G414" s="25">
        <f t="shared" si="44"/>
        <v>2886</v>
      </c>
    </row>
    <row r="415" spans="1:7" s="20" customFormat="1" ht="21" outlineLevel="2">
      <c r="A415" s="21">
        <f t="shared" si="45"/>
        <v>3</v>
      </c>
      <c r="B415" s="31" t="s">
        <v>687</v>
      </c>
      <c r="C415" s="31" t="s">
        <v>692</v>
      </c>
      <c r="D415" s="32" t="s">
        <v>693</v>
      </c>
      <c r="E415" s="24">
        <v>2886</v>
      </c>
      <c r="F415" s="24">
        <v>0</v>
      </c>
      <c r="G415" s="25">
        <f t="shared" si="44"/>
        <v>2886</v>
      </c>
    </row>
    <row r="416" spans="1:7" s="20" customFormat="1" ht="21" outlineLevel="2">
      <c r="A416" s="21">
        <f t="shared" si="45"/>
        <v>4</v>
      </c>
      <c r="B416" s="31" t="s">
        <v>687</v>
      </c>
      <c r="C416" s="31" t="s">
        <v>694</v>
      </c>
      <c r="D416" s="32" t="s">
        <v>695</v>
      </c>
      <c r="E416" s="24">
        <v>2780</v>
      </c>
      <c r="F416" s="24">
        <v>0</v>
      </c>
      <c r="G416" s="25">
        <f t="shared" si="44"/>
        <v>2780</v>
      </c>
    </row>
    <row r="417" spans="1:7" s="20" customFormat="1" ht="21" outlineLevel="2">
      <c r="A417" s="21">
        <f t="shared" si="45"/>
        <v>5</v>
      </c>
      <c r="B417" s="31" t="s">
        <v>687</v>
      </c>
      <c r="C417" s="31" t="s">
        <v>696</v>
      </c>
      <c r="D417" s="32" t="s">
        <v>697</v>
      </c>
      <c r="E417" s="24">
        <v>2886</v>
      </c>
      <c r="F417" s="24">
        <v>0</v>
      </c>
      <c r="G417" s="25">
        <f t="shared" si="44"/>
        <v>2886</v>
      </c>
    </row>
    <row r="418" spans="1:7" s="20" customFormat="1" ht="21" outlineLevel="2">
      <c r="A418" s="21">
        <f t="shared" si="45"/>
        <v>6</v>
      </c>
      <c r="B418" s="31" t="s">
        <v>687</v>
      </c>
      <c r="C418" s="31" t="s">
        <v>696</v>
      </c>
      <c r="D418" s="32" t="s">
        <v>698</v>
      </c>
      <c r="E418" s="24">
        <v>4954</v>
      </c>
      <c r="F418" s="24">
        <v>0</v>
      </c>
      <c r="G418" s="25">
        <f t="shared" si="44"/>
        <v>4954</v>
      </c>
    </row>
    <row r="419" spans="1:7" s="20" customFormat="1" ht="21" outlineLevel="2">
      <c r="A419" s="21">
        <f t="shared" si="45"/>
        <v>7</v>
      </c>
      <c r="B419" s="31" t="s">
        <v>687</v>
      </c>
      <c r="C419" s="31" t="s">
        <v>696</v>
      </c>
      <c r="D419" s="32" t="s">
        <v>699</v>
      </c>
      <c r="E419" s="24">
        <v>2886</v>
      </c>
      <c r="F419" s="24">
        <v>0</v>
      </c>
      <c r="G419" s="25">
        <f t="shared" si="44"/>
        <v>2886</v>
      </c>
    </row>
    <row r="420" spans="1:7" s="20" customFormat="1" ht="21" outlineLevel="2">
      <c r="A420" s="21">
        <f t="shared" si="45"/>
        <v>8</v>
      </c>
      <c r="B420" s="31" t="s">
        <v>687</v>
      </c>
      <c r="C420" s="31" t="s">
        <v>696</v>
      </c>
      <c r="D420" s="32" t="s">
        <v>700</v>
      </c>
      <c r="E420" s="24">
        <v>5611</v>
      </c>
      <c r="F420" s="24">
        <v>0</v>
      </c>
      <c r="G420" s="25">
        <f t="shared" si="44"/>
        <v>5611</v>
      </c>
    </row>
    <row r="421" spans="1:7" s="20" customFormat="1" ht="21" outlineLevel="2">
      <c r="A421" s="21">
        <f t="shared" si="45"/>
        <v>9</v>
      </c>
      <c r="B421" s="31" t="s">
        <v>687</v>
      </c>
      <c r="C421" s="31" t="s">
        <v>701</v>
      </c>
      <c r="D421" s="32" t="s">
        <v>702</v>
      </c>
      <c r="E421" s="24">
        <v>5199</v>
      </c>
      <c r="F421" s="24">
        <v>0</v>
      </c>
      <c r="G421" s="25">
        <f t="shared" si="44"/>
        <v>5199</v>
      </c>
    </row>
    <row r="422" spans="1:7" s="20" customFormat="1" ht="21" outlineLevel="2">
      <c r="A422" s="21">
        <f t="shared" si="45"/>
        <v>10</v>
      </c>
      <c r="B422" s="31" t="s">
        <v>687</v>
      </c>
      <c r="C422" s="31" t="s">
        <v>701</v>
      </c>
      <c r="D422" s="32" t="s">
        <v>703</v>
      </c>
      <c r="E422" s="24">
        <v>4832</v>
      </c>
      <c r="F422" s="24">
        <v>0</v>
      </c>
      <c r="G422" s="25">
        <f t="shared" si="44"/>
        <v>4832</v>
      </c>
    </row>
    <row r="423" spans="1:7" s="20" customFormat="1" ht="21" outlineLevel="2">
      <c r="A423" s="21">
        <f t="shared" si="45"/>
        <v>11</v>
      </c>
      <c r="B423" s="31" t="s">
        <v>687</v>
      </c>
      <c r="C423" s="31" t="s">
        <v>704</v>
      </c>
      <c r="D423" s="32" t="s">
        <v>705</v>
      </c>
      <c r="E423" s="24">
        <v>4947</v>
      </c>
      <c r="F423" s="24">
        <v>0</v>
      </c>
      <c r="G423" s="25">
        <f t="shared" si="44"/>
        <v>4947</v>
      </c>
    </row>
    <row r="424" spans="1:7" s="20" customFormat="1" ht="21" outlineLevel="2">
      <c r="A424" s="21">
        <f t="shared" si="45"/>
        <v>12</v>
      </c>
      <c r="B424" s="31" t="s">
        <v>687</v>
      </c>
      <c r="C424" s="31" t="s">
        <v>706</v>
      </c>
      <c r="D424" s="32" t="s">
        <v>707</v>
      </c>
      <c r="E424" s="24">
        <v>2400</v>
      </c>
      <c r="F424" s="24">
        <v>0</v>
      </c>
      <c r="G424" s="25">
        <f t="shared" si="44"/>
        <v>2400</v>
      </c>
    </row>
    <row r="425" spans="1:7" s="20" customFormat="1" ht="21" outlineLevel="2">
      <c r="A425" s="21">
        <f t="shared" si="45"/>
        <v>13</v>
      </c>
      <c r="B425" s="31" t="s">
        <v>687</v>
      </c>
      <c r="C425" s="31" t="s">
        <v>708</v>
      </c>
      <c r="D425" s="32" t="s">
        <v>709</v>
      </c>
      <c r="E425" s="24">
        <v>2943</v>
      </c>
      <c r="F425" s="24">
        <v>0</v>
      </c>
      <c r="G425" s="25">
        <f t="shared" si="44"/>
        <v>2943</v>
      </c>
    </row>
    <row r="426" spans="1:7" s="20" customFormat="1" ht="21" outlineLevel="2">
      <c r="A426" s="21">
        <f t="shared" si="45"/>
        <v>14</v>
      </c>
      <c r="B426" s="31" t="s">
        <v>687</v>
      </c>
      <c r="C426" s="31" t="s">
        <v>710</v>
      </c>
      <c r="D426" s="32" t="s">
        <v>711</v>
      </c>
      <c r="E426" s="24">
        <v>2780</v>
      </c>
      <c r="F426" s="24">
        <v>0</v>
      </c>
      <c r="G426" s="25">
        <f t="shared" si="44"/>
        <v>2780</v>
      </c>
    </row>
    <row r="427" spans="1:7" s="20" customFormat="1" ht="21" outlineLevel="2">
      <c r="A427" s="21">
        <f t="shared" si="45"/>
        <v>15</v>
      </c>
      <c r="B427" s="31" t="s">
        <v>687</v>
      </c>
      <c r="C427" s="31" t="s">
        <v>712</v>
      </c>
      <c r="D427" s="32" t="s">
        <v>713</v>
      </c>
      <c r="E427" s="24">
        <v>3219</v>
      </c>
      <c r="F427" s="24">
        <v>0</v>
      </c>
      <c r="G427" s="25">
        <f t="shared" si="44"/>
        <v>3219</v>
      </c>
    </row>
    <row r="428" spans="1:7" s="20" customFormat="1" ht="21" outlineLevel="2">
      <c r="A428" s="21">
        <f t="shared" si="45"/>
        <v>16</v>
      </c>
      <c r="B428" s="31" t="s">
        <v>687</v>
      </c>
      <c r="C428" s="31" t="s">
        <v>712</v>
      </c>
      <c r="D428" s="32" t="s">
        <v>714</v>
      </c>
      <c r="E428" s="24">
        <v>2306</v>
      </c>
      <c r="F428" s="24">
        <v>0</v>
      </c>
      <c r="G428" s="25">
        <f t="shared" si="44"/>
        <v>2306</v>
      </c>
    </row>
    <row r="429" spans="1:7" s="20" customFormat="1" ht="21" outlineLevel="2">
      <c r="A429" s="21">
        <f t="shared" si="45"/>
        <v>17</v>
      </c>
      <c r="B429" s="31" t="s">
        <v>687</v>
      </c>
      <c r="C429" s="31" t="s">
        <v>712</v>
      </c>
      <c r="D429" s="32" t="s">
        <v>715</v>
      </c>
      <c r="E429" s="24">
        <v>2886</v>
      </c>
      <c r="F429" s="24">
        <v>0</v>
      </c>
      <c r="G429" s="25">
        <f t="shared" si="44"/>
        <v>2886</v>
      </c>
    </row>
    <row r="430" spans="1:7" s="20" customFormat="1" ht="21" outlineLevel="2">
      <c r="A430" s="21">
        <f t="shared" si="45"/>
        <v>18</v>
      </c>
      <c r="B430" s="31" t="s">
        <v>687</v>
      </c>
      <c r="C430" s="31" t="s">
        <v>712</v>
      </c>
      <c r="D430" s="32" t="s">
        <v>716</v>
      </c>
      <c r="E430" s="24">
        <v>3608</v>
      </c>
      <c r="F430" s="24">
        <v>0</v>
      </c>
      <c r="G430" s="25">
        <f t="shared" si="44"/>
        <v>3608</v>
      </c>
    </row>
    <row r="431" spans="1:7" s="20" customFormat="1" ht="21" outlineLevel="2">
      <c r="A431" s="21">
        <f t="shared" si="45"/>
        <v>19</v>
      </c>
      <c r="B431" s="31" t="s">
        <v>687</v>
      </c>
      <c r="C431" s="31" t="s">
        <v>712</v>
      </c>
      <c r="D431" s="32" t="s">
        <v>717</v>
      </c>
      <c r="E431" s="24">
        <v>2261</v>
      </c>
      <c r="F431" s="24">
        <v>0</v>
      </c>
      <c r="G431" s="25">
        <f t="shared" si="44"/>
        <v>2261</v>
      </c>
    </row>
    <row r="432" spans="1:7" s="20" customFormat="1" ht="21" outlineLevel="2">
      <c r="A432" s="21">
        <f t="shared" si="45"/>
        <v>20</v>
      </c>
      <c r="B432" s="31" t="s">
        <v>687</v>
      </c>
      <c r="C432" s="31" t="s">
        <v>712</v>
      </c>
      <c r="D432" s="32" t="s">
        <v>718</v>
      </c>
      <c r="E432" s="24">
        <v>2306</v>
      </c>
      <c r="F432" s="24">
        <v>0</v>
      </c>
      <c r="G432" s="25">
        <f t="shared" si="44"/>
        <v>2306</v>
      </c>
    </row>
    <row r="433" spans="1:7" s="20" customFormat="1" ht="21" outlineLevel="2">
      <c r="A433" s="21">
        <f t="shared" si="45"/>
        <v>21</v>
      </c>
      <c r="B433" s="31" t="s">
        <v>687</v>
      </c>
      <c r="C433" s="31" t="s">
        <v>688</v>
      </c>
      <c r="D433" s="32" t="s">
        <v>719</v>
      </c>
      <c r="E433" s="24">
        <v>2830</v>
      </c>
      <c r="F433" s="24">
        <v>0</v>
      </c>
      <c r="G433" s="25">
        <f t="shared" si="44"/>
        <v>2830</v>
      </c>
    </row>
    <row r="434" spans="1:7" s="20" customFormat="1" ht="21" outlineLevel="2">
      <c r="A434" s="21">
        <f t="shared" si="45"/>
        <v>22</v>
      </c>
      <c r="B434" s="31" t="s">
        <v>687</v>
      </c>
      <c r="C434" s="31" t="s">
        <v>688</v>
      </c>
      <c r="D434" s="32" t="s">
        <v>720</v>
      </c>
      <c r="E434" s="24">
        <v>2890</v>
      </c>
      <c r="F434" s="24">
        <v>6860</v>
      </c>
      <c r="G434" s="25">
        <f t="shared" si="44"/>
        <v>9750</v>
      </c>
    </row>
    <row r="435" spans="1:7" s="20" customFormat="1" ht="21" outlineLevel="2">
      <c r="A435" s="21">
        <f t="shared" si="45"/>
        <v>23</v>
      </c>
      <c r="B435" s="31" t="s">
        <v>687</v>
      </c>
      <c r="C435" s="31" t="s">
        <v>688</v>
      </c>
      <c r="D435" s="32" t="s">
        <v>721</v>
      </c>
      <c r="E435" s="24">
        <v>3438</v>
      </c>
      <c r="F435" s="24">
        <v>0</v>
      </c>
      <c r="G435" s="25">
        <f t="shared" si="44"/>
        <v>3438</v>
      </c>
    </row>
    <row r="436" spans="1:7" s="20" customFormat="1" ht="21" outlineLevel="2">
      <c r="A436" s="21">
        <f t="shared" si="45"/>
        <v>24</v>
      </c>
      <c r="B436" s="31" t="s">
        <v>687</v>
      </c>
      <c r="C436" s="31" t="s">
        <v>722</v>
      </c>
      <c r="D436" s="32" t="s">
        <v>723</v>
      </c>
      <c r="E436" s="24">
        <v>2353</v>
      </c>
      <c r="F436" s="24">
        <v>0</v>
      </c>
      <c r="G436" s="25">
        <f t="shared" si="44"/>
        <v>2353</v>
      </c>
    </row>
    <row r="437" spans="1:7" s="20" customFormat="1" ht="21" outlineLevel="2">
      <c r="A437" s="21">
        <f t="shared" si="45"/>
        <v>25</v>
      </c>
      <c r="B437" s="31" t="s">
        <v>687</v>
      </c>
      <c r="C437" s="31" t="s">
        <v>722</v>
      </c>
      <c r="D437" s="32" t="s">
        <v>724</v>
      </c>
      <c r="E437" s="24">
        <v>2396</v>
      </c>
      <c r="F437" s="24">
        <v>0</v>
      </c>
      <c r="G437" s="25">
        <f t="shared" si="44"/>
        <v>2396</v>
      </c>
    </row>
    <row r="438" spans="1:7" s="20" customFormat="1" ht="21" outlineLevel="2">
      <c r="A438" s="21">
        <f t="shared" si="45"/>
        <v>26</v>
      </c>
      <c r="B438" s="31" t="s">
        <v>687</v>
      </c>
      <c r="C438" s="31" t="s">
        <v>722</v>
      </c>
      <c r="D438" s="32" t="s">
        <v>725</v>
      </c>
      <c r="E438" s="24">
        <v>2353</v>
      </c>
      <c r="F438" s="24">
        <v>0</v>
      </c>
      <c r="G438" s="25">
        <f t="shared" si="44"/>
        <v>2353</v>
      </c>
    </row>
    <row r="439" spans="1:7" s="20" customFormat="1" ht="21" outlineLevel="2">
      <c r="A439" s="21">
        <f t="shared" si="45"/>
        <v>27</v>
      </c>
      <c r="B439" s="31" t="s">
        <v>687</v>
      </c>
      <c r="C439" s="31" t="s">
        <v>722</v>
      </c>
      <c r="D439" s="32" t="s">
        <v>726</v>
      </c>
      <c r="E439" s="24">
        <v>2526</v>
      </c>
      <c r="F439" s="24">
        <v>0</v>
      </c>
      <c r="G439" s="25">
        <f t="shared" si="44"/>
        <v>2526</v>
      </c>
    </row>
    <row r="440" spans="1:7" s="20" customFormat="1" ht="21" outlineLevel="2">
      <c r="A440" s="21">
        <f t="shared" si="45"/>
        <v>28</v>
      </c>
      <c r="B440" s="31" t="s">
        <v>687</v>
      </c>
      <c r="C440" s="31" t="s">
        <v>727</v>
      </c>
      <c r="D440" s="32" t="s">
        <v>728</v>
      </c>
      <c r="E440" s="24">
        <v>2353</v>
      </c>
      <c r="F440" s="24">
        <v>0</v>
      </c>
      <c r="G440" s="25">
        <f t="shared" si="44"/>
        <v>2353</v>
      </c>
    </row>
    <row r="441" spans="1:7" s="20" customFormat="1" ht="21" outlineLevel="2">
      <c r="A441" s="21">
        <f t="shared" si="45"/>
        <v>29</v>
      </c>
      <c r="B441" s="31" t="s">
        <v>687</v>
      </c>
      <c r="C441" s="31" t="s">
        <v>727</v>
      </c>
      <c r="D441" s="32" t="s">
        <v>729</v>
      </c>
      <c r="E441" s="24">
        <v>2396</v>
      </c>
      <c r="F441" s="24">
        <v>0</v>
      </c>
      <c r="G441" s="25">
        <f t="shared" si="44"/>
        <v>2396</v>
      </c>
    </row>
    <row r="442" spans="1:7" s="20" customFormat="1" ht="21" outlineLevel="2">
      <c r="A442" s="21">
        <f t="shared" si="45"/>
        <v>30</v>
      </c>
      <c r="B442" s="31" t="s">
        <v>687</v>
      </c>
      <c r="C442" s="31" t="s">
        <v>730</v>
      </c>
      <c r="D442" s="32" t="s">
        <v>731</v>
      </c>
      <c r="E442" s="24">
        <v>2526</v>
      </c>
      <c r="F442" s="24">
        <v>0</v>
      </c>
      <c r="G442" s="25">
        <f t="shared" si="44"/>
        <v>2526</v>
      </c>
    </row>
    <row r="443" spans="1:7" s="20" customFormat="1" ht="21" outlineLevel="2">
      <c r="A443" s="21">
        <f t="shared" si="45"/>
        <v>31</v>
      </c>
      <c r="B443" s="31" t="s">
        <v>687</v>
      </c>
      <c r="C443" s="31" t="s">
        <v>732</v>
      </c>
      <c r="D443" s="32" t="s">
        <v>733</v>
      </c>
      <c r="E443" s="24">
        <v>2628</v>
      </c>
      <c r="F443" s="24">
        <v>0</v>
      </c>
      <c r="G443" s="25">
        <f t="shared" si="44"/>
        <v>2628</v>
      </c>
    </row>
    <row r="444" spans="1:7" s="20" customFormat="1" ht="21" outlineLevel="2">
      <c r="A444" s="21">
        <f t="shared" si="45"/>
        <v>32</v>
      </c>
      <c r="B444" s="31" t="s">
        <v>687</v>
      </c>
      <c r="C444" s="31" t="s">
        <v>732</v>
      </c>
      <c r="D444" s="32" t="s">
        <v>734</v>
      </c>
      <c r="E444" s="24">
        <v>2477</v>
      </c>
      <c r="F444" s="24">
        <v>0</v>
      </c>
      <c r="G444" s="25">
        <f t="shared" si="44"/>
        <v>2477</v>
      </c>
    </row>
    <row r="445" spans="1:7" ht="21" outlineLevel="1">
      <c r="A445" s="26"/>
      <c r="B445" s="33" t="s">
        <v>735</v>
      </c>
      <c r="C445" s="33"/>
      <c r="D445" s="34"/>
      <c r="E445" s="30">
        <f>SUBTOTAL(9,E413:E444)</f>
        <v>186532</v>
      </c>
      <c r="F445" s="30">
        <f>SUBTOTAL(9,F413:F444)</f>
        <v>6860</v>
      </c>
      <c r="G445" s="35">
        <f>SUBTOTAL(9,G413:G444)</f>
        <v>193392</v>
      </c>
    </row>
  </sheetData>
  <mergeCells count="12">
    <mergeCell ref="A1:G1"/>
    <mergeCell ref="A2:G2"/>
    <mergeCell ref="A3:G3"/>
    <mergeCell ref="A6:G6"/>
    <mergeCell ref="A4:G4"/>
    <mergeCell ref="D8:D11"/>
    <mergeCell ref="A5:G5"/>
    <mergeCell ref="A8:A11"/>
    <mergeCell ref="B8:B11"/>
    <mergeCell ref="A7:G7"/>
    <mergeCell ref="G8:G11"/>
    <mergeCell ref="C8:C11"/>
  </mergeCells>
  <printOptions horizontalCentered="1"/>
  <pageMargins left="0.35433070866141736" right="0" top="0.61" bottom="1.44" header="0.32" footer="0.15748031496062992"/>
  <pageSetup horizontalDpi="300" verticalDpi="300" orientation="landscape" paperSize="9" r:id="rId1"/>
  <headerFooter alignWithMargins="0">
    <oddHeader>&amp;Rหน้าที่ &amp;P</oddHeader>
  </headerFooter>
  <rowBreaks count="64" manualBreakCount="64">
    <brk id="15" max="255" man="1"/>
    <brk id="24" max="255" man="1"/>
    <brk id="35" max="255" man="1"/>
    <brk id="44" max="255" man="1"/>
    <brk id="46" max="255" man="1"/>
    <brk id="49" max="255" man="1"/>
    <brk id="52" max="255" man="1"/>
    <brk id="54" max="255" man="1"/>
    <brk id="57" max="255" man="1"/>
    <brk id="66" max="255" man="1"/>
    <brk id="69" max="255" man="1"/>
    <brk id="85" max="255" man="1"/>
    <brk id="87" max="255" man="1"/>
    <brk id="95" max="255" man="1"/>
    <brk id="99" max="255" man="1"/>
    <brk id="102" max="255" man="1"/>
    <brk id="123" max="255" man="1"/>
    <brk id="134" max="255" man="1"/>
    <brk id="144" max="255" man="1"/>
    <brk id="147" max="255" man="1"/>
    <brk id="154" max="255" man="1"/>
    <brk id="156" max="255" man="1"/>
    <brk id="160" max="255" man="1"/>
    <brk id="181" max="255" man="1"/>
    <brk id="188" max="255" man="1"/>
    <brk id="192" max="255" man="1"/>
    <brk id="199" max="255" man="1"/>
    <brk id="210" max="255" man="1"/>
    <brk id="213" max="255" man="1"/>
    <brk id="221" max="255" man="1"/>
    <brk id="230" max="255" man="1"/>
    <brk id="236" max="255" man="1"/>
    <brk id="241" max="255" man="1"/>
    <brk id="247" max="255" man="1"/>
    <brk id="250" max="255" man="1"/>
    <brk id="253" max="255" man="1"/>
    <brk id="257" max="255" man="1"/>
    <brk id="260" max="255" man="1"/>
    <brk id="274" max="255" man="1"/>
    <brk id="277" max="255" man="1"/>
    <brk id="284" max="255" man="1"/>
    <brk id="289" max="255" man="1"/>
    <brk id="297" max="255" man="1"/>
    <brk id="302" max="255" man="1"/>
    <brk id="312" max="255" man="1"/>
    <brk id="316" max="255" man="1"/>
    <brk id="318" max="255" man="1"/>
    <brk id="322" max="255" man="1"/>
    <brk id="326" max="255" man="1"/>
    <brk id="328" max="255" man="1"/>
    <brk id="330" max="255" man="1"/>
    <brk id="336" max="255" man="1"/>
    <brk id="338" max="255" man="1"/>
    <brk id="347" max="255" man="1"/>
    <brk id="352" max="255" man="1"/>
    <brk id="357" max="255" man="1"/>
    <brk id="359" max="255" man="1"/>
    <brk id="369" max="255" man="1"/>
    <brk id="372" max="255" man="1"/>
    <brk id="374" max="255" man="1"/>
    <brk id="388" max="255" man="1"/>
    <brk id="408" max="255" man="1"/>
    <brk id="412" max="255" man="1"/>
    <brk id="4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2015-09-17T03:17:48Z</dcterms:created>
  <dcterms:modified xsi:type="dcterms:W3CDTF">2015-09-17T03:18:07Z</dcterms:modified>
  <cp:category/>
  <cp:version/>
  <cp:contentType/>
  <cp:contentStatus/>
</cp:coreProperties>
</file>