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9875" windowHeight="7965" activeTab="0"/>
  </bookViews>
  <sheets>
    <sheet name="บัญชีจัดสรร" sheetId="1" r:id="rId1"/>
    <sheet name="สรุปจังหวัด" sheetId="2" r:id="rId2"/>
  </sheets>
  <definedNames>
    <definedName name="_xlfn.BAHTTEXT" hidden="1">#NAME?</definedName>
    <definedName name="_xlnm.Print_Area" localSheetId="0">'บัญชีจัดสรร'!$B$1:$G$130</definedName>
    <definedName name="_xlnm.Print_Area" localSheetId="1">'สรุปจังหวัด'!$B$1:$H$20</definedName>
    <definedName name="_xlnm.Print_Titles" localSheetId="0">'บัญชีจัดสรร'!$1:$10</definedName>
    <definedName name="_xlnm.Print_Titles" localSheetId="1">'สรุปจังหวัด'!$1:$6</definedName>
  </definedNames>
  <calcPr fullCalcOnLoad="1"/>
</workbook>
</file>

<file path=xl/sharedStrings.xml><?xml version="1.0" encoding="utf-8"?>
<sst xmlns="http://schemas.openxmlformats.org/spreadsheetml/2006/main" count="393" uniqueCount="196">
  <si>
    <t>บัญชีรายละเอียดประกอบการโอนจัดสรรงบประมาณ ประจำปีงบประมาณ พ.ศ. 2558</t>
  </si>
  <si>
    <t>แผนงานป้องกัน ปราบปราม และบำบัดรักษาผู้ติดยาเสพติด  โครงการป้องกันและแก้ไขปัญหายาเสพติด</t>
  </si>
  <si>
    <t>เงินอุดหนุนทั่วไป เป็นค่าใช้จ่ายสำหรับฝึกอบรมอาชีพให้แก่ผู้ที่ผ่านการบำบัดฟื้นฟู  รหัสงบประมาณ  1500817036500001</t>
  </si>
  <si>
    <t>เงินอุดหนุนทั่วไป เป็นค่าใช้จ่ายสำหรับส่งเสริมการบำบัดฟื้นฟูผู้ติดยาเสพติด  รหัสงบประมาณ  1500817036500002</t>
  </si>
  <si>
    <t xml:space="preserve">แหล่งของเงิน  5811410   กิจกรรมหลัก  15008XXXXJ2160  </t>
  </si>
  <si>
    <t>ตามหนังสือกรมส่งเสริมการปกครองท้องถิ่น ที่ มท 0808.2/             ลงวันที่         กันยายน  2558  เลขที่ใบจัดสรร              /2558</t>
  </si>
  <si>
    <t>ลำดับ</t>
  </si>
  <si>
    <t>จังหวัด</t>
  </si>
  <si>
    <t>อำเภอ</t>
  </si>
  <si>
    <t>องค์กรปกครองส่วนท้องถิ่น</t>
  </si>
  <si>
    <t>ค่าใช้จ่ายสำหรับฝึกอบรมอาชีพ</t>
  </si>
  <si>
    <t>ค่าใช้จ่ายสำหรับส่งเสริม</t>
  </si>
  <si>
    <t>ให้แก่ผู้ที่ผ่านการบำบัดฟื้นฟู</t>
  </si>
  <si>
    <t>การบำบัดฟื้นฟูผู้ติดยาเสพติด</t>
  </si>
  <si>
    <t>รหัสงบประมาณ</t>
  </si>
  <si>
    <t>1500817036500001</t>
  </si>
  <si>
    <t>1500817036500002</t>
  </si>
  <si>
    <t>กำแพงเพชร</t>
  </si>
  <si>
    <t>เมืองกำแพงเพชร</t>
  </si>
  <si>
    <t>ทต.นครชุม</t>
  </si>
  <si>
    <t>ขาณุวรลักษบุรี</t>
  </si>
  <si>
    <t>อบต.วังชะพลู</t>
  </si>
  <si>
    <t>คลองขลุง</t>
  </si>
  <si>
    <t>อบต.คลองขลุง</t>
  </si>
  <si>
    <t>อบต.ไตรตรึงษ์</t>
  </si>
  <si>
    <t>อบต.ทรงธรรม</t>
  </si>
  <si>
    <t>อบต.ธำมรงค์</t>
  </si>
  <si>
    <t>อบต.นครชุม</t>
  </si>
  <si>
    <t>ทม.หนองปลิง</t>
  </si>
  <si>
    <t>กำแพงเพชร ผลรวม</t>
  </si>
  <si>
    <t>ขอนแก่น</t>
  </si>
  <si>
    <t>แวงใหญ่</t>
  </si>
  <si>
    <t>ทต.แวงใหญ่</t>
  </si>
  <si>
    <t>ภูเวียง</t>
  </si>
  <si>
    <t>อบต.กุดขอนแก่น</t>
  </si>
  <si>
    <t>อบต.ดินดำ</t>
  </si>
  <si>
    <t>อบต.หนองกุงเซิน</t>
  </si>
  <si>
    <t>อบต.คอนฉิม</t>
  </si>
  <si>
    <t>อบต.โนนทอง</t>
  </si>
  <si>
    <t>อบต.โนนสะอาด</t>
  </si>
  <si>
    <t>อบต.ใหม่นาเพียง</t>
  </si>
  <si>
    <t>ขอนแก่น ผลรวม</t>
  </si>
  <si>
    <t>ชุมพร</t>
  </si>
  <si>
    <t>ท่าแซะ</t>
  </si>
  <si>
    <t>อบต.ทรัพย์อนันต์</t>
  </si>
  <si>
    <t>อบต.ท่าแซะ</t>
  </si>
  <si>
    <t>อบต.นากระตาม</t>
  </si>
  <si>
    <t>อบต.รับร่อ</t>
  </si>
  <si>
    <t>อบต.สลุย</t>
  </si>
  <si>
    <t>อบต.สองพี่น้อง</t>
  </si>
  <si>
    <t>อบต.หงษ์เจริญ</t>
  </si>
  <si>
    <t>พะโต๊ะ</t>
  </si>
  <si>
    <t>อบต.ปังหวาน</t>
  </si>
  <si>
    <t>อบต.ปากทรง</t>
  </si>
  <si>
    <t>อบต.พระรักษ์</t>
  </si>
  <si>
    <t>อบต.พะโต๊ะ</t>
  </si>
  <si>
    <t>ชุมพร ผลรวม</t>
  </si>
  <si>
    <t>เชียงใหม่</t>
  </si>
  <si>
    <t>ดอยเต่า</t>
  </si>
  <si>
    <t>ทต.ท่าเดื่อ-มืดกา</t>
  </si>
  <si>
    <t>เมืองเชียงใหม่</t>
  </si>
  <si>
    <t>ทต.ท่าศาลา</t>
  </si>
  <si>
    <t>ทต.ป่าแดด</t>
  </si>
  <si>
    <t>ทต.ฟ้าฮ่าม</t>
  </si>
  <si>
    <t>ทต.สุเทพ</t>
  </si>
  <si>
    <t>ทต.หนองป่าครั่ง</t>
  </si>
  <si>
    <t>ทต.หนองหอย</t>
  </si>
  <si>
    <t>ทต.สันผีเสื้อ</t>
  </si>
  <si>
    <t>เชียงใหม่ ผลรวม</t>
  </si>
  <si>
    <t>นครราชสีมา</t>
  </si>
  <si>
    <t>โนนสูง</t>
  </si>
  <si>
    <t>ทต.ใหม่</t>
  </si>
  <si>
    <t>อบต.มะค่า</t>
  </si>
  <si>
    <t>พิมาย</t>
  </si>
  <si>
    <t>อบต.หนองระเวียง</t>
  </si>
  <si>
    <t>นครราชสีมา ผลรวม</t>
  </si>
  <si>
    <t>บึงกาฬ</t>
  </si>
  <si>
    <t>เมืองบึงกาฬ</t>
  </si>
  <si>
    <t>ทต.โคกก่อง</t>
  </si>
  <si>
    <t>ทต.ไคสี</t>
  </si>
  <si>
    <t>ทต.โนนสว่าง</t>
  </si>
  <si>
    <t>ทต.วิศิษฐ์</t>
  </si>
  <si>
    <t>ทต.หอคำ</t>
  </si>
  <si>
    <t>อบต.คำนาดี</t>
  </si>
  <si>
    <t>อบต.ชัยพร</t>
  </si>
  <si>
    <t>อบต.นาสวรรค์</t>
  </si>
  <si>
    <t>อบต.โนนสมบูรณ์</t>
  </si>
  <si>
    <t>อบต.บึงกาฬ</t>
  </si>
  <si>
    <t>อบต.โป่งเปือย</t>
  </si>
  <si>
    <t>ทต.หนองเลิง</t>
  </si>
  <si>
    <t>บึงกาฬ ผลรวม</t>
  </si>
  <si>
    <t>บุรีรัมย์</t>
  </si>
  <si>
    <t>กระสัง</t>
  </si>
  <si>
    <t>ทต.สองชั้น</t>
  </si>
  <si>
    <t>ทต.หนองเต็ง</t>
  </si>
  <si>
    <t>ทต.อุดมธรรม</t>
  </si>
  <si>
    <t>คูเมือง</t>
  </si>
  <si>
    <t>ทต.คูเมือง</t>
  </si>
  <si>
    <t>ทต.หินเหล็กไฟ</t>
  </si>
  <si>
    <t>ชำนิ</t>
  </si>
  <si>
    <t>ทต.ชำนิ</t>
  </si>
  <si>
    <t>บ้านด่าน</t>
  </si>
  <si>
    <t>ทต.บ้านด่าน</t>
  </si>
  <si>
    <t>ประโคนชัย</t>
  </si>
  <si>
    <t>ทต.เขาคอก</t>
  </si>
  <si>
    <t>ห้วยราช</t>
  </si>
  <si>
    <t>ทต.ห้วยราช</t>
  </si>
  <si>
    <t>อบต.กันทรารมย์</t>
  </si>
  <si>
    <t>อบต.ชุมแสง</t>
  </si>
  <si>
    <t>อบต.เมืองไผ่</t>
  </si>
  <si>
    <t>อบต.ศรีภูมิ</t>
  </si>
  <si>
    <t>อบต.ห้วยสำราญ</t>
  </si>
  <si>
    <t>อบต.คูเมือง</t>
  </si>
  <si>
    <t>แคนดง</t>
  </si>
  <si>
    <t>อบต.แคนดง</t>
  </si>
  <si>
    <t>อบต.โคกสนวน</t>
  </si>
  <si>
    <t>อบต.ละลวด</t>
  </si>
  <si>
    <t>อบต.โคกตูม</t>
  </si>
  <si>
    <t>อบต.โคกย่าง</t>
  </si>
  <si>
    <t>อบต.จรเข้มาก</t>
  </si>
  <si>
    <t>อบต.ตะโกตาพิ</t>
  </si>
  <si>
    <t>อบต.บ้านไทร</t>
  </si>
  <si>
    <t>อบต.ประโคนชัย</t>
  </si>
  <si>
    <t>อบต.ประทัดบุ</t>
  </si>
  <si>
    <t>อบต.ปังกู</t>
  </si>
  <si>
    <t>อบต.ไพศาล</t>
  </si>
  <si>
    <t>อบต.ละเวี้ย</t>
  </si>
  <si>
    <t>อบต.หนองบอน</t>
  </si>
  <si>
    <t>อบต.เมืองโพธิ์</t>
  </si>
  <si>
    <t>บุรีรัมย์ ผลรวม</t>
  </si>
  <si>
    <t>พิษณุโลก</t>
  </si>
  <si>
    <t>เมืองพิษณุโลก</t>
  </si>
  <si>
    <t>ทน.พิษณุโลก</t>
  </si>
  <si>
    <t>นครไทย</t>
  </si>
  <si>
    <t>ทต.บ้านแยง</t>
  </si>
  <si>
    <t>บางระกำ</t>
  </si>
  <si>
    <t>ทต.บึงระมาณ</t>
  </si>
  <si>
    <t>ทต.พันเสา</t>
  </si>
  <si>
    <t>บางกระทุ่ม</t>
  </si>
  <si>
    <t>ทต.ห้วยแก้ว</t>
  </si>
  <si>
    <t>พิษณุโลก ผลรวม</t>
  </si>
  <si>
    <t>แพร่</t>
  </si>
  <si>
    <t>สูงเม่น</t>
  </si>
  <si>
    <t>อบต.ดอนมูล</t>
  </si>
  <si>
    <t>อบต.น้ำชำ</t>
  </si>
  <si>
    <t>อบต.สบสาย</t>
  </si>
  <si>
    <t>แพร่ ผลรวม</t>
  </si>
  <si>
    <t>ลำปาง</t>
  </si>
  <si>
    <t>เถิน</t>
  </si>
  <si>
    <t>ทต.เวียงมอก</t>
  </si>
  <si>
    <t>แม่ทะ</t>
  </si>
  <si>
    <t>ทต.สิริราช</t>
  </si>
  <si>
    <t>เกาะคา</t>
  </si>
  <si>
    <t>ทต.วังพร้าว</t>
  </si>
  <si>
    <t>แจ้ห่ม</t>
  </si>
  <si>
    <t>อบต.แม่สุก</t>
  </si>
  <si>
    <t>วังเหนือ</t>
  </si>
  <si>
    <t>อบต.ร่องเคาะ</t>
  </si>
  <si>
    <t>ลำปาง ผลรวม</t>
  </si>
  <si>
    <t>สกลนคร</t>
  </si>
  <si>
    <t>วานรนิวาส</t>
  </si>
  <si>
    <t>อบต.ศรีวิชัย</t>
  </si>
  <si>
    <t>สกลนคร ผลรวม</t>
  </si>
  <si>
    <t>สงขลา</t>
  </si>
  <si>
    <t>บางกล่ำ</t>
  </si>
  <si>
    <t>ทต.ท่าช้าง</t>
  </si>
  <si>
    <t>ทต.บ้านหาร</t>
  </si>
  <si>
    <t>สทิงพระ</t>
  </si>
  <si>
    <t>ทต.สทิงพระ</t>
  </si>
  <si>
    <t>นาทวี</t>
  </si>
  <si>
    <t>อบต.ท่าประดู่</t>
  </si>
  <si>
    <t>อบต.บางกล่ำ</t>
  </si>
  <si>
    <t>อบต.กระดังงา</t>
  </si>
  <si>
    <t>อบต.จะทิ้งพระ</t>
  </si>
  <si>
    <t>อบต.ชุมพล</t>
  </si>
  <si>
    <t>อบต.ดีหลวง</t>
  </si>
  <si>
    <t>สิงหนคร</t>
  </si>
  <si>
    <t>อบต.บางเขียด</t>
  </si>
  <si>
    <t>สงขลา ผลรวม</t>
  </si>
  <si>
    <t>อำนาจเจริญ</t>
  </si>
  <si>
    <t>เมืองอำนาจเจริญ</t>
  </si>
  <si>
    <t>ทต.ไก่คำ</t>
  </si>
  <si>
    <t>ทต.น้ำปลีก</t>
  </si>
  <si>
    <t>อบต.โนนโพธิ์</t>
  </si>
  <si>
    <t>อำนาจเจริญ ผลรวม</t>
  </si>
  <si>
    <t>ผลรวมทั้งหมด</t>
  </si>
  <si>
    <t>เงินอุดหนุนทั่วไป เป็นค่าใช้จ่ายสำหรับส่งเสริมการบำบัด ฟื้นฟูผู้ติดยาเสพติด  รหัสงบประมาณ  1500817036500002</t>
  </si>
  <si>
    <t>ฝึกอบรมอาชีพ</t>
  </si>
  <si>
    <t>บำบัดฟื้นฟู</t>
  </si>
  <si>
    <t>เลขที่หนังสือ</t>
  </si>
  <si>
    <t>เลขที่ใบจัดสรร</t>
  </si>
  <si>
    <t>ผู้ที่ผ่านการบำบัด</t>
  </si>
  <si>
    <t>ผู้ติดยาเสพติด</t>
  </si>
  <si>
    <t>1 ก.ย. 58</t>
  </si>
  <si>
    <t>รวมทั้งสิ้น</t>
  </si>
  <si>
    <t>วันที่จัดสรร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</si>
</sst>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-* #,##0_-;\-* #,##0_-;_-* &quot;-&quot;??_-;_-@_-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\t&quot;$&quot;#,##0_);\(\t&quot;$&quot;#,##0\)"/>
    <numFmt numFmtId="197" formatCode="\t&quot;$&quot;#,##0_);[Red]\(\t&quot;$&quot;#,##0\)"/>
    <numFmt numFmtId="198" formatCode="\t&quot;$&quot;#,##0.00_);\(\t&quot;$&quot;#,##0.00\)"/>
    <numFmt numFmtId="199" formatCode="\t&quot;$&quot;#,##0.00_);[Red]\(\t&quot;$&quot;#,##0.00\)"/>
    <numFmt numFmtId="200" formatCode="\t&quot;฿&quot;#,##0_);\(\t&quot;฿&quot;#,##0\)"/>
    <numFmt numFmtId="201" formatCode="\t&quot;฿&quot;#,##0_);[Red]\(\t&quot;฿&quot;#,##0\)"/>
    <numFmt numFmtId="202" formatCode="\t&quot;฿&quot;#,##0.00_);\(\t&quot;฿&quot;#,##0.00\)"/>
    <numFmt numFmtId="203" formatCode="\t&quot;฿&quot;#,##0.00_);[Red]\(\t&quot;฿&quot;#,##0.00\)"/>
    <numFmt numFmtId="204" formatCode="_(* #,##0_);_(* \(#,##0\);_(* &quot;-&quot;??_);_(@_)"/>
    <numFmt numFmtId="205" formatCode="[$-D07041E]\t#,##0.00\ "/>
    <numFmt numFmtId="206" formatCode="_-* #,##0.0_-;\-* #,##0.0_-;_-* &quot;-&quot;??_-;_-@_-"/>
    <numFmt numFmtId="207" formatCode="#,##0_ ;\-#,##0\ "/>
    <numFmt numFmtId="208" formatCode="0_ ;\-0\ "/>
    <numFmt numFmtId="209" formatCode="&quot;ใช่&quot;;&quot;ใช่&quot;;&quot;ไม่ใช่&quot;"/>
    <numFmt numFmtId="210" formatCode="&quot;จริง&quot;;&quot;จริง&quot;;&quot;เท็จ&quot;"/>
    <numFmt numFmtId="211" formatCode="&quot;เปิด&quot;;&quot;เปิด&quot;;&quot;ปิด&quot;"/>
    <numFmt numFmtId="212" formatCode="[$€-2]\ #,##0.00_);[Red]\([$€-2]\ #,##0.00\)"/>
    <numFmt numFmtId="213" formatCode="#,##0.000"/>
    <numFmt numFmtId="214" formatCode="#,##0.0000"/>
    <numFmt numFmtId="215" formatCode="#,##0.00000"/>
    <numFmt numFmtId="216" formatCode="#,##0.000000"/>
    <numFmt numFmtId="217" formatCode="#,##0.0000000"/>
    <numFmt numFmtId="218" formatCode="#,##0.00000000"/>
    <numFmt numFmtId="219" formatCode="#,##0.000000000"/>
    <numFmt numFmtId="220" formatCode="#,##0.0"/>
    <numFmt numFmtId="221" formatCode="_-* #,##0.000_-;\-* #,##0.000_-;_-* &quot;-&quot;??_-;_-@_-"/>
    <numFmt numFmtId="222" formatCode="_-* #,##0.0000_-;\-* #,##0.0000_-;_-* &quot;-&quot;??_-;_-@_-"/>
    <numFmt numFmtId="223" formatCode="_-* #,##0.00000_-;\-* #,##0.00000_-;_-* &quot;-&quot;??_-;_-@_-"/>
    <numFmt numFmtId="224" formatCode="_-* #,##0.000000_-;\-* #,##0.000000_-;_-* &quot;-&quot;??_-;_-@_-"/>
    <numFmt numFmtId="225" formatCode="_-* #,##0.0000000_-;\-* #,##0.0000000_-;_-* &quot;-&quot;??_-;_-@_-"/>
    <numFmt numFmtId="226" formatCode="_-* #,##0.00000000_-;\-* #,##0.00000000_-;_-* &quot;-&quot;??_-;_-@_-"/>
    <numFmt numFmtId="227" formatCode="_-* #,##0.000000000_-;\-* #,##0.000000000_-;_-* &quot;-&quot;??_-;_-@_-"/>
    <numFmt numFmtId="228" formatCode="_-* #,##0.0000000000_-;\-* #,##0.0000000000_-;_-* &quot;-&quot;??_-;_-@_-"/>
    <numFmt numFmtId="229" formatCode="_-* #,##0.00000000000_-;\-* #,##0.00000000000_-;_-* &quot;-&quot;??_-;_-@_-"/>
    <numFmt numFmtId="230" formatCode="_-* #,##0.000000000000_-;\-* #,##0.000000000000_-;_-* &quot;-&quot;??_-;_-@_-"/>
    <numFmt numFmtId="231" formatCode="_-* #,##0.0000000000000_-;\-* #,##0.0000000000000_-;_-* &quot;-&quot;??_-;_-@_-"/>
    <numFmt numFmtId="232" formatCode="0.000%"/>
    <numFmt numFmtId="233" formatCode="0.0000%"/>
    <numFmt numFmtId="234" formatCode="0.00000%"/>
    <numFmt numFmtId="235" formatCode="0.000000%"/>
    <numFmt numFmtId="236" formatCode="0.0000000%"/>
    <numFmt numFmtId="237" formatCode="0.0"/>
    <numFmt numFmtId="238" formatCode="0.0000000"/>
    <numFmt numFmtId="239" formatCode="0.000000"/>
    <numFmt numFmtId="240" formatCode="0.00000"/>
    <numFmt numFmtId="241" formatCode="0.0000"/>
    <numFmt numFmtId="242" formatCode="0.000"/>
    <numFmt numFmtId="243" formatCode="_(* #,##0.0_);_(* \(#,##0.0\);_(* &quot;-&quot;??_);_(@_)"/>
    <numFmt numFmtId="244" formatCode="t&quot;$&quot;#,##0_);\(t&quot;$&quot;#,##0\)"/>
    <numFmt numFmtId="245" formatCode="t&quot;$&quot;#,##0_);[Red]\(t&quot;$&quot;#,##0\)"/>
    <numFmt numFmtId="246" formatCode="t&quot;$&quot;#,##0.00_);\(t&quot;$&quot;#,##0.00\)"/>
    <numFmt numFmtId="247" formatCode="t&quot;$&quot;#,##0.00_);[Red]\(t&quot;$&quot;#,##0.00\)"/>
    <numFmt numFmtId="248" formatCode="[$-D07041E]t#,##0.00\ "/>
    <numFmt numFmtId="249" formatCode="_-* #,##0_-;\-* #,##0_-;_-* \-??_-;_-@_-"/>
    <numFmt numFmtId="250" formatCode="#,##0;[Red]#,##0"/>
  </numFmts>
  <fonts count="36">
    <font>
      <sz val="10"/>
      <name val="Arial"/>
      <family val="0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Tahoma"/>
      <family val="2"/>
    </font>
    <font>
      <sz val="11"/>
      <color indexed="20"/>
      <name val="Calibri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Tahoma"/>
      <family val="2"/>
    </font>
    <font>
      <sz val="11"/>
      <color indexed="17"/>
      <name val="Calibri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1"/>
      <color indexed="60"/>
      <name val="Calibri"/>
      <family val="2"/>
    </font>
    <font>
      <sz val="10"/>
      <color indexed="8"/>
      <name val="Tahoma"/>
      <family val="0"/>
    </font>
    <font>
      <b/>
      <sz val="11"/>
      <color indexed="63"/>
      <name val="Tahoma"/>
      <family val="2"/>
    </font>
    <font>
      <b/>
      <sz val="14"/>
      <name val="Cordia New"/>
      <family val="2"/>
    </font>
    <font>
      <b/>
      <sz val="18"/>
      <color indexed="56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indexed="10"/>
      <name val="Calibri"/>
      <family val="2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b/>
      <sz val="2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</borders>
  <cellStyleXfs count="219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0" fontId="24" fillId="20" borderId="8" applyNumberForma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" fillId="20" borderId="1" applyNumberFormat="0" applyAlignment="0" applyProtection="0"/>
    <xf numFmtId="0" fontId="2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8" fillId="21" borderId="2" applyNumberFormat="0" applyAlignment="0" applyProtection="0"/>
    <xf numFmtId="0" fontId="20" fillId="0" borderId="6" applyNumberFormat="0" applyFill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7" borderId="1" applyNumberFormat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5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24" fillId="20" borderId="8" applyNumberFormat="0" applyAlignment="0" applyProtection="0"/>
    <xf numFmtId="0" fontId="1" fillId="23" borderId="7" applyNumberFormat="0" applyFon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32" fillId="0" borderId="0" xfId="198" applyFont="1" applyFill="1" applyAlignment="1">
      <alignment vertical="center"/>
      <protection/>
    </xf>
    <xf numFmtId="0" fontId="32" fillId="0" borderId="0" xfId="198" applyFont="1" applyFill="1" applyBorder="1" applyAlignment="1">
      <alignment horizontal="center" vertical="center"/>
      <protection/>
    </xf>
    <xf numFmtId="0" fontId="32" fillId="0" borderId="0" xfId="198" applyFont="1" applyFill="1" applyBorder="1" applyAlignment="1">
      <alignment horizontal="center" vertical="center"/>
      <protection/>
    </xf>
    <xf numFmtId="0" fontId="32" fillId="0" borderId="0" xfId="198" applyFont="1" applyFill="1" applyBorder="1" applyAlignment="1">
      <alignment vertical="center"/>
      <protection/>
    </xf>
    <xf numFmtId="0" fontId="32" fillId="0" borderId="0" xfId="198" applyFont="1" applyFill="1" applyBorder="1" applyAlignment="1" applyProtection="1">
      <alignment horizontal="center" vertical="center"/>
      <protection locked="0"/>
    </xf>
    <xf numFmtId="0" fontId="32" fillId="0" borderId="0" xfId="198" applyFont="1" applyFill="1" applyBorder="1" applyAlignment="1" applyProtection="1">
      <alignment horizontal="center" vertical="center"/>
      <protection locked="0"/>
    </xf>
    <xf numFmtId="0" fontId="32" fillId="0" borderId="10" xfId="198" applyFont="1" applyFill="1" applyBorder="1" applyAlignment="1" applyProtection="1">
      <alignment horizontal="center" vertical="center"/>
      <protection locked="0"/>
    </xf>
    <xf numFmtId="0" fontId="32" fillId="0" borderId="0" xfId="198" applyFont="1" applyFill="1" applyAlignment="1">
      <alignment horizontal="center" vertical="center"/>
      <protection/>
    </xf>
    <xf numFmtId="0" fontId="32" fillId="0" borderId="11" xfId="198" applyFont="1" applyFill="1" applyBorder="1" applyAlignment="1">
      <alignment horizontal="center" vertical="center"/>
      <protection/>
    </xf>
    <xf numFmtId="49" fontId="32" fillId="0" borderId="11" xfId="185" applyNumberFormat="1" applyFont="1" applyFill="1" applyBorder="1" applyAlignment="1">
      <alignment horizontal="center" vertical="center"/>
    </xf>
    <xf numFmtId="49" fontId="32" fillId="0" borderId="11" xfId="185" applyNumberFormat="1" applyFont="1" applyFill="1" applyBorder="1" applyAlignment="1">
      <alignment horizontal="center" vertical="center" shrinkToFit="1"/>
    </xf>
    <xf numFmtId="49" fontId="32" fillId="0" borderId="11" xfId="185" applyNumberFormat="1" applyFont="1" applyFill="1" applyBorder="1" applyAlignment="1">
      <alignment horizontal="center" vertical="center" wrapText="1"/>
    </xf>
    <xf numFmtId="188" fontId="32" fillId="0" borderId="11" xfId="178" applyNumberFormat="1" applyFont="1" applyFill="1" applyBorder="1" applyAlignment="1" applyProtection="1">
      <alignment horizontal="center" vertical="center" shrinkToFit="1"/>
      <protection locked="0"/>
    </xf>
    <xf numFmtId="0" fontId="32" fillId="0" borderId="12" xfId="0" applyFont="1" applyFill="1" applyBorder="1" applyAlignment="1" applyProtection="1">
      <alignment horizontal="center" vertical="center" shrinkToFit="1"/>
      <protection locked="0"/>
    </xf>
    <xf numFmtId="0" fontId="32" fillId="0" borderId="13" xfId="198" applyFont="1" applyFill="1" applyBorder="1" applyAlignment="1">
      <alignment horizontal="center" vertical="center"/>
      <protection/>
    </xf>
    <xf numFmtId="49" fontId="32" fillId="0" borderId="13" xfId="185" applyNumberFormat="1" applyFont="1" applyFill="1" applyBorder="1" applyAlignment="1">
      <alignment horizontal="center" vertical="center"/>
    </xf>
    <xf numFmtId="49" fontId="32" fillId="0" borderId="13" xfId="185" applyNumberFormat="1" applyFont="1" applyFill="1" applyBorder="1" applyAlignment="1">
      <alignment horizontal="center" vertical="center" shrinkToFit="1"/>
    </xf>
    <xf numFmtId="49" fontId="32" fillId="0" borderId="13" xfId="185" applyNumberFormat="1" applyFont="1" applyFill="1" applyBorder="1" applyAlignment="1">
      <alignment horizontal="center" vertical="center" wrapText="1"/>
    </xf>
    <xf numFmtId="188" fontId="32" fillId="0" borderId="13" xfId="178" applyNumberFormat="1" applyFont="1" applyFill="1" applyBorder="1" applyAlignment="1" applyProtection="1">
      <alignment horizontal="center" vertical="center" shrinkToFit="1"/>
      <protection locked="0"/>
    </xf>
    <xf numFmtId="0" fontId="32" fillId="0" borderId="12" xfId="0" applyFont="1" applyFill="1" applyBorder="1" applyAlignment="1" applyProtection="1">
      <alignment horizontal="center" vertical="center" shrinkToFit="1"/>
      <protection locked="0"/>
    </xf>
    <xf numFmtId="0" fontId="32" fillId="0" borderId="14" xfId="198" applyFont="1" applyFill="1" applyBorder="1" applyAlignment="1">
      <alignment horizontal="center" vertical="center"/>
      <protection/>
    </xf>
    <xf numFmtId="49" fontId="32" fillId="0" borderId="14" xfId="185" applyNumberFormat="1" applyFont="1" applyFill="1" applyBorder="1" applyAlignment="1">
      <alignment horizontal="center" vertical="center"/>
    </xf>
    <xf numFmtId="49" fontId="32" fillId="0" borderId="14" xfId="185" applyNumberFormat="1" applyFont="1" applyFill="1" applyBorder="1" applyAlignment="1">
      <alignment horizontal="center" vertical="center" shrinkToFit="1"/>
    </xf>
    <xf numFmtId="49" fontId="32" fillId="0" borderId="14" xfId="185" applyNumberFormat="1" applyFont="1" applyFill="1" applyBorder="1" applyAlignment="1">
      <alignment horizontal="center" vertical="center" wrapText="1"/>
    </xf>
    <xf numFmtId="188" fontId="32" fillId="0" borderId="14" xfId="178" applyNumberFormat="1" applyFont="1" applyFill="1" applyBorder="1" applyAlignment="1" applyProtection="1">
      <alignment horizontal="center" vertical="center" shrinkToFit="1"/>
      <protection locked="0"/>
    </xf>
    <xf numFmtId="0" fontId="33" fillId="0" borderId="0" xfId="197" applyFont="1" applyFill="1" applyAlignment="1" applyProtection="1">
      <alignment horizontal="center" vertical="center"/>
      <protection locked="0"/>
    </xf>
    <xf numFmtId="0" fontId="33" fillId="0" borderId="15" xfId="199" applyFont="1" applyFill="1" applyBorder="1" applyAlignment="1" applyProtection="1">
      <alignment horizontal="center" vertical="center"/>
      <protection/>
    </xf>
    <xf numFmtId="49" fontId="33" fillId="0" borderId="15" xfId="197" applyNumberFormat="1" applyFont="1" applyFill="1" applyBorder="1" applyAlignment="1" applyProtection="1">
      <alignment vertical="center"/>
      <protection/>
    </xf>
    <xf numFmtId="49" fontId="33" fillId="0" borderId="15" xfId="197" applyNumberFormat="1" applyFont="1" applyFill="1" applyBorder="1" applyAlignment="1" applyProtection="1">
      <alignment vertical="center" shrinkToFit="1"/>
      <protection/>
    </xf>
    <xf numFmtId="188" fontId="33" fillId="0" borderId="15" xfId="178" applyNumberFormat="1" applyFont="1" applyFill="1" applyBorder="1" applyAlignment="1">
      <alignment vertical="top"/>
    </xf>
    <xf numFmtId="188" fontId="33" fillId="0" borderId="15" xfId="178" applyNumberFormat="1" applyFont="1" applyFill="1" applyBorder="1" applyAlignment="1">
      <alignment horizontal="left" vertical="top"/>
    </xf>
    <xf numFmtId="0" fontId="33" fillId="0" borderId="0" xfId="198" applyFont="1" applyFill="1" applyBorder="1" applyAlignment="1">
      <alignment vertical="center"/>
      <protection/>
    </xf>
    <xf numFmtId="0" fontId="33" fillId="0" borderId="0" xfId="198" applyFont="1" applyFill="1" applyAlignment="1">
      <alignment vertical="center"/>
      <protection/>
    </xf>
    <xf numFmtId="0" fontId="33" fillId="0" borderId="16" xfId="199" applyFont="1" applyFill="1" applyBorder="1" applyAlignment="1" applyProtection="1">
      <alignment horizontal="center" vertical="center"/>
      <protection/>
    </xf>
    <xf numFmtId="49" fontId="33" fillId="0" borderId="16" xfId="178" applyNumberFormat="1" applyFont="1" applyFill="1" applyBorder="1" applyAlignment="1" applyProtection="1">
      <alignment vertical="center"/>
      <protection/>
    </xf>
    <xf numFmtId="49" fontId="33" fillId="0" borderId="16" xfId="178" applyNumberFormat="1" applyFont="1" applyFill="1" applyBorder="1" applyAlignment="1" applyProtection="1">
      <alignment vertical="center" shrinkToFit="1"/>
      <protection/>
    </xf>
    <xf numFmtId="188" fontId="33" fillId="0" borderId="16" xfId="178" applyNumberFormat="1" applyFont="1" applyFill="1" applyBorder="1" applyAlignment="1">
      <alignment vertical="top"/>
    </xf>
    <xf numFmtId="188" fontId="34" fillId="0" borderId="16" xfId="178" applyNumberFormat="1" applyFont="1" applyFill="1" applyBorder="1" applyAlignment="1">
      <alignment horizontal="right"/>
    </xf>
    <xf numFmtId="188" fontId="33" fillId="0" borderId="16" xfId="178" applyNumberFormat="1" applyFont="1" applyFill="1" applyBorder="1" applyAlignment="1">
      <alignment horizontal="left" vertical="top"/>
    </xf>
    <xf numFmtId="0" fontId="33" fillId="0" borderId="16" xfId="197" applyFont="1" applyFill="1" applyBorder="1" applyAlignment="1" applyProtection="1">
      <alignment vertical="center"/>
      <protection/>
    </xf>
    <xf numFmtId="0" fontId="33" fillId="0" borderId="16" xfId="197" applyFont="1" applyFill="1" applyBorder="1" applyAlignment="1" applyProtection="1">
      <alignment vertical="center" shrinkToFit="1"/>
      <protection/>
    </xf>
    <xf numFmtId="188" fontId="33" fillId="0" borderId="16" xfId="178" applyNumberFormat="1" applyFont="1" applyFill="1" applyBorder="1" applyAlignment="1">
      <alignment horizontal="left" vertical="top"/>
    </xf>
    <xf numFmtId="49" fontId="32" fillId="0" borderId="16" xfId="178" applyNumberFormat="1" applyFont="1" applyFill="1" applyBorder="1" applyAlignment="1" applyProtection="1">
      <alignment vertical="center"/>
      <protection/>
    </xf>
    <xf numFmtId="49" fontId="33" fillId="0" borderId="16" xfId="197" applyNumberFormat="1" applyFont="1" applyFill="1" applyBorder="1" applyAlignment="1" applyProtection="1">
      <alignment vertical="center"/>
      <protection/>
    </xf>
    <xf numFmtId="49" fontId="33" fillId="0" borderId="16" xfId="197" applyNumberFormat="1" applyFont="1" applyFill="1" applyBorder="1" applyAlignment="1" applyProtection="1">
      <alignment vertical="center" shrinkToFit="1"/>
      <protection/>
    </xf>
    <xf numFmtId="49" fontId="33" fillId="0" borderId="16" xfId="200" applyNumberFormat="1" applyFont="1" applyFill="1" applyBorder="1" applyAlignment="1" applyProtection="1">
      <alignment horizontal="left" vertical="center"/>
      <protection/>
    </xf>
    <xf numFmtId="49" fontId="33" fillId="0" borderId="16" xfId="200" applyNumberFormat="1" applyFont="1" applyFill="1" applyBorder="1" applyAlignment="1" applyProtection="1">
      <alignment horizontal="left" vertical="center" shrinkToFit="1"/>
      <protection/>
    </xf>
    <xf numFmtId="188" fontId="34" fillId="0" borderId="16" xfId="178" applyNumberFormat="1" applyFont="1" applyFill="1" applyBorder="1" applyAlignment="1">
      <alignment horizontal="center" vertical="top"/>
    </xf>
    <xf numFmtId="0" fontId="33" fillId="0" borderId="17" xfId="199" applyFont="1" applyFill="1" applyBorder="1" applyAlignment="1" applyProtection="1">
      <alignment horizontal="center" vertical="center"/>
      <protection/>
    </xf>
    <xf numFmtId="49" fontId="33" fillId="0" borderId="17" xfId="178" applyNumberFormat="1" applyFont="1" applyFill="1" applyBorder="1" applyAlignment="1" applyProtection="1">
      <alignment vertical="center"/>
      <protection/>
    </xf>
    <xf numFmtId="49" fontId="33" fillId="0" borderId="17" xfId="178" applyNumberFormat="1" applyFont="1" applyFill="1" applyBorder="1" applyAlignment="1" applyProtection="1">
      <alignment vertical="center" shrinkToFit="1"/>
      <protection/>
    </xf>
    <xf numFmtId="188" fontId="33" fillId="0" borderId="17" xfId="178" applyNumberFormat="1" applyFont="1" applyFill="1" applyBorder="1" applyAlignment="1">
      <alignment vertical="top"/>
    </xf>
    <xf numFmtId="188" fontId="33" fillId="0" borderId="17" xfId="178" applyNumberFormat="1" applyFont="1" applyFill="1" applyBorder="1" applyAlignment="1">
      <alignment horizontal="left" vertical="top"/>
    </xf>
    <xf numFmtId="0" fontId="33" fillId="0" borderId="18" xfId="198" applyFont="1" applyFill="1" applyBorder="1" applyAlignment="1">
      <alignment vertical="center"/>
      <protection/>
    </xf>
    <xf numFmtId="0" fontId="32" fillId="0" borderId="18" xfId="198" applyFont="1" applyFill="1" applyBorder="1" applyAlignment="1">
      <alignment vertical="center"/>
      <protection/>
    </xf>
    <xf numFmtId="188" fontId="33" fillId="0" borderId="18" xfId="178" applyNumberFormat="1" applyFont="1" applyFill="1" applyBorder="1" applyAlignment="1">
      <alignment vertical="center"/>
    </xf>
    <xf numFmtId="188" fontId="33" fillId="0" borderId="0" xfId="178" applyNumberFormat="1" applyFont="1" applyFill="1" applyAlignment="1">
      <alignment vertical="center"/>
    </xf>
    <xf numFmtId="188" fontId="32" fillId="0" borderId="0" xfId="178" applyNumberFormat="1" applyFont="1" applyFill="1" applyBorder="1" applyAlignment="1">
      <alignment vertical="center"/>
    </xf>
    <xf numFmtId="0" fontId="32" fillId="0" borderId="0" xfId="198" applyFont="1" applyFill="1" applyBorder="1" applyAlignment="1" applyProtection="1">
      <alignment vertical="center"/>
      <protection locked="0"/>
    </xf>
    <xf numFmtId="188" fontId="32" fillId="0" borderId="0" xfId="178" applyNumberFormat="1" applyFont="1" applyFill="1" applyBorder="1" applyAlignment="1" applyProtection="1">
      <alignment vertical="center"/>
      <protection locked="0"/>
    </xf>
    <xf numFmtId="0" fontId="32" fillId="22" borderId="11" xfId="198" applyFont="1" applyFill="1" applyBorder="1" applyAlignment="1">
      <alignment horizontal="center" vertical="center"/>
      <protection/>
    </xf>
    <xf numFmtId="49" fontId="32" fillId="22" borderId="11" xfId="185" applyNumberFormat="1" applyFont="1" applyFill="1" applyBorder="1" applyAlignment="1">
      <alignment horizontal="center" vertical="center"/>
    </xf>
    <xf numFmtId="188" fontId="32" fillId="22" borderId="11" xfId="178" applyNumberFormat="1" applyFont="1" applyFill="1" applyBorder="1" applyAlignment="1" applyProtection="1">
      <alignment horizontal="center" vertical="center" shrinkToFit="1"/>
      <protection locked="0"/>
    </xf>
    <xf numFmtId="0" fontId="32" fillId="22" borderId="11" xfId="198" applyFont="1" applyFill="1" applyBorder="1" applyAlignment="1">
      <alignment horizontal="center" vertical="center" shrinkToFit="1"/>
      <protection/>
    </xf>
    <xf numFmtId="0" fontId="33" fillId="0" borderId="0" xfId="0" applyFont="1" applyFill="1" applyAlignment="1">
      <alignment horizontal="center" vertical="center"/>
    </xf>
    <xf numFmtId="0" fontId="32" fillId="22" borderId="14" xfId="198" applyFont="1" applyFill="1" applyBorder="1" applyAlignment="1">
      <alignment horizontal="center" vertical="center"/>
      <protection/>
    </xf>
    <xf numFmtId="49" fontId="32" fillId="22" borderId="14" xfId="185" applyNumberFormat="1" applyFont="1" applyFill="1" applyBorder="1" applyAlignment="1">
      <alignment horizontal="center" vertical="center"/>
    </xf>
    <xf numFmtId="188" fontId="32" fillId="22" borderId="14" xfId="178" applyNumberFormat="1" applyFont="1" applyFill="1" applyBorder="1" applyAlignment="1" applyProtection="1">
      <alignment horizontal="center" vertical="center" shrinkToFit="1"/>
      <protection locked="0"/>
    </xf>
    <xf numFmtId="0" fontId="0" fillId="22" borderId="14" xfId="0" applyFill="1" applyBorder="1" applyAlignment="1">
      <alignment shrinkToFit="1"/>
    </xf>
    <xf numFmtId="49" fontId="33" fillId="0" borderId="15" xfId="178" applyNumberFormat="1" applyFont="1" applyFill="1" applyBorder="1" applyAlignment="1" applyProtection="1">
      <alignment vertical="center"/>
      <protection/>
    </xf>
    <xf numFmtId="0" fontId="33" fillId="0" borderId="15" xfId="198" applyFont="1" applyFill="1" applyBorder="1" applyAlignment="1">
      <alignment horizontal="center" vertical="center"/>
      <protection/>
    </xf>
    <xf numFmtId="49" fontId="33" fillId="0" borderId="15" xfId="198" applyNumberFormat="1" applyFont="1" applyFill="1" applyBorder="1" applyAlignment="1">
      <alignment horizontal="center" vertical="center"/>
      <protection/>
    </xf>
    <xf numFmtId="0" fontId="33" fillId="0" borderId="16" xfId="198" applyFont="1" applyFill="1" applyBorder="1" applyAlignment="1">
      <alignment horizontal="center" vertical="center"/>
      <protection/>
    </xf>
    <xf numFmtId="49" fontId="33" fillId="0" borderId="16" xfId="198" applyNumberFormat="1" applyFont="1" applyFill="1" applyBorder="1" applyAlignment="1">
      <alignment horizontal="center" vertical="center"/>
      <protection/>
    </xf>
    <xf numFmtId="0" fontId="33" fillId="0" borderId="19" xfId="199" applyFont="1" applyFill="1" applyBorder="1" applyAlignment="1" applyProtection="1">
      <alignment horizontal="center" vertical="center"/>
      <protection/>
    </xf>
    <xf numFmtId="0" fontId="33" fillId="0" borderId="19" xfId="198" applyFont="1" applyFill="1" applyBorder="1" applyAlignment="1">
      <alignment vertical="center"/>
      <protection/>
    </xf>
    <xf numFmtId="188" fontId="33" fillId="0" borderId="19" xfId="178" applyNumberFormat="1" applyFont="1" applyFill="1" applyBorder="1" applyAlignment="1">
      <alignment vertical="center"/>
    </xf>
    <xf numFmtId="188" fontId="32" fillId="0" borderId="18" xfId="178" applyNumberFormat="1" applyFont="1" applyFill="1" applyBorder="1" applyAlignment="1">
      <alignment vertical="center"/>
    </xf>
    <xf numFmtId="0" fontId="33" fillId="0" borderId="18" xfId="198" applyFont="1" applyFill="1" applyBorder="1" applyAlignment="1">
      <alignment horizontal="center" vertical="center"/>
      <protection/>
    </xf>
    <xf numFmtId="0" fontId="35" fillId="0" borderId="0" xfId="198" applyFont="1" applyFill="1" applyAlignment="1">
      <alignment vertical="center"/>
      <protection/>
    </xf>
  </cellXfs>
  <cellStyles count="206">
    <cellStyle name="Normal" xfId="0"/>
    <cellStyle name="RowLevel_0" xfId="1"/>
    <cellStyle name="20% - Accent1" xfId="15"/>
    <cellStyle name="20% - Accent1 2" xfId="16"/>
    <cellStyle name="20% - Accent1_กกถ.ส่งข้อมูลรายหัวปี 58" xfId="17"/>
    <cellStyle name="20% - Accent2" xfId="18"/>
    <cellStyle name="20% - Accent2 2" xfId="19"/>
    <cellStyle name="20% - Accent2_กกถ.ส่งข้อมูลรายหัวปี 58" xfId="20"/>
    <cellStyle name="20% - Accent3" xfId="21"/>
    <cellStyle name="20% - Accent3 2" xfId="22"/>
    <cellStyle name="20% - Accent3_กกถ.ส่งข้อมูลรายหัวปี 58" xfId="23"/>
    <cellStyle name="20% - Accent4" xfId="24"/>
    <cellStyle name="20% - Accent4 2" xfId="25"/>
    <cellStyle name="20% - Accent4_กกถ.ส่งข้อมูลรายหัวปี 58" xfId="26"/>
    <cellStyle name="20% - Accent5" xfId="27"/>
    <cellStyle name="20% - Accent5 2" xfId="28"/>
    <cellStyle name="20% - Accent5_กกถ.ส่งข้อมูลรายหัวปี 58" xfId="29"/>
    <cellStyle name="20% - Accent6" xfId="30"/>
    <cellStyle name="20% - Accent6 2" xfId="31"/>
    <cellStyle name="20% - Accent6_กกถ.ส่งข้อมูลรายหัวปี 58" xfId="32"/>
    <cellStyle name="20% - ส่วนที่ถูกเน้น1" xfId="33"/>
    <cellStyle name="20% - ส่วนที่ถูกเน้น2" xfId="34"/>
    <cellStyle name="20% - ส่วนที่ถูกเน้น3" xfId="35"/>
    <cellStyle name="20% - ส่วนที่ถูกเน้น4" xfId="36"/>
    <cellStyle name="20% - ส่วนที่ถูกเน้น5" xfId="37"/>
    <cellStyle name="20% - ส่วนที่ถูกเน้น6" xfId="38"/>
    <cellStyle name="40% - Accent1" xfId="39"/>
    <cellStyle name="40% - Accent1 2" xfId="40"/>
    <cellStyle name="40% - Accent1_กกถ.ส่งข้อมูลรายหัวปี 58" xfId="41"/>
    <cellStyle name="40% - Accent2" xfId="42"/>
    <cellStyle name="40% - Accent2 2" xfId="43"/>
    <cellStyle name="40% - Accent2_กกถ.ส่งข้อมูลรายหัวปี 58" xfId="44"/>
    <cellStyle name="40% - Accent3" xfId="45"/>
    <cellStyle name="40% - Accent3 2" xfId="46"/>
    <cellStyle name="40% - Accent3_กกถ.ส่งข้อมูลรายหัวปี 58" xfId="47"/>
    <cellStyle name="40% - Accent4" xfId="48"/>
    <cellStyle name="40% - Accent4 2" xfId="49"/>
    <cellStyle name="40% - Accent4_กกถ.ส่งข้อมูลรายหัวปี 58" xfId="50"/>
    <cellStyle name="40% - Accent5" xfId="51"/>
    <cellStyle name="40% - Accent5 2" xfId="52"/>
    <cellStyle name="40% - Accent5_กกถ.ส่งข้อมูลรายหัวปี 58" xfId="53"/>
    <cellStyle name="40% - Accent6" xfId="54"/>
    <cellStyle name="40% - Accent6 2" xfId="55"/>
    <cellStyle name="40% - Accent6_กกถ.ส่งข้อมูลรายหัวปี 58" xfId="56"/>
    <cellStyle name="40% - ส่วนที่ถูกเน้น1" xfId="57"/>
    <cellStyle name="40% - ส่วนที่ถูกเน้น2" xfId="58"/>
    <cellStyle name="40% - ส่วนที่ถูกเน้น3" xfId="59"/>
    <cellStyle name="40% - ส่วนที่ถูกเน้น4" xfId="60"/>
    <cellStyle name="40% - ส่วนที่ถูกเน้น5" xfId="61"/>
    <cellStyle name="40% - ส่วนที่ถูกเน้น6" xfId="62"/>
    <cellStyle name="60% - Accent1" xfId="63"/>
    <cellStyle name="60% - Accent1 2" xfId="64"/>
    <cellStyle name="60% - Accent1_กกถ.ส่งข้อมูลรายหัวปี 58" xfId="65"/>
    <cellStyle name="60% - Accent2" xfId="66"/>
    <cellStyle name="60% - Accent2 2" xfId="67"/>
    <cellStyle name="60% - Accent2_กกถ.ส่งข้อมูลรายหัวปี 58" xfId="68"/>
    <cellStyle name="60% - Accent3" xfId="69"/>
    <cellStyle name="60% - Accent3 2" xfId="70"/>
    <cellStyle name="60% - Accent3_กกถ.ส่งข้อมูลรายหัวปี 58" xfId="71"/>
    <cellStyle name="60% - Accent4" xfId="72"/>
    <cellStyle name="60% - Accent4 2" xfId="73"/>
    <cellStyle name="60% - Accent4_กกถ.ส่งข้อมูลรายหัวปี 58" xfId="74"/>
    <cellStyle name="60% - Accent5" xfId="75"/>
    <cellStyle name="60% - Accent5 2" xfId="76"/>
    <cellStyle name="60% - Accent5_กกถ.ส่งข้อมูลรายหัวปี 58" xfId="77"/>
    <cellStyle name="60% - Accent6" xfId="78"/>
    <cellStyle name="60% - Accent6 2" xfId="79"/>
    <cellStyle name="60% - Accent6_กกถ.ส่งข้อมูลรายหัวปี 58" xfId="80"/>
    <cellStyle name="60% - ส่วนที่ถูกเน้น1" xfId="81"/>
    <cellStyle name="60% - ส่วนที่ถูกเน้น2" xfId="82"/>
    <cellStyle name="60% - ส่วนที่ถูกเน้น3" xfId="83"/>
    <cellStyle name="60% - ส่วนที่ถูกเน้น4" xfId="84"/>
    <cellStyle name="60% - ส่วนที่ถูกเน้น5" xfId="85"/>
    <cellStyle name="60% - ส่วนที่ถูกเน้น6" xfId="86"/>
    <cellStyle name="Accent1" xfId="87"/>
    <cellStyle name="Accent1 2" xfId="88"/>
    <cellStyle name="Accent1_กกถ.ส่งข้อมูลรายหัวปี 58" xfId="89"/>
    <cellStyle name="Accent2" xfId="90"/>
    <cellStyle name="Accent2 2" xfId="91"/>
    <cellStyle name="Accent2_กกถ.ส่งข้อมูลรายหัวปี 58" xfId="92"/>
    <cellStyle name="Accent3" xfId="93"/>
    <cellStyle name="Accent3 2" xfId="94"/>
    <cellStyle name="Accent3_กกถ.ส่งข้อมูลรายหัวปี 58" xfId="95"/>
    <cellStyle name="Accent4" xfId="96"/>
    <cellStyle name="Accent4 2" xfId="97"/>
    <cellStyle name="Accent4_กกถ.ส่งข้อมูลรายหัวปี 58" xfId="98"/>
    <cellStyle name="Accent5" xfId="99"/>
    <cellStyle name="Accent5 2" xfId="100"/>
    <cellStyle name="Accent5_กกถ.ส่งข้อมูลรายหัวปี 58" xfId="101"/>
    <cellStyle name="Accent6" xfId="102"/>
    <cellStyle name="Accent6 2" xfId="103"/>
    <cellStyle name="Accent6_กกถ.ส่งข้อมูลรายหัวปี 58" xfId="104"/>
    <cellStyle name="Bad" xfId="105"/>
    <cellStyle name="Bad 2" xfId="106"/>
    <cellStyle name="Bad_กกถ.ส่งข้อมูลรายหัวปี 58" xfId="107"/>
    <cellStyle name="Calculation" xfId="108"/>
    <cellStyle name="Calculation 2" xfId="109"/>
    <cellStyle name="Calculation_Sheet1" xfId="110"/>
    <cellStyle name="Check Cell" xfId="111"/>
    <cellStyle name="Check Cell 2" xfId="112"/>
    <cellStyle name="Check Cell_Sheet1" xfId="113"/>
    <cellStyle name="Comma 2" xfId="114"/>
    <cellStyle name="Comma 2 2" xfId="115"/>
    <cellStyle name="Comma 3" xfId="116"/>
    <cellStyle name="Comma 4" xfId="117"/>
    <cellStyle name="Comma 5" xfId="118"/>
    <cellStyle name="Excel Built-in Normal" xfId="119"/>
    <cellStyle name="Explanatory Text" xfId="120"/>
    <cellStyle name="Explanatory Text 2" xfId="121"/>
    <cellStyle name="Explanatory Text_กกถ.ส่งข้อมูลรายหัวปี 58" xfId="122"/>
    <cellStyle name="Followed Hyperlink" xfId="123"/>
    <cellStyle name="Good" xfId="124"/>
    <cellStyle name="Good 2" xfId="125"/>
    <cellStyle name="Good_กกถ.ส่งข้อมูลรายหัวปี 58" xfId="126"/>
    <cellStyle name="Heading 1" xfId="127"/>
    <cellStyle name="Heading 1 2" xfId="128"/>
    <cellStyle name="Heading 1_Sheet1" xfId="129"/>
    <cellStyle name="Heading 2" xfId="130"/>
    <cellStyle name="Heading 2 2" xfId="131"/>
    <cellStyle name="Heading 2_Sheet1" xfId="132"/>
    <cellStyle name="Heading 3" xfId="133"/>
    <cellStyle name="Heading 3 2" xfId="134"/>
    <cellStyle name="Heading 3_Sheet1" xfId="135"/>
    <cellStyle name="Heading 4" xfId="136"/>
    <cellStyle name="Heading 4 2" xfId="137"/>
    <cellStyle name="Heading 4_กกถ.ส่งข้อมูลรายหัวปี 58" xfId="138"/>
    <cellStyle name="Hyperlink" xfId="139"/>
    <cellStyle name="Input" xfId="140"/>
    <cellStyle name="Input 2" xfId="141"/>
    <cellStyle name="Input_Sheet1" xfId="142"/>
    <cellStyle name="Linked Cell" xfId="143"/>
    <cellStyle name="Linked Cell 2" xfId="144"/>
    <cellStyle name="Linked Cell_Sheet1" xfId="145"/>
    <cellStyle name="Neutral" xfId="146"/>
    <cellStyle name="Neutral 2" xfId="147"/>
    <cellStyle name="Neutral_กกถ.ส่งข้อมูลรายหัวปี 58" xfId="148"/>
    <cellStyle name="Normal 2" xfId="149"/>
    <cellStyle name="Normal 2 2" xfId="150"/>
    <cellStyle name="Normal 2_จัดสรรทั่วไป ครั้งที่ 2 (รหัส 03, 04, 14) รอ" xfId="151"/>
    <cellStyle name="Normal 3" xfId="152"/>
    <cellStyle name="Normal 3 2" xfId="153"/>
    <cellStyle name="Normal 3_Sheet2" xfId="154"/>
    <cellStyle name="Normal 4" xfId="155"/>
    <cellStyle name="Normal 5" xfId="156"/>
    <cellStyle name="Normal 6" xfId="157"/>
    <cellStyle name="Normal_Sheet2" xfId="158"/>
    <cellStyle name="Note" xfId="159"/>
    <cellStyle name="Note 2" xfId="160"/>
    <cellStyle name="Note_Sheet1" xfId="161"/>
    <cellStyle name="Output" xfId="162"/>
    <cellStyle name="Output 2" xfId="163"/>
    <cellStyle name="Output_Sheet1" xfId="164"/>
    <cellStyle name="Percent 2" xfId="165"/>
    <cellStyle name="Title" xfId="166"/>
    <cellStyle name="Title 2" xfId="167"/>
    <cellStyle name="Title_กกถ.ส่งข้อมูลรายหัวปี 58" xfId="168"/>
    <cellStyle name="Total" xfId="169"/>
    <cellStyle name="Total 2" xfId="170"/>
    <cellStyle name="Total_Sheet1" xfId="171"/>
    <cellStyle name="Warning Text" xfId="172"/>
    <cellStyle name="Warning Text 2" xfId="173"/>
    <cellStyle name="Warning Text_กกถ.ส่งข้อมูลรายหัวปี 58" xfId="174"/>
    <cellStyle name="การคำนวณ" xfId="175"/>
    <cellStyle name="ข้อความเตือน" xfId="176"/>
    <cellStyle name="ข้อความอธิบาย" xfId="177"/>
    <cellStyle name="Comma" xfId="178"/>
    <cellStyle name="Comma [0]" xfId="179"/>
    <cellStyle name="เครื่องหมายจุลภาค 2" xfId="180"/>
    <cellStyle name="เครื่องหมายจุลภาค 3" xfId="181"/>
    <cellStyle name="เครื่องหมายจุลภาค 4" xfId="182"/>
    <cellStyle name="เครื่องหมายจุลภาค 5" xfId="183"/>
    <cellStyle name="เครื่องหมายจุลภาค 6" xfId="184"/>
    <cellStyle name="เครื่องหมายจุลภาค_ทั่วไป งวดที่ 1+2" xfId="185"/>
    <cellStyle name="Currency" xfId="186"/>
    <cellStyle name="Currency [0]" xfId="187"/>
    <cellStyle name="ชื่อเรื่อง" xfId="188"/>
    <cellStyle name="เซลล์ตรวจสอบ" xfId="189"/>
    <cellStyle name="เซลล์ที่มีการเชื่อมโยง" xfId="190"/>
    <cellStyle name="ดี" xfId="191"/>
    <cellStyle name="ปกติ 2" xfId="192"/>
    <cellStyle name="ปกติ 2 2" xfId="193"/>
    <cellStyle name="ปกติ 2_กกถ.ส่งข้อมูลรายหัวปี 58" xfId="194"/>
    <cellStyle name="ปกติ 3" xfId="195"/>
    <cellStyle name="ปกติ 4" xfId="196"/>
    <cellStyle name="ปกติ_Sheet1" xfId="197"/>
    <cellStyle name="ปกติ_ทั่วไป งวดที่ 1+2" xfId="198"/>
    <cellStyle name="ปกติ_ทั่วไป งวดที่ 1+2_รายชื่อ อปท. ส่งสำนัก-กอง (ใหม่)" xfId="199"/>
    <cellStyle name="ปกติ_ราย อปท." xfId="200"/>
    <cellStyle name="ป้อนค่า" xfId="201"/>
    <cellStyle name="ปานกลาง" xfId="202"/>
    <cellStyle name="Percent" xfId="203"/>
    <cellStyle name="เปอร์เซ็นต์ 2" xfId="204"/>
    <cellStyle name="ผลรวม" xfId="205"/>
    <cellStyle name="แย่" xfId="206"/>
    <cellStyle name="ส่วนที่ถูกเน้น1" xfId="207"/>
    <cellStyle name="ส่วนที่ถูกเน้น2" xfId="208"/>
    <cellStyle name="ส่วนที่ถูกเน้น3" xfId="209"/>
    <cellStyle name="ส่วนที่ถูกเน้น4" xfId="210"/>
    <cellStyle name="ส่วนที่ถูกเน้น5" xfId="211"/>
    <cellStyle name="ส่วนที่ถูกเน้น6" xfId="212"/>
    <cellStyle name="แสดงผล" xfId="213"/>
    <cellStyle name="หมายเหตุ" xfId="214"/>
    <cellStyle name="หัวเรื่อง 1" xfId="215"/>
    <cellStyle name="หัวเรื่อง 2" xfId="216"/>
    <cellStyle name="หัวเรื่อง 3" xfId="217"/>
    <cellStyle name="หัวเรื่อง 4" xfId="2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131"/>
  <sheetViews>
    <sheetView tabSelected="1" view="pageBreakPreview" zoomScaleNormal="120" zoomScaleSheetLayoutView="100" workbookViewId="0" topLeftCell="A1">
      <selection activeCell="E17" sqref="E17"/>
    </sheetView>
  </sheetViews>
  <sheetFormatPr defaultColWidth="10.28125" defaultRowHeight="12.75" outlineLevelRow="2"/>
  <cols>
    <col min="1" max="1" width="10.421875" style="33" customWidth="1"/>
    <col min="2" max="2" width="9.140625" style="33" customWidth="1"/>
    <col min="3" max="3" width="17.8515625" style="33" bestFit="1" customWidth="1"/>
    <col min="4" max="4" width="14.7109375" style="33" bestFit="1" customWidth="1"/>
    <col min="5" max="5" width="23.00390625" style="33" bestFit="1" customWidth="1"/>
    <col min="6" max="6" width="28.140625" style="57" bestFit="1" customWidth="1"/>
    <col min="7" max="7" width="26.00390625" style="57" bestFit="1" customWidth="1"/>
    <col min="8" max="8" width="8.8515625" style="32" customWidth="1"/>
    <col min="9" max="16384" width="10.28125" style="33" customWidth="1"/>
  </cols>
  <sheetData>
    <row r="1" spans="2:18" s="1" customFormat="1" ht="23.25" customHeight="1">
      <c r="B1" s="2" t="s">
        <v>0</v>
      </c>
      <c r="C1" s="2"/>
      <c r="D1" s="2"/>
      <c r="E1" s="2"/>
      <c r="F1" s="2"/>
      <c r="G1" s="2"/>
      <c r="H1" s="3"/>
      <c r="J1" s="4"/>
      <c r="K1" s="4"/>
      <c r="L1" s="4"/>
      <c r="M1" s="4"/>
      <c r="N1" s="4"/>
      <c r="O1" s="4"/>
      <c r="P1" s="4"/>
      <c r="Q1" s="4"/>
      <c r="R1" s="4"/>
    </row>
    <row r="2" spans="2:18" s="1" customFormat="1" ht="23.25" customHeight="1" outlineLevel="2">
      <c r="B2" s="5" t="s">
        <v>1</v>
      </c>
      <c r="C2" s="5"/>
      <c r="D2" s="5"/>
      <c r="E2" s="5"/>
      <c r="F2" s="5"/>
      <c r="G2" s="5"/>
      <c r="H2" s="6"/>
      <c r="I2" s="4"/>
      <c r="J2" s="4"/>
      <c r="K2" s="4"/>
      <c r="L2" s="4"/>
      <c r="M2" s="4"/>
      <c r="N2" s="4"/>
      <c r="O2" s="4"/>
      <c r="P2" s="4"/>
      <c r="Q2" s="4"/>
      <c r="R2" s="4"/>
    </row>
    <row r="3" spans="2:18" s="1" customFormat="1" ht="23.25" customHeight="1" outlineLevel="2">
      <c r="B3" s="2" t="s">
        <v>2</v>
      </c>
      <c r="C3" s="2"/>
      <c r="D3" s="2"/>
      <c r="E3" s="2"/>
      <c r="F3" s="2"/>
      <c r="G3" s="2"/>
      <c r="H3" s="3"/>
      <c r="I3" s="4"/>
      <c r="J3" s="4"/>
      <c r="K3" s="4"/>
      <c r="L3" s="4"/>
      <c r="M3" s="4"/>
      <c r="N3" s="4"/>
      <c r="O3" s="4"/>
      <c r="P3" s="4"/>
      <c r="Q3" s="4"/>
      <c r="R3" s="4"/>
    </row>
    <row r="4" spans="2:18" s="1" customFormat="1" ht="23.25" customHeight="1" outlineLevel="2">
      <c r="B4" s="2" t="s">
        <v>3</v>
      </c>
      <c r="C4" s="2"/>
      <c r="D4" s="2"/>
      <c r="E4" s="2"/>
      <c r="F4" s="2"/>
      <c r="G4" s="2"/>
      <c r="H4" s="3"/>
      <c r="I4" s="4"/>
      <c r="J4" s="4"/>
      <c r="K4" s="4"/>
      <c r="L4" s="4"/>
      <c r="M4" s="4"/>
      <c r="N4" s="4"/>
      <c r="O4" s="4"/>
      <c r="P4" s="4"/>
      <c r="Q4" s="4"/>
      <c r="R4" s="4"/>
    </row>
    <row r="5" spans="2:18" s="1" customFormat="1" ht="23.25" customHeight="1" outlineLevel="2">
      <c r="B5" s="5" t="s">
        <v>4</v>
      </c>
      <c r="C5" s="5"/>
      <c r="D5" s="5"/>
      <c r="E5" s="5"/>
      <c r="F5" s="5"/>
      <c r="G5" s="5"/>
      <c r="H5" s="6"/>
      <c r="I5" s="4"/>
      <c r="J5" s="4"/>
      <c r="K5" s="4"/>
      <c r="L5" s="4"/>
      <c r="M5" s="4"/>
      <c r="N5" s="4"/>
      <c r="O5" s="4"/>
      <c r="P5" s="4"/>
      <c r="Q5" s="4"/>
      <c r="R5" s="4"/>
    </row>
    <row r="6" spans="2:18" s="1" customFormat="1" ht="23.25" customHeight="1" outlineLevel="2">
      <c r="B6" s="7" t="s">
        <v>5</v>
      </c>
      <c r="C6" s="7"/>
      <c r="D6" s="7"/>
      <c r="E6" s="7"/>
      <c r="F6" s="7"/>
      <c r="G6" s="7"/>
      <c r="H6" s="6"/>
      <c r="I6" s="4"/>
      <c r="J6" s="4"/>
      <c r="K6" s="4"/>
      <c r="L6" s="4"/>
      <c r="M6" s="4"/>
      <c r="N6" s="4"/>
      <c r="O6" s="4"/>
      <c r="P6" s="4"/>
      <c r="Q6" s="4"/>
      <c r="R6" s="4"/>
    </row>
    <row r="7" spans="2:18" s="8" customFormat="1" ht="22.5" customHeight="1" outlineLevel="2">
      <c r="B7" s="9" t="s">
        <v>6</v>
      </c>
      <c r="C7" s="10" t="s">
        <v>7</v>
      </c>
      <c r="D7" s="11" t="s">
        <v>8</v>
      </c>
      <c r="E7" s="12" t="s">
        <v>9</v>
      </c>
      <c r="F7" s="13" t="s">
        <v>10</v>
      </c>
      <c r="G7" s="13" t="s">
        <v>11</v>
      </c>
      <c r="H7" s="14"/>
      <c r="J7" s="4"/>
      <c r="K7" s="4"/>
      <c r="L7" s="4"/>
      <c r="M7" s="4"/>
      <c r="N7" s="4"/>
      <c r="O7" s="4"/>
      <c r="P7" s="4"/>
      <c r="Q7" s="4"/>
      <c r="R7" s="4"/>
    </row>
    <row r="8" spans="2:18" s="8" customFormat="1" ht="22.5" customHeight="1" outlineLevel="2">
      <c r="B8" s="15"/>
      <c r="C8" s="16"/>
      <c r="D8" s="17"/>
      <c r="E8" s="18"/>
      <c r="F8" s="19" t="s">
        <v>12</v>
      </c>
      <c r="G8" s="19" t="s">
        <v>13</v>
      </c>
      <c r="H8" s="20"/>
      <c r="J8" s="4"/>
      <c r="K8" s="4"/>
      <c r="L8" s="4"/>
      <c r="M8" s="4"/>
      <c r="N8" s="4"/>
      <c r="O8" s="4"/>
      <c r="P8" s="4"/>
      <c r="Q8" s="4"/>
      <c r="R8" s="4"/>
    </row>
    <row r="9" spans="2:18" s="8" customFormat="1" ht="22.5" customHeight="1" outlineLevel="2">
      <c r="B9" s="15"/>
      <c r="C9" s="16"/>
      <c r="D9" s="17"/>
      <c r="E9" s="18"/>
      <c r="F9" s="19" t="s">
        <v>14</v>
      </c>
      <c r="G9" s="19" t="s">
        <v>14</v>
      </c>
      <c r="H9" s="20"/>
      <c r="J9" s="4"/>
      <c r="K9" s="4"/>
      <c r="L9" s="4"/>
      <c r="M9" s="4"/>
      <c r="N9" s="4"/>
      <c r="O9" s="4"/>
      <c r="P9" s="4"/>
      <c r="Q9" s="4"/>
      <c r="R9" s="4"/>
    </row>
    <row r="10" spans="2:18" s="8" customFormat="1" ht="22.5" customHeight="1" outlineLevel="2">
      <c r="B10" s="21"/>
      <c r="C10" s="22"/>
      <c r="D10" s="23"/>
      <c r="E10" s="24"/>
      <c r="F10" s="25" t="s">
        <v>15</v>
      </c>
      <c r="G10" s="25" t="s">
        <v>16</v>
      </c>
      <c r="H10" s="20"/>
      <c r="J10" s="4"/>
      <c r="K10" s="4"/>
      <c r="L10" s="4"/>
      <c r="M10" s="4"/>
      <c r="N10" s="4"/>
      <c r="O10" s="4"/>
      <c r="P10" s="4"/>
      <c r="Q10" s="4"/>
      <c r="R10" s="4"/>
    </row>
    <row r="11" spans="1:7" ht="21" outlineLevel="2">
      <c r="A11" s="26"/>
      <c r="B11" s="27">
        <v>1</v>
      </c>
      <c r="C11" s="28" t="s">
        <v>17</v>
      </c>
      <c r="D11" s="29" t="s">
        <v>18</v>
      </c>
      <c r="E11" s="29" t="s">
        <v>19</v>
      </c>
      <c r="F11" s="30"/>
      <c r="G11" s="31">
        <v>3500</v>
      </c>
    </row>
    <row r="12" spans="1:7" ht="21" outlineLevel="2">
      <c r="A12" s="26"/>
      <c r="B12" s="34">
        <f aca="true" t="shared" si="0" ref="B12:B18">+B11+1</f>
        <v>2</v>
      </c>
      <c r="C12" s="35" t="s">
        <v>17</v>
      </c>
      <c r="D12" s="36" t="s">
        <v>20</v>
      </c>
      <c r="E12" s="36" t="s">
        <v>21</v>
      </c>
      <c r="F12" s="37"/>
      <c r="G12" s="38">
        <v>10500</v>
      </c>
    </row>
    <row r="13" spans="1:7" ht="21" outlineLevel="2">
      <c r="A13" s="26"/>
      <c r="B13" s="34">
        <f t="shared" si="0"/>
        <v>3</v>
      </c>
      <c r="C13" s="35" t="s">
        <v>17</v>
      </c>
      <c r="D13" s="36" t="s">
        <v>22</v>
      </c>
      <c r="E13" s="36" t="s">
        <v>23</v>
      </c>
      <c r="F13" s="37"/>
      <c r="G13" s="39">
        <v>3500</v>
      </c>
    </row>
    <row r="14" spans="1:7" ht="21" outlineLevel="2">
      <c r="A14" s="26"/>
      <c r="B14" s="34">
        <f t="shared" si="0"/>
        <v>4</v>
      </c>
      <c r="C14" s="35" t="s">
        <v>17</v>
      </c>
      <c r="D14" s="36" t="s">
        <v>18</v>
      </c>
      <c r="E14" s="36" t="s">
        <v>24</v>
      </c>
      <c r="F14" s="37"/>
      <c r="G14" s="39">
        <v>3500</v>
      </c>
    </row>
    <row r="15" spans="1:7" ht="21" outlineLevel="2">
      <c r="A15" s="26"/>
      <c r="B15" s="34">
        <f t="shared" si="0"/>
        <v>5</v>
      </c>
      <c r="C15" s="35" t="s">
        <v>17</v>
      </c>
      <c r="D15" s="36" t="s">
        <v>18</v>
      </c>
      <c r="E15" s="36" t="s">
        <v>25</v>
      </c>
      <c r="F15" s="37"/>
      <c r="G15" s="39">
        <v>10500</v>
      </c>
    </row>
    <row r="16" spans="1:7" ht="21" outlineLevel="2">
      <c r="A16" s="26"/>
      <c r="B16" s="34">
        <f t="shared" si="0"/>
        <v>6</v>
      </c>
      <c r="C16" s="40" t="s">
        <v>17</v>
      </c>
      <c r="D16" s="41" t="s">
        <v>18</v>
      </c>
      <c r="E16" s="41" t="s">
        <v>26</v>
      </c>
      <c r="F16" s="37"/>
      <c r="G16" s="39">
        <v>3500</v>
      </c>
    </row>
    <row r="17" spans="1:7" ht="21" outlineLevel="2">
      <c r="A17" s="26"/>
      <c r="B17" s="34">
        <f t="shared" si="0"/>
        <v>7</v>
      </c>
      <c r="C17" s="35" t="s">
        <v>17</v>
      </c>
      <c r="D17" s="36" t="s">
        <v>18</v>
      </c>
      <c r="E17" s="36" t="s">
        <v>27</v>
      </c>
      <c r="F17" s="37"/>
      <c r="G17" s="42">
        <v>38500</v>
      </c>
    </row>
    <row r="18" spans="1:7" ht="21" outlineLevel="2">
      <c r="A18" s="26"/>
      <c r="B18" s="34">
        <f t="shared" si="0"/>
        <v>8</v>
      </c>
      <c r="C18" s="35" t="s">
        <v>17</v>
      </c>
      <c r="D18" s="36" t="s">
        <v>18</v>
      </c>
      <c r="E18" s="36" t="s">
        <v>28</v>
      </c>
      <c r="F18" s="37"/>
      <c r="G18" s="39">
        <v>7000</v>
      </c>
    </row>
    <row r="19" spans="1:7" ht="21" outlineLevel="1">
      <c r="A19" s="26"/>
      <c r="B19" s="34"/>
      <c r="C19" s="43" t="s">
        <v>29</v>
      </c>
      <c r="D19" s="36"/>
      <c r="E19" s="36"/>
      <c r="F19" s="37">
        <f>SUBTOTAL(9,F11:F18)</f>
        <v>0</v>
      </c>
      <c r="G19" s="39">
        <f>SUBTOTAL(9,G11:G18)</f>
        <v>80500</v>
      </c>
    </row>
    <row r="20" spans="1:7" ht="21" outlineLevel="2">
      <c r="A20" s="26"/>
      <c r="B20" s="34">
        <v>1</v>
      </c>
      <c r="C20" s="44" t="s">
        <v>30</v>
      </c>
      <c r="D20" s="45" t="s">
        <v>31</v>
      </c>
      <c r="E20" s="45" t="s">
        <v>32</v>
      </c>
      <c r="F20" s="37"/>
      <c r="G20" s="39">
        <v>24500</v>
      </c>
    </row>
    <row r="21" spans="1:7" ht="21" outlineLevel="2">
      <c r="A21" s="26"/>
      <c r="B21" s="34">
        <f aca="true" t="shared" si="1" ref="B21:B27">+B20+1</f>
        <v>2</v>
      </c>
      <c r="C21" s="35" t="s">
        <v>30</v>
      </c>
      <c r="D21" s="36" t="s">
        <v>33</v>
      </c>
      <c r="E21" s="36" t="s">
        <v>34</v>
      </c>
      <c r="F21" s="37"/>
      <c r="G21" s="39">
        <v>14000</v>
      </c>
    </row>
    <row r="22" spans="1:7" ht="21" outlineLevel="2">
      <c r="A22" s="26"/>
      <c r="B22" s="34">
        <f t="shared" si="1"/>
        <v>3</v>
      </c>
      <c r="C22" s="35" t="s">
        <v>30</v>
      </c>
      <c r="D22" s="36" t="s">
        <v>33</v>
      </c>
      <c r="E22" s="36" t="s">
        <v>35</v>
      </c>
      <c r="F22" s="37">
        <v>10000</v>
      </c>
      <c r="G22" s="39">
        <v>14000</v>
      </c>
    </row>
    <row r="23" spans="1:7" ht="21" outlineLevel="2">
      <c r="A23" s="26"/>
      <c r="B23" s="34">
        <f t="shared" si="1"/>
        <v>4</v>
      </c>
      <c r="C23" s="35" t="s">
        <v>30</v>
      </c>
      <c r="D23" s="36" t="s">
        <v>33</v>
      </c>
      <c r="E23" s="36" t="s">
        <v>36</v>
      </c>
      <c r="F23" s="37">
        <v>20000</v>
      </c>
      <c r="G23" s="39"/>
    </row>
    <row r="24" spans="1:7" ht="21" outlineLevel="2">
      <c r="A24" s="26"/>
      <c r="B24" s="34">
        <f t="shared" si="1"/>
        <v>5</v>
      </c>
      <c r="C24" s="46" t="s">
        <v>30</v>
      </c>
      <c r="D24" s="47" t="s">
        <v>31</v>
      </c>
      <c r="E24" s="47" t="s">
        <v>37</v>
      </c>
      <c r="F24" s="37"/>
      <c r="G24" s="39">
        <v>7000</v>
      </c>
    </row>
    <row r="25" spans="1:7" ht="21" outlineLevel="2">
      <c r="A25" s="26"/>
      <c r="B25" s="34">
        <f t="shared" si="1"/>
        <v>6</v>
      </c>
      <c r="C25" s="35" t="s">
        <v>30</v>
      </c>
      <c r="D25" s="36" t="s">
        <v>31</v>
      </c>
      <c r="E25" s="36" t="s">
        <v>38</v>
      </c>
      <c r="F25" s="37"/>
      <c r="G25" s="39">
        <v>14000</v>
      </c>
    </row>
    <row r="26" spans="1:7" ht="21" outlineLevel="2">
      <c r="A26" s="26"/>
      <c r="B26" s="34">
        <f t="shared" si="1"/>
        <v>7</v>
      </c>
      <c r="C26" s="35" t="s">
        <v>30</v>
      </c>
      <c r="D26" s="36" t="s">
        <v>31</v>
      </c>
      <c r="E26" s="36" t="s">
        <v>39</v>
      </c>
      <c r="F26" s="37"/>
      <c r="G26" s="39">
        <v>59500</v>
      </c>
    </row>
    <row r="27" spans="1:7" ht="21" outlineLevel="2">
      <c r="A27" s="26"/>
      <c r="B27" s="34">
        <f t="shared" si="1"/>
        <v>8</v>
      </c>
      <c r="C27" s="35" t="s">
        <v>30</v>
      </c>
      <c r="D27" s="36" t="s">
        <v>31</v>
      </c>
      <c r="E27" s="36" t="s">
        <v>40</v>
      </c>
      <c r="F27" s="37"/>
      <c r="G27" s="39">
        <v>21000</v>
      </c>
    </row>
    <row r="28" spans="1:7" ht="21" outlineLevel="1">
      <c r="A28" s="26"/>
      <c r="B28" s="34"/>
      <c r="C28" s="43" t="s">
        <v>41</v>
      </c>
      <c r="D28" s="36"/>
      <c r="E28" s="36"/>
      <c r="F28" s="37">
        <f>SUBTOTAL(9,F20:F27)</f>
        <v>30000</v>
      </c>
      <c r="G28" s="39">
        <f>SUBTOTAL(9,G20:G27)</f>
        <v>154000</v>
      </c>
    </row>
    <row r="29" spans="1:7" ht="21" outlineLevel="2">
      <c r="A29" s="26"/>
      <c r="B29" s="34">
        <v>1</v>
      </c>
      <c r="C29" s="35" t="s">
        <v>42</v>
      </c>
      <c r="D29" s="36" t="s">
        <v>43</v>
      </c>
      <c r="E29" s="36" t="s">
        <v>44</v>
      </c>
      <c r="F29" s="37">
        <v>5000</v>
      </c>
      <c r="G29" s="39"/>
    </row>
    <row r="30" spans="1:7" ht="21" outlineLevel="2">
      <c r="A30" s="26"/>
      <c r="B30" s="34">
        <f aca="true" t="shared" si="2" ref="B30:B39">+B29+1</f>
        <v>2</v>
      </c>
      <c r="C30" s="35" t="s">
        <v>42</v>
      </c>
      <c r="D30" s="36" t="s">
        <v>43</v>
      </c>
      <c r="E30" s="36" t="s">
        <v>45</v>
      </c>
      <c r="F30" s="37">
        <v>5000</v>
      </c>
      <c r="G30" s="39"/>
    </row>
    <row r="31" spans="1:7" ht="21" outlineLevel="2">
      <c r="A31" s="26"/>
      <c r="B31" s="34">
        <f t="shared" si="2"/>
        <v>3</v>
      </c>
      <c r="C31" s="35" t="s">
        <v>42</v>
      </c>
      <c r="D31" s="36" t="s">
        <v>43</v>
      </c>
      <c r="E31" s="36" t="s">
        <v>46</v>
      </c>
      <c r="F31" s="37">
        <v>7500</v>
      </c>
      <c r="G31" s="39"/>
    </row>
    <row r="32" spans="1:7" ht="21" outlineLevel="2">
      <c r="A32" s="26"/>
      <c r="B32" s="34">
        <f t="shared" si="2"/>
        <v>4</v>
      </c>
      <c r="C32" s="35" t="s">
        <v>42</v>
      </c>
      <c r="D32" s="36" t="s">
        <v>43</v>
      </c>
      <c r="E32" s="36" t="s">
        <v>47</v>
      </c>
      <c r="F32" s="37">
        <v>17500</v>
      </c>
      <c r="G32" s="39"/>
    </row>
    <row r="33" spans="1:7" ht="21" outlineLevel="2">
      <c r="A33" s="26"/>
      <c r="B33" s="34">
        <f t="shared" si="2"/>
        <v>5</v>
      </c>
      <c r="C33" s="35" t="s">
        <v>42</v>
      </c>
      <c r="D33" s="36" t="s">
        <v>43</v>
      </c>
      <c r="E33" s="36" t="s">
        <v>48</v>
      </c>
      <c r="F33" s="37">
        <v>5000</v>
      </c>
      <c r="G33" s="39"/>
    </row>
    <row r="34" spans="1:7" ht="21" outlineLevel="2">
      <c r="A34" s="26"/>
      <c r="B34" s="34">
        <f t="shared" si="2"/>
        <v>6</v>
      </c>
      <c r="C34" s="35" t="s">
        <v>42</v>
      </c>
      <c r="D34" s="36" t="s">
        <v>43</v>
      </c>
      <c r="E34" s="36" t="s">
        <v>49</v>
      </c>
      <c r="F34" s="37">
        <v>5000</v>
      </c>
      <c r="G34" s="39"/>
    </row>
    <row r="35" spans="1:7" ht="21" outlineLevel="2">
      <c r="A35" s="26"/>
      <c r="B35" s="34">
        <f t="shared" si="2"/>
        <v>7</v>
      </c>
      <c r="C35" s="35" t="s">
        <v>42</v>
      </c>
      <c r="D35" s="36" t="s">
        <v>43</v>
      </c>
      <c r="E35" s="36" t="s">
        <v>50</v>
      </c>
      <c r="F35" s="37">
        <v>5000</v>
      </c>
      <c r="G35" s="39"/>
    </row>
    <row r="36" spans="1:7" ht="21" outlineLevel="2">
      <c r="A36" s="26"/>
      <c r="B36" s="34">
        <f t="shared" si="2"/>
        <v>8</v>
      </c>
      <c r="C36" s="35" t="s">
        <v>42</v>
      </c>
      <c r="D36" s="36" t="s">
        <v>51</v>
      </c>
      <c r="E36" s="36" t="s">
        <v>52</v>
      </c>
      <c r="F36" s="37">
        <v>12500</v>
      </c>
      <c r="G36" s="39"/>
    </row>
    <row r="37" spans="1:7" ht="21" outlineLevel="2">
      <c r="A37" s="26"/>
      <c r="B37" s="34">
        <f t="shared" si="2"/>
        <v>9</v>
      </c>
      <c r="C37" s="35" t="s">
        <v>42</v>
      </c>
      <c r="D37" s="36" t="s">
        <v>51</v>
      </c>
      <c r="E37" s="36" t="s">
        <v>53</v>
      </c>
      <c r="F37" s="37">
        <v>12500</v>
      </c>
      <c r="G37" s="39"/>
    </row>
    <row r="38" spans="1:7" ht="21" outlineLevel="2">
      <c r="A38" s="26"/>
      <c r="B38" s="34">
        <f t="shared" si="2"/>
        <v>10</v>
      </c>
      <c r="C38" s="35" t="s">
        <v>42</v>
      </c>
      <c r="D38" s="36" t="s">
        <v>51</v>
      </c>
      <c r="E38" s="36" t="s">
        <v>54</v>
      </c>
      <c r="F38" s="37">
        <v>12500</v>
      </c>
      <c r="G38" s="39"/>
    </row>
    <row r="39" spans="1:7" ht="21" outlineLevel="2">
      <c r="A39" s="26"/>
      <c r="B39" s="34">
        <f t="shared" si="2"/>
        <v>11</v>
      </c>
      <c r="C39" s="35" t="s">
        <v>42</v>
      </c>
      <c r="D39" s="36" t="s">
        <v>51</v>
      </c>
      <c r="E39" s="36" t="s">
        <v>55</v>
      </c>
      <c r="F39" s="37">
        <v>12500</v>
      </c>
      <c r="G39" s="39"/>
    </row>
    <row r="40" spans="1:7" ht="21" outlineLevel="1">
      <c r="A40" s="26"/>
      <c r="B40" s="34"/>
      <c r="C40" s="43" t="s">
        <v>56</v>
      </c>
      <c r="D40" s="36"/>
      <c r="E40" s="36"/>
      <c r="F40" s="37">
        <f>SUBTOTAL(9,F29:F39)</f>
        <v>100000</v>
      </c>
      <c r="G40" s="39">
        <f>SUBTOTAL(9,G29:G39)</f>
        <v>0</v>
      </c>
    </row>
    <row r="41" spans="1:7" ht="21" outlineLevel="2">
      <c r="A41" s="26"/>
      <c r="B41" s="34">
        <v>1</v>
      </c>
      <c r="C41" s="44" t="s">
        <v>57</v>
      </c>
      <c r="D41" s="45" t="s">
        <v>58</v>
      </c>
      <c r="E41" s="41" t="s">
        <v>59</v>
      </c>
      <c r="F41" s="37"/>
      <c r="G41" s="39">
        <v>21000</v>
      </c>
    </row>
    <row r="42" spans="1:7" ht="21" outlineLevel="2">
      <c r="A42" s="26"/>
      <c r="B42" s="34">
        <f aca="true" t="shared" si="3" ref="B42:B48">+B41+1</f>
        <v>2</v>
      </c>
      <c r="C42" s="44" t="s">
        <v>57</v>
      </c>
      <c r="D42" s="45" t="s">
        <v>60</v>
      </c>
      <c r="E42" s="45" t="s">
        <v>61</v>
      </c>
      <c r="F42" s="37">
        <v>5000</v>
      </c>
      <c r="G42" s="39">
        <v>7000</v>
      </c>
    </row>
    <row r="43" spans="1:7" ht="21" outlineLevel="2">
      <c r="A43" s="26"/>
      <c r="B43" s="34">
        <f t="shared" si="3"/>
        <v>3</v>
      </c>
      <c r="C43" s="44" t="s">
        <v>57</v>
      </c>
      <c r="D43" s="45" t="s">
        <v>60</v>
      </c>
      <c r="E43" s="45" t="s">
        <v>62</v>
      </c>
      <c r="F43" s="37">
        <v>7500</v>
      </c>
      <c r="G43" s="39">
        <v>10500</v>
      </c>
    </row>
    <row r="44" spans="1:7" ht="21" outlineLevel="2">
      <c r="A44" s="26"/>
      <c r="B44" s="34">
        <f t="shared" si="3"/>
        <v>4</v>
      </c>
      <c r="C44" s="44" t="s">
        <v>57</v>
      </c>
      <c r="D44" s="45" t="s">
        <v>60</v>
      </c>
      <c r="E44" s="45" t="s">
        <v>63</v>
      </c>
      <c r="F44" s="37">
        <v>22500</v>
      </c>
      <c r="G44" s="39">
        <v>31500</v>
      </c>
    </row>
    <row r="45" spans="1:7" ht="21" outlineLevel="2">
      <c r="A45" s="26"/>
      <c r="B45" s="34">
        <f t="shared" si="3"/>
        <v>5</v>
      </c>
      <c r="C45" s="44" t="s">
        <v>57</v>
      </c>
      <c r="D45" s="45" t="s">
        <v>60</v>
      </c>
      <c r="E45" s="45" t="s">
        <v>64</v>
      </c>
      <c r="F45" s="37">
        <v>10000</v>
      </c>
      <c r="G45" s="39">
        <v>14000</v>
      </c>
    </row>
    <row r="46" spans="1:7" ht="21" outlineLevel="2">
      <c r="A46" s="26"/>
      <c r="B46" s="34">
        <f t="shared" si="3"/>
        <v>6</v>
      </c>
      <c r="C46" s="44" t="s">
        <v>57</v>
      </c>
      <c r="D46" s="45" t="s">
        <v>60</v>
      </c>
      <c r="E46" s="45" t="s">
        <v>65</v>
      </c>
      <c r="F46" s="37">
        <v>10000</v>
      </c>
      <c r="G46" s="39">
        <v>14000</v>
      </c>
    </row>
    <row r="47" spans="1:7" ht="21" outlineLevel="2">
      <c r="A47" s="26"/>
      <c r="B47" s="34">
        <f t="shared" si="3"/>
        <v>7</v>
      </c>
      <c r="C47" s="44" t="s">
        <v>57</v>
      </c>
      <c r="D47" s="45" t="s">
        <v>60</v>
      </c>
      <c r="E47" s="45" t="s">
        <v>66</v>
      </c>
      <c r="F47" s="37">
        <v>10000</v>
      </c>
      <c r="G47" s="39">
        <v>14000</v>
      </c>
    </row>
    <row r="48" spans="1:7" ht="21" outlineLevel="2">
      <c r="A48" s="26"/>
      <c r="B48" s="34">
        <f t="shared" si="3"/>
        <v>8</v>
      </c>
      <c r="C48" s="35" t="s">
        <v>57</v>
      </c>
      <c r="D48" s="36" t="s">
        <v>60</v>
      </c>
      <c r="E48" s="36" t="s">
        <v>67</v>
      </c>
      <c r="F48" s="37">
        <v>22500</v>
      </c>
      <c r="G48" s="39">
        <v>31500</v>
      </c>
    </row>
    <row r="49" spans="1:7" ht="21" outlineLevel="1">
      <c r="A49" s="26"/>
      <c r="B49" s="34"/>
      <c r="C49" s="43" t="s">
        <v>68</v>
      </c>
      <c r="D49" s="36"/>
      <c r="E49" s="36"/>
      <c r="F49" s="37">
        <f>SUBTOTAL(9,F41:F48)</f>
        <v>87500</v>
      </c>
      <c r="G49" s="39">
        <f>SUBTOTAL(9,G41:G48)</f>
        <v>143500</v>
      </c>
    </row>
    <row r="50" spans="1:7" ht="21" outlineLevel="2">
      <c r="A50" s="26"/>
      <c r="B50" s="34">
        <v>1</v>
      </c>
      <c r="C50" s="44" t="s">
        <v>69</v>
      </c>
      <c r="D50" s="45" t="s">
        <v>70</v>
      </c>
      <c r="E50" s="45" t="s">
        <v>71</v>
      </c>
      <c r="F50" s="37">
        <v>12500</v>
      </c>
      <c r="G50" s="39">
        <v>17500</v>
      </c>
    </row>
    <row r="51" spans="1:7" ht="21" outlineLevel="2">
      <c r="A51" s="26"/>
      <c r="B51" s="34">
        <f>+B50+1</f>
        <v>2</v>
      </c>
      <c r="C51" s="35" t="s">
        <v>69</v>
      </c>
      <c r="D51" s="36" t="s">
        <v>70</v>
      </c>
      <c r="E51" s="36" t="s">
        <v>72</v>
      </c>
      <c r="F51" s="37">
        <v>25000</v>
      </c>
      <c r="G51" s="39">
        <v>35000</v>
      </c>
    </row>
    <row r="52" spans="1:7" ht="21" outlineLevel="2">
      <c r="A52" s="26"/>
      <c r="B52" s="34">
        <f>+B51+1</f>
        <v>3</v>
      </c>
      <c r="C52" s="35" t="s">
        <v>69</v>
      </c>
      <c r="D52" s="36" t="s">
        <v>73</v>
      </c>
      <c r="E52" s="36" t="s">
        <v>74</v>
      </c>
      <c r="F52" s="37"/>
      <c r="G52" s="39">
        <v>35000</v>
      </c>
    </row>
    <row r="53" spans="1:7" ht="21" outlineLevel="1">
      <c r="A53" s="26"/>
      <c r="B53" s="34"/>
      <c r="C53" s="43" t="s">
        <v>75</v>
      </c>
      <c r="D53" s="36"/>
      <c r="E53" s="36"/>
      <c r="F53" s="37">
        <f>SUBTOTAL(9,F50:F52)</f>
        <v>37500</v>
      </c>
      <c r="G53" s="39">
        <f>SUBTOTAL(9,G50:G52)</f>
        <v>87500</v>
      </c>
    </row>
    <row r="54" spans="1:7" ht="21" outlineLevel="2">
      <c r="A54" s="26"/>
      <c r="B54" s="34">
        <v>1</v>
      </c>
      <c r="C54" s="44" t="s">
        <v>76</v>
      </c>
      <c r="D54" s="45" t="s">
        <v>77</v>
      </c>
      <c r="E54" s="45" t="s">
        <v>78</v>
      </c>
      <c r="F54" s="37">
        <v>50000</v>
      </c>
      <c r="G54" s="39"/>
    </row>
    <row r="55" spans="1:7" ht="21" outlineLevel="2">
      <c r="A55" s="26"/>
      <c r="B55" s="34">
        <f aca="true" t="shared" si="4" ref="B55:B65">+B54+1</f>
        <v>2</v>
      </c>
      <c r="C55" s="44" t="s">
        <v>76</v>
      </c>
      <c r="D55" s="45" t="s">
        <v>77</v>
      </c>
      <c r="E55" s="45" t="s">
        <v>79</v>
      </c>
      <c r="F55" s="37">
        <v>50000</v>
      </c>
      <c r="G55" s="39"/>
    </row>
    <row r="56" spans="1:7" ht="21" outlineLevel="2">
      <c r="A56" s="26"/>
      <c r="B56" s="34">
        <f t="shared" si="4"/>
        <v>3</v>
      </c>
      <c r="C56" s="44" t="s">
        <v>76</v>
      </c>
      <c r="D56" s="45" t="s">
        <v>77</v>
      </c>
      <c r="E56" s="41" t="s">
        <v>80</v>
      </c>
      <c r="F56" s="37">
        <v>50000</v>
      </c>
      <c r="G56" s="39"/>
    </row>
    <row r="57" spans="1:7" ht="21" outlineLevel="2">
      <c r="A57" s="26"/>
      <c r="B57" s="34">
        <f t="shared" si="4"/>
        <v>4</v>
      </c>
      <c r="C57" s="44" t="s">
        <v>76</v>
      </c>
      <c r="D57" s="45" t="s">
        <v>77</v>
      </c>
      <c r="E57" s="45" t="s">
        <v>81</v>
      </c>
      <c r="F57" s="37">
        <v>50000</v>
      </c>
      <c r="G57" s="39"/>
    </row>
    <row r="58" spans="1:7" ht="21" outlineLevel="2">
      <c r="A58" s="26"/>
      <c r="B58" s="34">
        <f t="shared" si="4"/>
        <v>5</v>
      </c>
      <c r="C58" s="44" t="s">
        <v>76</v>
      </c>
      <c r="D58" s="45" t="s">
        <v>77</v>
      </c>
      <c r="E58" s="45" t="s">
        <v>82</v>
      </c>
      <c r="F58" s="37">
        <v>50000</v>
      </c>
      <c r="G58" s="39"/>
    </row>
    <row r="59" spans="1:7" ht="21" outlineLevel="2">
      <c r="A59" s="26"/>
      <c r="B59" s="34">
        <f t="shared" si="4"/>
        <v>6</v>
      </c>
      <c r="C59" s="35" t="s">
        <v>76</v>
      </c>
      <c r="D59" s="36" t="s">
        <v>77</v>
      </c>
      <c r="E59" s="36" t="s">
        <v>83</v>
      </c>
      <c r="F59" s="37">
        <v>25000</v>
      </c>
      <c r="G59" s="39"/>
    </row>
    <row r="60" spans="1:7" ht="21" outlineLevel="2">
      <c r="A60" s="26"/>
      <c r="B60" s="34">
        <f t="shared" si="4"/>
        <v>7</v>
      </c>
      <c r="C60" s="35" t="s">
        <v>76</v>
      </c>
      <c r="D60" s="36" t="s">
        <v>77</v>
      </c>
      <c r="E60" s="36" t="s">
        <v>84</v>
      </c>
      <c r="F60" s="37">
        <v>25000</v>
      </c>
      <c r="G60" s="39"/>
    </row>
    <row r="61" spans="1:7" ht="21" outlineLevel="2">
      <c r="A61" s="26"/>
      <c r="B61" s="34">
        <f t="shared" si="4"/>
        <v>8</v>
      </c>
      <c r="C61" s="35" t="s">
        <v>76</v>
      </c>
      <c r="D61" s="36" t="s">
        <v>77</v>
      </c>
      <c r="E61" s="36" t="s">
        <v>85</v>
      </c>
      <c r="F61" s="37">
        <v>37500</v>
      </c>
      <c r="G61" s="39"/>
    </row>
    <row r="62" spans="1:7" ht="21" outlineLevel="2">
      <c r="A62" s="26"/>
      <c r="B62" s="34">
        <f t="shared" si="4"/>
        <v>9</v>
      </c>
      <c r="C62" s="35" t="s">
        <v>76</v>
      </c>
      <c r="D62" s="36" t="s">
        <v>77</v>
      </c>
      <c r="E62" s="36" t="s">
        <v>86</v>
      </c>
      <c r="F62" s="37">
        <v>50000</v>
      </c>
      <c r="G62" s="39"/>
    </row>
    <row r="63" spans="1:7" ht="21" outlineLevel="2">
      <c r="A63" s="26"/>
      <c r="B63" s="34">
        <f t="shared" si="4"/>
        <v>10</v>
      </c>
      <c r="C63" s="35" t="s">
        <v>76</v>
      </c>
      <c r="D63" s="36" t="s">
        <v>77</v>
      </c>
      <c r="E63" s="36" t="s">
        <v>87</v>
      </c>
      <c r="F63" s="37">
        <v>50000</v>
      </c>
      <c r="G63" s="39"/>
    </row>
    <row r="64" spans="1:7" ht="21" outlineLevel="2">
      <c r="A64" s="26"/>
      <c r="B64" s="34">
        <f t="shared" si="4"/>
        <v>11</v>
      </c>
      <c r="C64" s="35" t="s">
        <v>76</v>
      </c>
      <c r="D64" s="36" t="s">
        <v>77</v>
      </c>
      <c r="E64" s="36" t="s">
        <v>88</v>
      </c>
      <c r="F64" s="37">
        <v>25000</v>
      </c>
      <c r="G64" s="39"/>
    </row>
    <row r="65" spans="1:7" ht="21" outlineLevel="2">
      <c r="A65" s="26"/>
      <c r="B65" s="34">
        <f t="shared" si="4"/>
        <v>12</v>
      </c>
      <c r="C65" s="35" t="s">
        <v>76</v>
      </c>
      <c r="D65" s="36" t="s">
        <v>77</v>
      </c>
      <c r="E65" s="36" t="s">
        <v>89</v>
      </c>
      <c r="F65" s="37">
        <v>50000</v>
      </c>
      <c r="G65" s="39"/>
    </row>
    <row r="66" spans="1:7" ht="21" outlineLevel="1">
      <c r="A66" s="26"/>
      <c r="B66" s="34"/>
      <c r="C66" s="43" t="s">
        <v>90</v>
      </c>
      <c r="D66" s="36"/>
      <c r="E66" s="36"/>
      <c r="F66" s="37">
        <f>SUBTOTAL(9,F54:F65)</f>
        <v>512500</v>
      </c>
      <c r="G66" s="39">
        <f>SUBTOTAL(9,G54:G65)</f>
        <v>0</v>
      </c>
    </row>
    <row r="67" spans="1:7" ht="21" outlineLevel="2">
      <c r="A67" s="26"/>
      <c r="B67" s="34">
        <v>1</v>
      </c>
      <c r="C67" s="44" t="s">
        <v>91</v>
      </c>
      <c r="D67" s="45" t="s">
        <v>92</v>
      </c>
      <c r="E67" s="45" t="s">
        <v>93</v>
      </c>
      <c r="F67" s="37">
        <v>10000</v>
      </c>
      <c r="G67" s="39">
        <v>10500</v>
      </c>
    </row>
    <row r="68" spans="1:7" ht="21" outlineLevel="2">
      <c r="A68" s="26"/>
      <c r="B68" s="34">
        <f aca="true" t="shared" si="5" ref="B68:B96">+B67+1</f>
        <v>2</v>
      </c>
      <c r="C68" s="44" t="s">
        <v>91</v>
      </c>
      <c r="D68" s="45" t="s">
        <v>92</v>
      </c>
      <c r="E68" s="45" t="s">
        <v>94</v>
      </c>
      <c r="F68" s="37">
        <v>17500</v>
      </c>
      <c r="G68" s="39">
        <v>17500</v>
      </c>
    </row>
    <row r="69" spans="1:7" ht="21" outlineLevel="2">
      <c r="A69" s="26"/>
      <c r="B69" s="34">
        <f t="shared" si="5"/>
        <v>3</v>
      </c>
      <c r="C69" s="44" t="s">
        <v>91</v>
      </c>
      <c r="D69" s="45" t="s">
        <v>92</v>
      </c>
      <c r="E69" s="45" t="s">
        <v>95</v>
      </c>
      <c r="F69" s="37">
        <v>5000</v>
      </c>
      <c r="G69" s="39"/>
    </row>
    <row r="70" spans="1:7" ht="21" outlineLevel="2">
      <c r="A70" s="26"/>
      <c r="B70" s="34">
        <f t="shared" si="5"/>
        <v>4</v>
      </c>
      <c r="C70" s="44" t="s">
        <v>91</v>
      </c>
      <c r="D70" s="45" t="s">
        <v>96</v>
      </c>
      <c r="E70" s="45" t="s">
        <v>97</v>
      </c>
      <c r="F70" s="37">
        <v>7500</v>
      </c>
      <c r="G70" s="39">
        <v>7000</v>
      </c>
    </row>
    <row r="71" spans="1:7" ht="21" outlineLevel="2">
      <c r="A71" s="26"/>
      <c r="B71" s="34">
        <f t="shared" si="5"/>
        <v>5</v>
      </c>
      <c r="C71" s="44" t="s">
        <v>91</v>
      </c>
      <c r="D71" s="45" t="s">
        <v>96</v>
      </c>
      <c r="E71" s="45" t="s">
        <v>98</v>
      </c>
      <c r="F71" s="37">
        <v>5000</v>
      </c>
      <c r="G71" s="39">
        <v>3500</v>
      </c>
    </row>
    <row r="72" spans="1:7" ht="21" outlineLevel="2">
      <c r="A72" s="26"/>
      <c r="B72" s="34">
        <f t="shared" si="5"/>
        <v>6</v>
      </c>
      <c r="C72" s="44" t="s">
        <v>91</v>
      </c>
      <c r="D72" s="45" t="s">
        <v>99</v>
      </c>
      <c r="E72" s="45" t="s">
        <v>100</v>
      </c>
      <c r="F72" s="37"/>
      <c r="G72" s="39">
        <v>21000</v>
      </c>
    </row>
    <row r="73" spans="1:7" ht="21" outlineLevel="2">
      <c r="A73" s="26"/>
      <c r="B73" s="34">
        <f t="shared" si="5"/>
        <v>7</v>
      </c>
      <c r="C73" s="44" t="s">
        <v>91</v>
      </c>
      <c r="D73" s="45" t="s">
        <v>101</v>
      </c>
      <c r="E73" s="45" t="s">
        <v>102</v>
      </c>
      <c r="F73" s="38">
        <v>2500</v>
      </c>
      <c r="G73" s="39"/>
    </row>
    <row r="74" spans="1:7" ht="21" outlineLevel="2">
      <c r="A74" s="26"/>
      <c r="B74" s="34">
        <f t="shared" si="5"/>
        <v>8</v>
      </c>
      <c r="C74" s="44" t="s">
        <v>91</v>
      </c>
      <c r="D74" s="45" t="s">
        <v>103</v>
      </c>
      <c r="E74" s="45" t="s">
        <v>104</v>
      </c>
      <c r="F74" s="37">
        <v>32500</v>
      </c>
      <c r="G74" s="39">
        <v>38500</v>
      </c>
    </row>
    <row r="75" spans="1:7" ht="21" outlineLevel="2">
      <c r="A75" s="26"/>
      <c r="B75" s="34">
        <f t="shared" si="5"/>
        <v>9</v>
      </c>
      <c r="C75" s="35" t="s">
        <v>91</v>
      </c>
      <c r="D75" s="36" t="s">
        <v>105</v>
      </c>
      <c r="E75" s="36" t="s">
        <v>106</v>
      </c>
      <c r="F75" s="37">
        <v>22500</v>
      </c>
      <c r="G75" s="39">
        <v>24500</v>
      </c>
    </row>
    <row r="76" spans="1:7" ht="21" outlineLevel="2">
      <c r="A76" s="26"/>
      <c r="B76" s="34">
        <f t="shared" si="5"/>
        <v>10</v>
      </c>
      <c r="C76" s="35" t="s">
        <v>91</v>
      </c>
      <c r="D76" s="36" t="s">
        <v>92</v>
      </c>
      <c r="E76" s="36" t="s">
        <v>107</v>
      </c>
      <c r="F76" s="37">
        <v>15000</v>
      </c>
      <c r="G76" s="39">
        <v>17500</v>
      </c>
    </row>
    <row r="77" spans="1:7" ht="21" outlineLevel="2">
      <c r="A77" s="26"/>
      <c r="B77" s="34">
        <f t="shared" si="5"/>
        <v>11</v>
      </c>
      <c r="C77" s="35" t="s">
        <v>91</v>
      </c>
      <c r="D77" s="36" t="s">
        <v>92</v>
      </c>
      <c r="E77" s="36" t="s">
        <v>108</v>
      </c>
      <c r="F77" s="37">
        <v>5000</v>
      </c>
      <c r="G77" s="38">
        <v>3500</v>
      </c>
    </row>
    <row r="78" spans="1:7" ht="21" outlineLevel="2">
      <c r="A78" s="26"/>
      <c r="B78" s="34">
        <f t="shared" si="5"/>
        <v>12</v>
      </c>
      <c r="C78" s="35" t="s">
        <v>91</v>
      </c>
      <c r="D78" s="36" t="s">
        <v>92</v>
      </c>
      <c r="E78" s="36" t="s">
        <v>109</v>
      </c>
      <c r="F78" s="37">
        <v>2500</v>
      </c>
      <c r="G78" s="39"/>
    </row>
    <row r="79" spans="1:7" ht="21" outlineLevel="2">
      <c r="A79" s="26"/>
      <c r="B79" s="34">
        <f t="shared" si="5"/>
        <v>13</v>
      </c>
      <c r="C79" s="35" t="s">
        <v>91</v>
      </c>
      <c r="D79" s="36" t="s">
        <v>92</v>
      </c>
      <c r="E79" s="36" t="s">
        <v>110</v>
      </c>
      <c r="F79" s="37">
        <v>5000</v>
      </c>
      <c r="G79" s="39">
        <v>3500</v>
      </c>
    </row>
    <row r="80" spans="1:7" ht="21" outlineLevel="2">
      <c r="A80" s="26"/>
      <c r="B80" s="34">
        <f t="shared" si="5"/>
        <v>14</v>
      </c>
      <c r="C80" s="35" t="s">
        <v>91</v>
      </c>
      <c r="D80" s="36" t="s">
        <v>92</v>
      </c>
      <c r="E80" s="36" t="s">
        <v>111</v>
      </c>
      <c r="F80" s="37">
        <v>2500</v>
      </c>
      <c r="G80" s="39"/>
    </row>
    <row r="81" spans="1:7" ht="21" outlineLevel="2">
      <c r="A81" s="26"/>
      <c r="B81" s="34">
        <f t="shared" si="5"/>
        <v>15</v>
      </c>
      <c r="C81" s="35" t="s">
        <v>91</v>
      </c>
      <c r="D81" s="36" t="s">
        <v>96</v>
      </c>
      <c r="E81" s="36" t="s">
        <v>112</v>
      </c>
      <c r="F81" s="37">
        <v>2500</v>
      </c>
      <c r="G81" s="39"/>
    </row>
    <row r="82" spans="1:7" ht="21" outlineLevel="2">
      <c r="A82" s="26"/>
      <c r="B82" s="34">
        <f t="shared" si="5"/>
        <v>16</v>
      </c>
      <c r="C82" s="35" t="s">
        <v>91</v>
      </c>
      <c r="D82" s="36" t="s">
        <v>113</v>
      </c>
      <c r="E82" s="36" t="s">
        <v>114</v>
      </c>
      <c r="F82" s="37"/>
      <c r="G82" s="39">
        <v>38500</v>
      </c>
    </row>
    <row r="83" spans="1:7" ht="21" outlineLevel="2">
      <c r="A83" s="26"/>
      <c r="B83" s="34">
        <f t="shared" si="5"/>
        <v>17</v>
      </c>
      <c r="C83" s="35" t="s">
        <v>91</v>
      </c>
      <c r="D83" s="36" t="s">
        <v>99</v>
      </c>
      <c r="E83" s="36" t="s">
        <v>115</v>
      </c>
      <c r="F83" s="37"/>
      <c r="G83" s="39">
        <v>10500</v>
      </c>
    </row>
    <row r="84" spans="1:7" ht="21" outlineLevel="2">
      <c r="A84" s="26"/>
      <c r="B84" s="34">
        <f t="shared" si="5"/>
        <v>18</v>
      </c>
      <c r="C84" s="35" t="s">
        <v>91</v>
      </c>
      <c r="D84" s="36" t="s">
        <v>99</v>
      </c>
      <c r="E84" s="36" t="s">
        <v>116</v>
      </c>
      <c r="F84" s="37"/>
      <c r="G84" s="39">
        <v>3500</v>
      </c>
    </row>
    <row r="85" spans="1:7" ht="21" outlineLevel="2">
      <c r="A85" s="26"/>
      <c r="B85" s="34">
        <f t="shared" si="5"/>
        <v>19</v>
      </c>
      <c r="C85" s="35" t="s">
        <v>91</v>
      </c>
      <c r="D85" s="36" t="s">
        <v>103</v>
      </c>
      <c r="E85" s="36" t="s">
        <v>117</v>
      </c>
      <c r="F85" s="37">
        <v>2500</v>
      </c>
      <c r="G85" s="39"/>
    </row>
    <row r="86" spans="1:7" ht="21" outlineLevel="2">
      <c r="A86" s="26"/>
      <c r="B86" s="34">
        <f t="shared" si="5"/>
        <v>20</v>
      </c>
      <c r="C86" s="35" t="s">
        <v>91</v>
      </c>
      <c r="D86" s="36" t="s">
        <v>103</v>
      </c>
      <c r="E86" s="36" t="s">
        <v>118</v>
      </c>
      <c r="F86" s="37">
        <v>2500</v>
      </c>
      <c r="G86" s="39"/>
    </row>
    <row r="87" spans="1:7" ht="21" outlineLevel="2">
      <c r="A87" s="26"/>
      <c r="B87" s="34">
        <f t="shared" si="5"/>
        <v>21</v>
      </c>
      <c r="C87" s="35" t="s">
        <v>91</v>
      </c>
      <c r="D87" s="36" t="s">
        <v>103</v>
      </c>
      <c r="E87" s="36" t="s">
        <v>119</v>
      </c>
      <c r="F87" s="37">
        <v>20000</v>
      </c>
      <c r="G87" s="39">
        <v>28000</v>
      </c>
    </row>
    <row r="88" spans="1:7" ht="21" outlineLevel="2">
      <c r="A88" s="26"/>
      <c r="B88" s="34">
        <f t="shared" si="5"/>
        <v>22</v>
      </c>
      <c r="C88" s="35" t="s">
        <v>91</v>
      </c>
      <c r="D88" s="36" t="s">
        <v>103</v>
      </c>
      <c r="E88" s="36" t="s">
        <v>120</v>
      </c>
      <c r="F88" s="37">
        <v>5000</v>
      </c>
      <c r="G88" s="39">
        <v>3500</v>
      </c>
    </row>
    <row r="89" spans="1:7" ht="21" outlineLevel="2">
      <c r="A89" s="26"/>
      <c r="B89" s="34">
        <f t="shared" si="5"/>
        <v>23</v>
      </c>
      <c r="C89" s="35" t="s">
        <v>91</v>
      </c>
      <c r="D89" s="36" t="s">
        <v>103</v>
      </c>
      <c r="E89" s="36" t="s">
        <v>121</v>
      </c>
      <c r="F89" s="37">
        <v>2500</v>
      </c>
      <c r="G89" s="39"/>
    </row>
    <row r="90" spans="1:7" ht="21" outlineLevel="2">
      <c r="A90" s="26"/>
      <c r="B90" s="34">
        <f t="shared" si="5"/>
        <v>24</v>
      </c>
      <c r="C90" s="35" t="s">
        <v>91</v>
      </c>
      <c r="D90" s="36" t="s">
        <v>103</v>
      </c>
      <c r="E90" s="36" t="s">
        <v>122</v>
      </c>
      <c r="F90" s="37">
        <v>2500</v>
      </c>
      <c r="G90" s="39"/>
    </row>
    <row r="91" spans="1:7" ht="21" outlineLevel="2">
      <c r="A91" s="26"/>
      <c r="B91" s="34">
        <f t="shared" si="5"/>
        <v>25</v>
      </c>
      <c r="C91" s="35" t="s">
        <v>91</v>
      </c>
      <c r="D91" s="36" t="s">
        <v>103</v>
      </c>
      <c r="E91" s="36" t="s">
        <v>123</v>
      </c>
      <c r="F91" s="37">
        <v>2500</v>
      </c>
      <c r="G91" s="39"/>
    </row>
    <row r="92" spans="1:7" ht="21" outlineLevel="2">
      <c r="A92" s="26"/>
      <c r="B92" s="34">
        <f t="shared" si="5"/>
        <v>26</v>
      </c>
      <c r="C92" s="35" t="s">
        <v>91</v>
      </c>
      <c r="D92" s="36" t="s">
        <v>103</v>
      </c>
      <c r="E92" s="36" t="s">
        <v>124</v>
      </c>
      <c r="F92" s="37">
        <v>2500</v>
      </c>
      <c r="G92" s="39"/>
    </row>
    <row r="93" spans="1:7" ht="21" outlineLevel="2">
      <c r="A93" s="26"/>
      <c r="B93" s="34">
        <f t="shared" si="5"/>
        <v>27</v>
      </c>
      <c r="C93" s="35" t="s">
        <v>91</v>
      </c>
      <c r="D93" s="36" t="s">
        <v>103</v>
      </c>
      <c r="E93" s="36" t="s">
        <v>125</v>
      </c>
      <c r="F93" s="37">
        <v>20000</v>
      </c>
      <c r="G93" s="39">
        <v>17500</v>
      </c>
    </row>
    <row r="94" spans="1:7" ht="21" outlineLevel="2">
      <c r="A94" s="26"/>
      <c r="B94" s="34">
        <f t="shared" si="5"/>
        <v>28</v>
      </c>
      <c r="C94" s="35" t="s">
        <v>91</v>
      </c>
      <c r="D94" s="36" t="s">
        <v>103</v>
      </c>
      <c r="E94" s="36" t="s">
        <v>126</v>
      </c>
      <c r="F94" s="37">
        <v>12500</v>
      </c>
      <c r="G94" s="39">
        <v>7000</v>
      </c>
    </row>
    <row r="95" spans="1:7" ht="21" outlineLevel="2">
      <c r="A95" s="26"/>
      <c r="B95" s="34">
        <f t="shared" si="5"/>
        <v>29</v>
      </c>
      <c r="C95" s="35" t="s">
        <v>91</v>
      </c>
      <c r="D95" s="36" t="s">
        <v>103</v>
      </c>
      <c r="E95" s="36" t="s">
        <v>127</v>
      </c>
      <c r="F95" s="37">
        <v>5000</v>
      </c>
      <c r="G95" s="39"/>
    </row>
    <row r="96" spans="1:7" ht="21" outlineLevel="2">
      <c r="A96" s="26"/>
      <c r="B96" s="34">
        <f t="shared" si="5"/>
        <v>30</v>
      </c>
      <c r="C96" s="35" t="s">
        <v>91</v>
      </c>
      <c r="D96" s="36" t="s">
        <v>105</v>
      </c>
      <c r="E96" s="36" t="s">
        <v>128</v>
      </c>
      <c r="F96" s="37">
        <v>17500</v>
      </c>
      <c r="G96" s="39">
        <v>17500</v>
      </c>
    </row>
    <row r="97" spans="1:7" ht="21" outlineLevel="1">
      <c r="A97" s="26"/>
      <c r="B97" s="34"/>
      <c r="C97" s="43" t="s">
        <v>129</v>
      </c>
      <c r="D97" s="36"/>
      <c r="E97" s="36"/>
      <c r="F97" s="37">
        <f>SUBTOTAL(9,F67:F96)</f>
        <v>230000</v>
      </c>
      <c r="G97" s="39">
        <f>SUBTOTAL(9,G67:G96)</f>
        <v>273000</v>
      </c>
    </row>
    <row r="98" spans="1:7" ht="21" outlineLevel="2">
      <c r="A98" s="26"/>
      <c r="B98" s="34">
        <v>1</v>
      </c>
      <c r="C98" s="44" t="s">
        <v>130</v>
      </c>
      <c r="D98" s="45" t="s">
        <v>131</v>
      </c>
      <c r="E98" s="45" t="s">
        <v>132</v>
      </c>
      <c r="F98" s="37"/>
      <c r="G98" s="39">
        <v>28000</v>
      </c>
    </row>
    <row r="99" spans="1:7" ht="21" outlineLevel="2">
      <c r="A99" s="26"/>
      <c r="B99" s="34">
        <f>+B98+1</f>
        <v>2</v>
      </c>
      <c r="C99" s="44" t="s">
        <v>130</v>
      </c>
      <c r="D99" s="45" t="s">
        <v>133</v>
      </c>
      <c r="E99" s="45" t="s">
        <v>134</v>
      </c>
      <c r="F99" s="37"/>
      <c r="G99" s="39">
        <v>10500</v>
      </c>
    </row>
    <row r="100" spans="1:7" ht="21" outlineLevel="2">
      <c r="A100" s="26"/>
      <c r="B100" s="34">
        <f>+B99+1</f>
        <v>3</v>
      </c>
      <c r="C100" s="44" t="s">
        <v>130</v>
      </c>
      <c r="D100" s="45" t="s">
        <v>135</v>
      </c>
      <c r="E100" s="45" t="s">
        <v>136</v>
      </c>
      <c r="F100" s="37"/>
      <c r="G100" s="39">
        <v>7000</v>
      </c>
    </row>
    <row r="101" spans="1:7" ht="21" outlineLevel="2">
      <c r="A101" s="26"/>
      <c r="B101" s="34">
        <f>+B100+1</f>
        <v>4</v>
      </c>
      <c r="C101" s="44" t="s">
        <v>130</v>
      </c>
      <c r="D101" s="45" t="s">
        <v>135</v>
      </c>
      <c r="E101" s="45" t="s">
        <v>137</v>
      </c>
      <c r="F101" s="37"/>
      <c r="G101" s="48">
        <v>7000</v>
      </c>
    </row>
    <row r="102" spans="1:7" ht="21" outlineLevel="2">
      <c r="A102" s="26"/>
      <c r="B102" s="34">
        <f>+B101+1</f>
        <v>5</v>
      </c>
      <c r="C102" s="35" t="s">
        <v>130</v>
      </c>
      <c r="D102" s="36" t="s">
        <v>138</v>
      </c>
      <c r="E102" s="41" t="s">
        <v>139</v>
      </c>
      <c r="F102" s="37"/>
      <c r="G102" s="39">
        <v>3500</v>
      </c>
    </row>
    <row r="103" spans="1:7" ht="21" outlineLevel="1">
      <c r="A103" s="26"/>
      <c r="B103" s="34"/>
      <c r="C103" s="43" t="s">
        <v>140</v>
      </c>
      <c r="D103" s="36"/>
      <c r="E103" s="41"/>
      <c r="F103" s="37">
        <f>SUBTOTAL(9,F98:F102)</f>
        <v>0</v>
      </c>
      <c r="G103" s="39">
        <f>SUBTOTAL(9,G98:G102)</f>
        <v>56000</v>
      </c>
    </row>
    <row r="104" spans="1:7" ht="21" outlineLevel="2">
      <c r="A104" s="26"/>
      <c r="B104" s="34">
        <v>1</v>
      </c>
      <c r="C104" s="35" t="s">
        <v>141</v>
      </c>
      <c r="D104" s="36" t="s">
        <v>142</v>
      </c>
      <c r="E104" s="36" t="s">
        <v>143</v>
      </c>
      <c r="F104" s="37"/>
      <c r="G104" s="39">
        <v>3500</v>
      </c>
    </row>
    <row r="105" spans="1:7" ht="21" outlineLevel="2">
      <c r="A105" s="26"/>
      <c r="B105" s="34">
        <f>+B104+1</f>
        <v>2</v>
      </c>
      <c r="C105" s="35" t="s">
        <v>141</v>
      </c>
      <c r="D105" s="36" t="s">
        <v>142</v>
      </c>
      <c r="E105" s="36" t="s">
        <v>144</v>
      </c>
      <c r="F105" s="37"/>
      <c r="G105" s="39">
        <v>17500</v>
      </c>
    </row>
    <row r="106" spans="1:7" ht="21" outlineLevel="2">
      <c r="A106" s="26"/>
      <c r="B106" s="34">
        <f>+B105+1</f>
        <v>3</v>
      </c>
      <c r="C106" s="35" t="s">
        <v>141</v>
      </c>
      <c r="D106" s="36" t="s">
        <v>142</v>
      </c>
      <c r="E106" s="36" t="s">
        <v>145</v>
      </c>
      <c r="F106" s="37"/>
      <c r="G106" s="39">
        <v>14000</v>
      </c>
    </row>
    <row r="107" spans="1:7" ht="21" outlineLevel="1">
      <c r="A107" s="26"/>
      <c r="B107" s="34"/>
      <c r="C107" s="43" t="s">
        <v>146</v>
      </c>
      <c r="D107" s="36"/>
      <c r="E107" s="36"/>
      <c r="F107" s="37">
        <f>SUBTOTAL(9,F104:F106)</f>
        <v>0</v>
      </c>
      <c r="G107" s="39">
        <f>SUBTOTAL(9,G104:G106)</f>
        <v>35000</v>
      </c>
    </row>
    <row r="108" spans="1:7" ht="21" outlineLevel="2">
      <c r="A108" s="26"/>
      <c r="B108" s="34">
        <v>1</v>
      </c>
      <c r="C108" s="44" t="s">
        <v>147</v>
      </c>
      <c r="D108" s="45" t="s">
        <v>148</v>
      </c>
      <c r="E108" s="45" t="s">
        <v>149</v>
      </c>
      <c r="F108" s="37">
        <v>2500</v>
      </c>
      <c r="G108" s="39"/>
    </row>
    <row r="109" spans="1:7" ht="21" outlineLevel="2">
      <c r="A109" s="26"/>
      <c r="B109" s="34">
        <f>+B108+1</f>
        <v>2</v>
      </c>
      <c r="C109" s="44" t="s">
        <v>147</v>
      </c>
      <c r="D109" s="45" t="s">
        <v>150</v>
      </c>
      <c r="E109" s="45" t="s">
        <v>151</v>
      </c>
      <c r="F109" s="37">
        <v>5000</v>
      </c>
      <c r="G109" s="39"/>
    </row>
    <row r="110" spans="1:7" ht="21" outlineLevel="2">
      <c r="A110" s="26"/>
      <c r="B110" s="34">
        <f>+B109+1</f>
        <v>3</v>
      </c>
      <c r="C110" s="35" t="s">
        <v>147</v>
      </c>
      <c r="D110" s="36" t="s">
        <v>152</v>
      </c>
      <c r="E110" s="36" t="s">
        <v>153</v>
      </c>
      <c r="F110" s="37">
        <v>5000</v>
      </c>
      <c r="G110" s="39"/>
    </row>
    <row r="111" spans="1:7" ht="21" outlineLevel="2">
      <c r="A111" s="26"/>
      <c r="B111" s="34">
        <f>+B110+1</f>
        <v>4</v>
      </c>
      <c r="C111" s="35" t="s">
        <v>147</v>
      </c>
      <c r="D111" s="36" t="s">
        <v>154</v>
      </c>
      <c r="E111" s="36" t="s">
        <v>155</v>
      </c>
      <c r="F111" s="37">
        <v>10000</v>
      </c>
      <c r="G111" s="39"/>
    </row>
    <row r="112" spans="1:7" ht="21" outlineLevel="2">
      <c r="A112" s="26"/>
      <c r="B112" s="34">
        <f>+B111+1</f>
        <v>5</v>
      </c>
      <c r="C112" s="35" t="s">
        <v>147</v>
      </c>
      <c r="D112" s="36" t="s">
        <v>156</v>
      </c>
      <c r="E112" s="36" t="s">
        <v>157</v>
      </c>
      <c r="F112" s="37">
        <v>17500</v>
      </c>
      <c r="G112" s="39"/>
    </row>
    <row r="113" spans="1:7" ht="21" outlineLevel="1">
      <c r="A113" s="26"/>
      <c r="B113" s="34"/>
      <c r="C113" s="43" t="s">
        <v>158</v>
      </c>
      <c r="D113" s="36"/>
      <c r="E113" s="36"/>
      <c r="F113" s="37">
        <f>SUBTOTAL(9,F108:F112)</f>
        <v>40000</v>
      </c>
      <c r="G113" s="39">
        <f>SUBTOTAL(9,G108:G112)</f>
        <v>0</v>
      </c>
    </row>
    <row r="114" spans="1:7" ht="21" outlineLevel="2">
      <c r="A114" s="26"/>
      <c r="B114" s="34">
        <v>1</v>
      </c>
      <c r="C114" s="35" t="s">
        <v>159</v>
      </c>
      <c r="D114" s="36" t="s">
        <v>160</v>
      </c>
      <c r="E114" s="36" t="s">
        <v>161</v>
      </c>
      <c r="F114" s="37"/>
      <c r="G114" s="39">
        <v>17500</v>
      </c>
    </row>
    <row r="115" spans="1:7" ht="21" outlineLevel="1">
      <c r="A115" s="26"/>
      <c r="B115" s="34"/>
      <c r="C115" s="43" t="s">
        <v>162</v>
      </c>
      <c r="D115" s="36"/>
      <c r="E115" s="36"/>
      <c r="F115" s="37">
        <f>SUBTOTAL(9,F114:F114)</f>
        <v>0</v>
      </c>
      <c r="G115" s="39">
        <f>SUBTOTAL(9,G114:G114)</f>
        <v>17500</v>
      </c>
    </row>
    <row r="116" spans="1:7" ht="21" outlineLevel="2">
      <c r="A116" s="26"/>
      <c r="B116" s="34">
        <v>1</v>
      </c>
      <c r="C116" s="44" t="s">
        <v>163</v>
      </c>
      <c r="D116" s="45" t="s">
        <v>164</v>
      </c>
      <c r="E116" s="45" t="s">
        <v>165</v>
      </c>
      <c r="F116" s="37">
        <v>112500</v>
      </c>
      <c r="G116" s="39">
        <v>157500</v>
      </c>
    </row>
    <row r="117" spans="1:7" ht="21" outlineLevel="2">
      <c r="A117" s="26"/>
      <c r="B117" s="34">
        <f aca="true" t="shared" si="6" ref="B117:B125">+B116+1</f>
        <v>2</v>
      </c>
      <c r="C117" s="44" t="s">
        <v>163</v>
      </c>
      <c r="D117" s="45" t="s">
        <v>164</v>
      </c>
      <c r="E117" s="45" t="s">
        <v>166</v>
      </c>
      <c r="F117" s="37">
        <v>12500</v>
      </c>
      <c r="G117" s="39">
        <v>17500</v>
      </c>
    </row>
    <row r="118" spans="1:7" ht="21" outlineLevel="2">
      <c r="A118" s="26"/>
      <c r="B118" s="34">
        <f t="shared" si="6"/>
        <v>3</v>
      </c>
      <c r="C118" s="44" t="s">
        <v>163</v>
      </c>
      <c r="D118" s="45" t="s">
        <v>167</v>
      </c>
      <c r="E118" s="45" t="s">
        <v>168</v>
      </c>
      <c r="F118" s="37">
        <v>5000</v>
      </c>
      <c r="G118" s="39">
        <v>7000</v>
      </c>
    </row>
    <row r="119" spans="1:7" ht="21" outlineLevel="2">
      <c r="A119" s="26"/>
      <c r="B119" s="34">
        <f t="shared" si="6"/>
        <v>4</v>
      </c>
      <c r="C119" s="35" t="s">
        <v>163</v>
      </c>
      <c r="D119" s="36" t="s">
        <v>169</v>
      </c>
      <c r="E119" s="36" t="s">
        <v>170</v>
      </c>
      <c r="F119" s="37">
        <v>50000</v>
      </c>
      <c r="G119" s="39">
        <v>70000</v>
      </c>
    </row>
    <row r="120" spans="1:7" ht="21" outlineLevel="2">
      <c r="A120" s="26"/>
      <c r="B120" s="34">
        <f t="shared" si="6"/>
        <v>5</v>
      </c>
      <c r="C120" s="35" t="s">
        <v>163</v>
      </c>
      <c r="D120" s="36" t="s">
        <v>164</v>
      </c>
      <c r="E120" s="36" t="s">
        <v>171</v>
      </c>
      <c r="F120" s="37">
        <v>12500</v>
      </c>
      <c r="G120" s="39">
        <v>17500</v>
      </c>
    </row>
    <row r="121" spans="1:7" ht="21" outlineLevel="2">
      <c r="A121" s="26"/>
      <c r="B121" s="34">
        <f t="shared" si="6"/>
        <v>6</v>
      </c>
      <c r="C121" s="35" t="s">
        <v>163</v>
      </c>
      <c r="D121" s="36" t="s">
        <v>167</v>
      </c>
      <c r="E121" s="36" t="s">
        <v>172</v>
      </c>
      <c r="F121" s="37">
        <v>7500</v>
      </c>
      <c r="G121" s="39">
        <v>10500</v>
      </c>
    </row>
    <row r="122" spans="1:7" ht="21" outlineLevel="2">
      <c r="A122" s="26"/>
      <c r="B122" s="34">
        <f t="shared" si="6"/>
        <v>7</v>
      </c>
      <c r="C122" s="35" t="s">
        <v>163</v>
      </c>
      <c r="D122" s="36" t="s">
        <v>167</v>
      </c>
      <c r="E122" s="36" t="s">
        <v>173</v>
      </c>
      <c r="F122" s="37">
        <v>5000</v>
      </c>
      <c r="G122" s="39">
        <v>7000</v>
      </c>
    </row>
    <row r="123" spans="1:7" ht="21" outlineLevel="2">
      <c r="A123" s="26"/>
      <c r="B123" s="34">
        <f t="shared" si="6"/>
        <v>8</v>
      </c>
      <c r="C123" s="35" t="s">
        <v>163</v>
      </c>
      <c r="D123" s="36" t="s">
        <v>167</v>
      </c>
      <c r="E123" s="36" t="s">
        <v>174</v>
      </c>
      <c r="F123" s="37">
        <v>35000</v>
      </c>
      <c r="G123" s="39">
        <v>31500</v>
      </c>
    </row>
    <row r="124" spans="1:7" ht="21" outlineLevel="2">
      <c r="A124" s="26"/>
      <c r="B124" s="34">
        <f t="shared" si="6"/>
        <v>9</v>
      </c>
      <c r="C124" s="35" t="s">
        <v>163</v>
      </c>
      <c r="D124" s="36" t="s">
        <v>167</v>
      </c>
      <c r="E124" s="36" t="s">
        <v>175</v>
      </c>
      <c r="F124" s="37">
        <v>12500</v>
      </c>
      <c r="G124" s="39">
        <v>17500</v>
      </c>
    </row>
    <row r="125" spans="1:7" ht="21" outlineLevel="2">
      <c r="A125" s="26"/>
      <c r="B125" s="34">
        <f t="shared" si="6"/>
        <v>10</v>
      </c>
      <c r="C125" s="35" t="s">
        <v>163</v>
      </c>
      <c r="D125" s="36" t="s">
        <v>176</v>
      </c>
      <c r="E125" s="36" t="s">
        <v>177</v>
      </c>
      <c r="F125" s="37"/>
      <c r="G125" s="39">
        <v>35000</v>
      </c>
    </row>
    <row r="126" spans="1:7" ht="21" outlineLevel="1">
      <c r="A126" s="26"/>
      <c r="B126" s="34"/>
      <c r="C126" s="43" t="s">
        <v>178</v>
      </c>
      <c r="D126" s="36"/>
      <c r="E126" s="36"/>
      <c r="F126" s="37">
        <f>SUBTOTAL(9,F116:F125)</f>
        <v>252500</v>
      </c>
      <c r="G126" s="39">
        <f>SUBTOTAL(9,G116:G125)</f>
        <v>371000</v>
      </c>
    </row>
    <row r="127" spans="1:7" ht="21" outlineLevel="2">
      <c r="A127" s="26"/>
      <c r="B127" s="34">
        <v>1</v>
      </c>
      <c r="C127" s="44" t="s">
        <v>179</v>
      </c>
      <c r="D127" s="45" t="s">
        <v>180</v>
      </c>
      <c r="E127" s="45" t="s">
        <v>181</v>
      </c>
      <c r="F127" s="37">
        <v>7500</v>
      </c>
      <c r="G127" s="39">
        <v>10500</v>
      </c>
    </row>
    <row r="128" spans="1:7" ht="21" outlineLevel="2">
      <c r="A128" s="26"/>
      <c r="B128" s="34">
        <f>+B127+1</f>
        <v>2</v>
      </c>
      <c r="C128" s="44" t="s">
        <v>179</v>
      </c>
      <c r="D128" s="45" t="s">
        <v>180</v>
      </c>
      <c r="E128" s="45" t="s">
        <v>182</v>
      </c>
      <c r="F128" s="37">
        <v>20000</v>
      </c>
      <c r="G128" s="39">
        <v>28000</v>
      </c>
    </row>
    <row r="129" spans="1:7" ht="21" outlineLevel="2">
      <c r="A129" s="26"/>
      <c r="B129" s="49">
        <f>+B128+1</f>
        <v>3</v>
      </c>
      <c r="C129" s="50" t="s">
        <v>179</v>
      </c>
      <c r="D129" s="51" t="s">
        <v>180</v>
      </c>
      <c r="E129" s="51" t="s">
        <v>183</v>
      </c>
      <c r="F129" s="52">
        <v>22500</v>
      </c>
      <c r="G129" s="53">
        <v>31500</v>
      </c>
    </row>
    <row r="130" spans="2:7" ht="21" outlineLevel="1">
      <c r="B130" s="54"/>
      <c r="C130" s="55" t="s">
        <v>184</v>
      </c>
      <c r="D130" s="54"/>
      <c r="E130" s="54"/>
      <c r="F130" s="56">
        <f>SUBTOTAL(9,F127:F129)</f>
        <v>50000</v>
      </c>
      <c r="G130" s="56">
        <f>SUBTOTAL(9,G127:G129)</f>
        <v>70000</v>
      </c>
    </row>
    <row r="131" spans="3:7" ht="21">
      <c r="C131" s="1" t="s">
        <v>185</v>
      </c>
      <c r="F131" s="57">
        <f>SUBTOTAL(9,F2:F129)</f>
        <v>1340000</v>
      </c>
      <c r="G131" s="57">
        <f>SUBTOTAL(9,G2:G129)</f>
        <v>1288000</v>
      </c>
    </row>
  </sheetData>
  <sheetProtection/>
  <mergeCells count="10">
    <mergeCell ref="B1:G1"/>
    <mergeCell ref="B3:G3"/>
    <mergeCell ref="B5:G5"/>
    <mergeCell ref="B7:B10"/>
    <mergeCell ref="B2:G2"/>
    <mergeCell ref="B4:G4"/>
    <mergeCell ref="C7:C10"/>
    <mergeCell ref="D7:D10"/>
    <mergeCell ref="E7:E10"/>
    <mergeCell ref="B6:G6"/>
  </mergeCells>
  <printOptions horizontalCentered="1"/>
  <pageMargins left="0.15748031496062992" right="0.15748031496062992" top="0.5511811023622047" bottom="0.4724409448818898" header="0.1968503937007874" footer="0.15748031496062992"/>
  <pageSetup horizontalDpi="600" verticalDpi="600" orientation="landscape" paperSize="9" r:id="rId1"/>
  <headerFooter alignWithMargins="0">
    <oddHeader xml:space="preserve">&amp;Rหน้าที่  &amp;P                     </oddHeader>
    <oddFooter>&amp;L&amp;8&amp;A&amp;Rผอ.สจง. ............   
หน.ก./ฝ. ...........   
หน.ง. ..&amp;8 1 ก.ย.58       &amp;10 
จนท. .. &amp;8เพชรา   &amp;10        
พิมพ์/ทาน.&amp;8 1 ก.ย.58  
อุดหนุนทั่วไป 58/&amp;F</oddFooter>
  </headerFooter>
  <rowBreaks count="13" manualBreakCount="13">
    <brk id="19" max="255" man="1"/>
    <brk id="28" max="255" man="1"/>
    <brk id="40" max="255" man="1"/>
    <brk id="49" max="255" man="1"/>
    <brk id="53" max="255" man="1"/>
    <brk id="66" max="255" man="1"/>
    <brk id="97" max="255" man="1"/>
    <brk id="103" max="255" man="1"/>
    <brk id="107" max="255" man="1"/>
    <brk id="113" max="255" man="1"/>
    <brk id="115" max="255" man="1"/>
    <brk id="126" max="255" man="1"/>
    <brk id="1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20"/>
  <sheetViews>
    <sheetView view="pageBreakPreview" zoomScale="120" zoomScaleNormal="120" zoomScaleSheetLayoutView="120" workbookViewId="0" topLeftCell="A1">
      <selection activeCell="A1" sqref="A1:A16384"/>
    </sheetView>
  </sheetViews>
  <sheetFormatPr defaultColWidth="10.28125" defaultRowHeight="12.75"/>
  <cols>
    <col min="1" max="1" width="15.8515625" style="33" customWidth="1"/>
    <col min="2" max="2" width="6.7109375" style="33" customWidth="1"/>
    <col min="3" max="3" width="13.421875" style="33" customWidth="1"/>
    <col min="4" max="4" width="17.57421875" style="57" bestFit="1" customWidth="1"/>
    <col min="5" max="5" width="14.8515625" style="57" bestFit="1" customWidth="1"/>
    <col min="6" max="6" width="11.421875" style="33" bestFit="1" customWidth="1"/>
    <col min="7" max="7" width="13.57421875" style="33" bestFit="1" customWidth="1"/>
    <col min="8" max="8" width="10.7109375" style="33" bestFit="1" customWidth="1"/>
    <col min="9" max="16384" width="10.28125" style="33" customWidth="1"/>
  </cols>
  <sheetData>
    <row r="1" spans="2:16" s="1" customFormat="1" ht="23.25" customHeight="1">
      <c r="B1" s="4" t="s">
        <v>0</v>
      </c>
      <c r="C1" s="4"/>
      <c r="D1" s="58"/>
      <c r="E1" s="80"/>
      <c r="F1" s="80"/>
      <c r="G1" s="80"/>
      <c r="H1" s="80"/>
      <c r="I1" s="4"/>
      <c r="J1" s="4"/>
      <c r="K1" s="4"/>
      <c r="L1" s="4"/>
      <c r="M1" s="4"/>
      <c r="N1" s="4"/>
      <c r="O1" s="4"/>
      <c r="P1" s="4"/>
    </row>
    <row r="2" spans="2:16" s="1" customFormat="1" ht="23.25" customHeight="1">
      <c r="B2" s="4" t="s">
        <v>1</v>
      </c>
      <c r="C2" s="59"/>
      <c r="D2" s="60"/>
      <c r="E2" s="80"/>
      <c r="F2" s="80"/>
      <c r="G2" s="80"/>
      <c r="H2" s="80"/>
      <c r="J2" s="4"/>
      <c r="K2" s="4"/>
      <c r="L2" s="4"/>
      <c r="M2" s="4"/>
      <c r="N2" s="4"/>
      <c r="O2" s="4"/>
      <c r="P2" s="4"/>
    </row>
    <row r="3" spans="2:16" s="1" customFormat="1" ht="23.25" customHeight="1">
      <c r="B3" s="4" t="s">
        <v>2</v>
      </c>
      <c r="C3" s="4"/>
      <c r="D3" s="58"/>
      <c r="E3" s="58"/>
      <c r="G3" s="4"/>
      <c r="H3" s="4"/>
      <c r="J3" s="4"/>
      <c r="K3" s="4"/>
      <c r="L3" s="4"/>
      <c r="M3" s="4"/>
      <c r="N3" s="4"/>
      <c r="O3" s="4"/>
      <c r="P3" s="4"/>
    </row>
    <row r="4" spans="2:16" s="1" customFormat="1" ht="23.25" customHeight="1">
      <c r="B4" s="4" t="s">
        <v>186</v>
      </c>
      <c r="C4" s="59"/>
      <c r="D4" s="60"/>
      <c r="E4" s="60"/>
      <c r="G4" s="4"/>
      <c r="H4" s="4"/>
      <c r="J4" s="4"/>
      <c r="K4" s="4"/>
      <c r="L4" s="4"/>
      <c r="M4" s="4"/>
      <c r="N4" s="4"/>
      <c r="O4" s="4"/>
      <c r="P4" s="4"/>
    </row>
    <row r="5" spans="2:16" s="8" customFormat="1" ht="22.5" customHeight="1">
      <c r="B5" s="61" t="s">
        <v>6</v>
      </c>
      <c r="C5" s="62" t="s">
        <v>7</v>
      </c>
      <c r="D5" s="63" t="s">
        <v>187</v>
      </c>
      <c r="E5" s="63" t="s">
        <v>188</v>
      </c>
      <c r="F5" s="64" t="s">
        <v>189</v>
      </c>
      <c r="G5" s="64" t="s">
        <v>190</v>
      </c>
      <c r="H5" s="64" t="s">
        <v>195</v>
      </c>
      <c r="I5" s="4"/>
      <c r="J5" s="4"/>
      <c r="K5" s="4"/>
      <c r="L5" s="4"/>
      <c r="M5" s="4"/>
      <c r="N5" s="4"/>
      <c r="O5" s="4"/>
      <c r="P5" s="4"/>
    </row>
    <row r="6" spans="1:8" ht="18.75" customHeight="1">
      <c r="A6" s="65"/>
      <c r="B6" s="66"/>
      <c r="C6" s="67"/>
      <c r="D6" s="68" t="s">
        <v>191</v>
      </c>
      <c r="E6" s="68" t="s">
        <v>192</v>
      </c>
      <c r="F6" s="69"/>
      <c r="G6" s="69"/>
      <c r="H6" s="69"/>
    </row>
    <row r="7" spans="1:8" ht="18.75" customHeight="1">
      <c r="A7" s="65"/>
      <c r="B7" s="27">
        <v>1</v>
      </c>
      <c r="C7" s="70" t="s">
        <v>17</v>
      </c>
      <c r="D7" s="30">
        <v>0</v>
      </c>
      <c r="E7" s="31">
        <v>80500</v>
      </c>
      <c r="F7" s="71">
        <v>13689</v>
      </c>
      <c r="G7" s="71">
        <v>18328</v>
      </c>
      <c r="H7" s="72" t="s">
        <v>193</v>
      </c>
    </row>
    <row r="8" spans="1:8" ht="18.75" customHeight="1">
      <c r="A8" s="65"/>
      <c r="B8" s="34">
        <v>2</v>
      </c>
      <c r="C8" s="35" t="s">
        <v>30</v>
      </c>
      <c r="D8" s="37">
        <v>30000</v>
      </c>
      <c r="E8" s="39">
        <v>154000</v>
      </c>
      <c r="F8" s="73">
        <v>13690</v>
      </c>
      <c r="G8" s="73">
        <v>18329</v>
      </c>
      <c r="H8" s="74" t="s">
        <v>193</v>
      </c>
    </row>
    <row r="9" spans="2:8" ht="18.75" customHeight="1">
      <c r="B9" s="34">
        <v>3</v>
      </c>
      <c r="C9" s="35" t="s">
        <v>42</v>
      </c>
      <c r="D9" s="37">
        <v>100000</v>
      </c>
      <c r="E9" s="39">
        <v>0</v>
      </c>
      <c r="F9" s="73">
        <v>13691</v>
      </c>
      <c r="G9" s="73">
        <v>18330</v>
      </c>
      <c r="H9" s="74" t="s">
        <v>193</v>
      </c>
    </row>
    <row r="10" spans="2:8" ht="18.75" customHeight="1">
      <c r="B10" s="34">
        <v>4</v>
      </c>
      <c r="C10" s="35" t="s">
        <v>57</v>
      </c>
      <c r="D10" s="37">
        <v>87500</v>
      </c>
      <c r="E10" s="39">
        <v>143500</v>
      </c>
      <c r="F10" s="73">
        <v>13692</v>
      </c>
      <c r="G10" s="73">
        <v>18331</v>
      </c>
      <c r="H10" s="74" t="s">
        <v>193</v>
      </c>
    </row>
    <row r="11" spans="2:8" ht="18.75" customHeight="1">
      <c r="B11" s="34">
        <v>5</v>
      </c>
      <c r="C11" s="35" t="s">
        <v>69</v>
      </c>
      <c r="D11" s="37">
        <v>37500</v>
      </c>
      <c r="E11" s="39">
        <v>87500</v>
      </c>
      <c r="F11" s="73">
        <v>13693</v>
      </c>
      <c r="G11" s="73">
        <v>18332</v>
      </c>
      <c r="H11" s="74" t="s">
        <v>193</v>
      </c>
    </row>
    <row r="12" spans="2:8" ht="18.75" customHeight="1">
      <c r="B12" s="34">
        <v>6</v>
      </c>
      <c r="C12" s="35" t="s">
        <v>76</v>
      </c>
      <c r="D12" s="37">
        <v>512500</v>
      </c>
      <c r="E12" s="39">
        <v>0</v>
      </c>
      <c r="F12" s="73">
        <v>13694</v>
      </c>
      <c r="G12" s="73">
        <v>18333</v>
      </c>
      <c r="H12" s="74" t="s">
        <v>193</v>
      </c>
    </row>
    <row r="13" spans="2:8" ht="18.75" customHeight="1">
      <c r="B13" s="34">
        <v>7</v>
      </c>
      <c r="C13" s="35" t="s">
        <v>91</v>
      </c>
      <c r="D13" s="37">
        <v>230000</v>
      </c>
      <c r="E13" s="39">
        <v>273000</v>
      </c>
      <c r="F13" s="73">
        <v>13695</v>
      </c>
      <c r="G13" s="73">
        <v>18334</v>
      </c>
      <c r="H13" s="74" t="s">
        <v>193</v>
      </c>
    </row>
    <row r="14" spans="2:8" ht="18.75" customHeight="1">
      <c r="B14" s="34">
        <v>8</v>
      </c>
      <c r="C14" s="35" t="s">
        <v>130</v>
      </c>
      <c r="D14" s="37">
        <v>0</v>
      </c>
      <c r="E14" s="39">
        <v>56000</v>
      </c>
      <c r="F14" s="73">
        <v>13696</v>
      </c>
      <c r="G14" s="73">
        <v>18335</v>
      </c>
      <c r="H14" s="74" t="s">
        <v>193</v>
      </c>
    </row>
    <row r="15" spans="2:8" ht="18.75" customHeight="1">
      <c r="B15" s="34">
        <v>9</v>
      </c>
      <c r="C15" s="35" t="s">
        <v>141</v>
      </c>
      <c r="D15" s="37">
        <v>0</v>
      </c>
      <c r="E15" s="39">
        <v>35000</v>
      </c>
      <c r="F15" s="73">
        <v>13697</v>
      </c>
      <c r="G15" s="73">
        <v>18336</v>
      </c>
      <c r="H15" s="74" t="s">
        <v>193</v>
      </c>
    </row>
    <row r="16" spans="2:8" ht="18.75" customHeight="1">
      <c r="B16" s="34">
        <v>10</v>
      </c>
      <c r="C16" s="35" t="s">
        <v>147</v>
      </c>
      <c r="D16" s="37">
        <v>40000</v>
      </c>
      <c r="E16" s="39">
        <v>0</v>
      </c>
      <c r="F16" s="73">
        <v>13698</v>
      </c>
      <c r="G16" s="73">
        <v>18337</v>
      </c>
      <c r="H16" s="74" t="s">
        <v>193</v>
      </c>
    </row>
    <row r="17" spans="2:8" ht="18.75" customHeight="1">
      <c r="B17" s="34">
        <v>11</v>
      </c>
      <c r="C17" s="35" t="s">
        <v>159</v>
      </c>
      <c r="D17" s="37">
        <v>0</v>
      </c>
      <c r="E17" s="39">
        <v>17500</v>
      </c>
      <c r="F17" s="73">
        <v>13699</v>
      </c>
      <c r="G17" s="73">
        <v>18338</v>
      </c>
      <c r="H17" s="74" t="s">
        <v>193</v>
      </c>
    </row>
    <row r="18" spans="2:8" ht="18.75" customHeight="1">
      <c r="B18" s="34">
        <v>12</v>
      </c>
      <c r="C18" s="35" t="s">
        <v>163</v>
      </c>
      <c r="D18" s="37">
        <v>252500</v>
      </c>
      <c r="E18" s="39">
        <v>371000</v>
      </c>
      <c r="F18" s="73">
        <v>13700</v>
      </c>
      <c r="G18" s="73">
        <v>18339</v>
      </c>
      <c r="H18" s="74" t="s">
        <v>193</v>
      </c>
    </row>
    <row r="19" spans="2:8" ht="18.75" customHeight="1">
      <c r="B19" s="75">
        <v>13</v>
      </c>
      <c r="C19" s="76" t="s">
        <v>179</v>
      </c>
      <c r="D19" s="77">
        <v>50000</v>
      </c>
      <c r="E19" s="77">
        <v>70000</v>
      </c>
      <c r="F19" s="73">
        <v>13701</v>
      </c>
      <c r="G19" s="73">
        <v>18340</v>
      </c>
      <c r="H19" s="74" t="s">
        <v>193</v>
      </c>
    </row>
    <row r="20" spans="2:8" s="1" customFormat="1" ht="21">
      <c r="B20" s="55"/>
      <c r="C20" s="55" t="s">
        <v>194</v>
      </c>
      <c r="D20" s="78">
        <f>SUM(D7:D19)</f>
        <v>1340000</v>
      </c>
      <c r="E20" s="78">
        <f>SUM(E7:E19)</f>
        <v>1288000</v>
      </c>
      <c r="F20" s="79"/>
      <c r="G20" s="55"/>
      <c r="H20" s="55"/>
    </row>
  </sheetData>
  <sheetProtection/>
  <mergeCells count="5">
    <mergeCell ref="F5:F6"/>
    <mergeCell ref="G5:G6"/>
    <mergeCell ref="H5:H6"/>
    <mergeCell ref="B5:B6"/>
    <mergeCell ref="C5:C6"/>
  </mergeCells>
  <printOptions horizontalCentered="1"/>
  <pageMargins left="0.15748031496062992" right="0.15748031496062992" top="0.81" bottom="0.4724409448818898" header="0.1968503937007874" footer="0.15748031496062992"/>
  <pageSetup horizontalDpi="600" verticalDpi="600" orientation="portrait" paperSize="9" r:id="rId1"/>
  <headerFooter alignWithMargins="0">
    <oddHeader>&amp;Rหน้าที่  &amp;P</oddHeader>
    <oddFooter>&amp;L&amp;8&amp;A&amp;R&amp;8อุดหนุนทั่วไป 58/&amp;F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USER-005</dc:creator>
  <cp:keywords/>
  <dc:description/>
  <cp:lastModifiedBy>USER-005</cp:lastModifiedBy>
  <dcterms:created xsi:type="dcterms:W3CDTF">2015-09-01T08:04:30Z</dcterms:created>
  <dcterms:modified xsi:type="dcterms:W3CDTF">2015-09-01T08:07:20Z</dcterms:modified>
  <cp:category/>
  <cp:version/>
  <cp:contentType/>
  <cp:contentStatus/>
</cp:coreProperties>
</file>