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'บัญชีจัดสรร'!$B$1:$G$176</definedName>
    <definedName name="_xlnm.Print_Area" localSheetId="1">'สรุปจังหวัด'!$B$1:$H$24</definedName>
    <definedName name="_xlnm.Print_Titles" localSheetId="0">'บัญชีจัดสรร'!$1:$10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<sst xmlns="http://schemas.openxmlformats.org/spreadsheetml/2006/main" count="531" uniqueCount="246">
  <si>
    <t>อุดรธานี</t>
  </si>
  <si>
    <t>หนองแสง</t>
  </si>
  <si>
    <t>หนองหาน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</si>
  <si>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</si>
  <si>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>ตามหนังสือกรมส่งเสริมการปกครองท้องถิ่น ที่ มท 0808.2/             ลงวันที่         มิถุนายน  2558  เลขที่ใบจัดสรร              /2558</t>
  </si>
  <si>
    <t>ฝึกอบรมอาชีพ</t>
  </si>
  <si>
    <t>บำบัดฟื้นฟู</t>
  </si>
  <si>
    <t>เลขที่หนังสือ</t>
  </si>
  <si>
    <t>เลขที่ใบจัดสรร</t>
  </si>
  <si>
    <t>วันที่</t>
  </si>
  <si>
    <t>ผู้ที่ผ่านการบำบัด</t>
  </si>
  <si>
    <t>ผู้ติดยาเสพติด</t>
  </si>
  <si>
    <t>29 มิ.ย.58</t>
  </si>
  <si>
    <t>รวมทั้งสิ้น</t>
  </si>
  <si>
    <t>สิงห์บุรี</t>
  </si>
  <si>
    <t>ท่าช้าง</t>
  </si>
  <si>
    <t>ทต.ถอนสมอ</t>
  </si>
  <si>
    <t>สิงห์บุรี ผลรวม</t>
  </si>
  <si>
    <t>สุโขทัย</t>
  </si>
  <si>
    <t>สวรรคโลก</t>
  </si>
  <si>
    <t>ทม.สวรรคโลก</t>
  </si>
  <si>
    <t>ผลรวมทั้งหมด</t>
  </si>
  <si>
    <t>ศรีสะเกษ</t>
  </si>
  <si>
    <t>เมืองศรีสะเกษ</t>
  </si>
  <si>
    <t>กันทรลักษ์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</si>
  <si>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</si>
  <si>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</si>
  <si>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</si>
  <si>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</si>
  <si>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</si>
  <si>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</si>
  <si>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ทต.น้ำคำ</t>
  </si>
  <si>
    <t>วังหิน</t>
  </si>
  <si>
    <t>ทต.บุสูง</t>
  </si>
  <si>
    <t>ศรีรัตนะ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</si>
  <si>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</si>
  <si>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</si>
  <si>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</si>
  <si>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</si>
  <si>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</si>
  <si>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</si>
  <si>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อบต.ชำ</t>
  </si>
  <si>
    <t>อบต.ภูผาหมอก</t>
  </si>
  <si>
    <t>อบต.สังเม็ก</t>
  </si>
  <si>
    <t>ทต.หนองหญ้าลาด</t>
  </si>
  <si>
    <t>อบต.บึงมะลู</t>
  </si>
  <si>
    <t>อบต.จาน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</si>
  <si>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</si>
  <si>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</si>
  <si>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</si>
  <si>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</si>
  <si>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</si>
  <si>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</si>
  <si>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</si>
  <si>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เบญจลักษ์</t>
  </si>
  <si>
    <t>อบต.ท่าคล้อ</t>
  </si>
  <si>
    <t>อบต.หนองฮาง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</si>
  <si>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</si>
  <si>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</si>
  <si>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</si>
  <si>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</si>
  <si>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</si>
  <si>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</si>
  <si>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</si>
  <si>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</si>
  <si>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อบต.คูซอด</t>
  </si>
  <si>
    <t>อบต.ซำ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</si>
  <si>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</si>
  <si>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</si>
  <si>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</si>
  <si>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</si>
  <si>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</si>
  <si>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</si>
  <si>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</si>
  <si>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อบต.ดอนหายโศก</t>
  </si>
  <si>
    <t>อุดรธานี ผลรวม</t>
  </si>
  <si>
    <t>สงขลา ผลรวม</t>
  </si>
  <si>
    <t>อบต.บาโร๊ะ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</si>
  <si>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</si>
  <si>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</si>
  <si>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</si>
  <si>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</si>
  <si>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</si>
  <si>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</si>
  <si>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</si>
  <si>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</si>
  <si>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</si>
  <si>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</si>
  <si>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</si>
  <si>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</si>
  <si>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ธวัชบุรี</t>
  </si>
  <si>
    <t>ทต.ธงธานี</t>
  </si>
  <si>
    <t>อบต.ดงครั่งน้อย</t>
  </si>
  <si>
    <t>อบต.ดู่น้อย</t>
  </si>
  <si>
    <t>อบต.น้ำใส</t>
  </si>
  <si>
    <t>อบต.อีง่อง</t>
  </si>
  <si>
    <t>อบต.ม่วงลาด</t>
  </si>
  <si>
    <t>อบต.แสนชาติ</t>
  </si>
  <si>
    <t>เชียงขวัญ</t>
  </si>
  <si>
    <t>อบต.บ้านเขือง</t>
  </si>
  <si>
    <t>อบต.ราชธานี</t>
  </si>
  <si>
    <t>อบต.หัวช้าง</t>
  </si>
  <si>
    <t>ร้อยเอ็ด ผลรวม</t>
  </si>
  <si>
    <t>สุโขทัย ผลรวม</t>
  </si>
  <si>
    <t>ทต.บางระกำเมืองใหม่</t>
  </si>
  <si>
    <t>พิษณุโลก ผลรวม</t>
  </si>
  <si>
    <t>อบต.ศรีโนนงาม</t>
  </si>
  <si>
    <t>ศิลาลาด</t>
  </si>
  <si>
    <t>อบต.กุง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</si>
  <si>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</si>
  <si>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</si>
  <si>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</si>
  <si>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</si>
  <si>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</si>
  <si>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</si>
  <si>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</si>
  <si>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</si>
  <si>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ศรีสะเกษ ผลรวม</t>
  </si>
  <si>
    <t>สกลนคร</t>
  </si>
  <si>
    <t>บ้านม่วง</t>
  </si>
  <si>
    <t>อบต.ดงหม้อทอง</t>
  </si>
  <si>
    <t>อบต.ดงหม้อทองใต้</t>
  </si>
  <si>
    <t>อบต.ดงเหนือ</t>
  </si>
  <si>
    <t>อบต.มาย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</si>
  <si>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</si>
  <si>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</si>
  <si>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</si>
  <si>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</si>
  <si>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</si>
  <si>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</si>
  <si>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</si>
  <si>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อบต.เกาะใหญ่</t>
  </si>
  <si>
    <t>อบต.โรง</t>
  </si>
  <si>
    <t>อบต.คลองหลา</t>
  </si>
  <si>
    <t>อบต.คลองหอยโข่ง</t>
  </si>
  <si>
    <t>อบต.โพธิ์ชัย</t>
  </si>
  <si>
    <t>อบต.หนองไฮ</t>
  </si>
  <si>
    <t>อบต.น้ำอ้อม</t>
  </si>
  <si>
    <t>อบต.ม่วง</t>
  </si>
  <si>
    <t>ยะลา</t>
  </si>
  <si>
    <t>ยะหา</t>
  </si>
  <si>
    <t>อบต.กระแชง</t>
  </si>
  <si>
    <t>อบต.หนองแก้ว</t>
  </si>
  <si>
    <t>พิษณุโลก</t>
  </si>
  <si>
    <t>เมืองพิษณุโลก</t>
  </si>
  <si>
    <t>ทน.พิษณุโลก</t>
  </si>
  <si>
    <t>เนินมะปราง</t>
  </si>
  <si>
    <t>บางระกำ</t>
  </si>
  <si>
    <t>น่าน ผลรวม</t>
  </si>
  <si>
    <t>บึงกาฬ</t>
  </si>
  <si>
    <t>พรเจริญ</t>
  </si>
  <si>
    <t>ทต.พรเจริญ</t>
  </si>
  <si>
    <t>บึงกาฬ ผลรวม</t>
  </si>
  <si>
    <t>อบต.หนองแสง</t>
  </si>
  <si>
    <t>นครปฐม</t>
  </si>
  <si>
    <t>บางเลน</t>
  </si>
  <si>
    <t>อบต.บางหลวง</t>
  </si>
  <si>
    <t>นครปฐม ผลรวม</t>
  </si>
  <si>
    <t>อบต.หนองหว้า</t>
  </si>
  <si>
    <t>อบต.นางรำ</t>
  </si>
  <si>
    <t>อบต.หนองตะไก้</t>
  </si>
  <si>
    <t>อบต.สารภี</t>
  </si>
  <si>
    <t>อบต.หนองไม้ไผ่</t>
  </si>
  <si>
    <t>นครราชสีมา ผลรวม</t>
  </si>
  <si>
    <t>อบต.ดงกลาง</t>
  </si>
  <si>
    <t>น่าน</t>
  </si>
  <si>
    <t>เวียงสา</t>
  </si>
  <si>
    <t>อบต.ยาบหัวนา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</si>
  <si>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</si>
  <si>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</si>
  <si>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</si>
  <si>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</si>
  <si>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</si>
  <si>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เชียงใหม่ ผลรวม</t>
  </si>
  <si>
    <t>ทต.ท่าลาดดงยาง</t>
  </si>
  <si>
    <t>ทต.ห้วยเม็ก</t>
  </si>
  <si>
    <t>อบต.หนองห้าง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</si>
  <si>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</si>
  <si>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</si>
  <si>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</si>
  <si>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</si>
  <si>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</si>
  <si>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อบต.หนองแวง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</si>
  <si>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</si>
  <si>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</si>
  <si>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</si>
  <si>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</si>
  <si>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</si>
  <si>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</si>
  <si>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</si>
  <si>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</si>
  <si>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</si>
  <si>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</si>
  <si>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อบต.เกาะตาล</t>
  </si>
  <si>
    <t>กำแพงเพชร ผลรวม</t>
  </si>
  <si>
    <t>ขอนแก่น</t>
  </si>
  <si>
    <t>ชนบท</t>
  </si>
  <si>
    <t>ซำสูง</t>
  </si>
  <si>
    <t>ทต.ซำสูง</t>
  </si>
  <si>
    <t>บ้านฝาง</t>
  </si>
  <si>
    <t>อบต.ก้านเหลือง</t>
  </si>
  <si>
    <t>อบต.วังยาง</t>
  </si>
  <si>
    <t>นครราชสีมา</t>
  </si>
  <si>
    <t>ประทาย</t>
  </si>
  <si>
    <t>หนองบุญมาก</t>
  </si>
  <si>
    <t>อบต.กุดเพียขอม</t>
  </si>
  <si>
    <t>ทต.ชลบถวิบูลย์</t>
  </si>
  <si>
    <t>อบต.บ้านแท่น</t>
  </si>
  <si>
    <t>อบต.วังแสง</t>
  </si>
  <si>
    <t>อบต.ห้วยแก</t>
  </si>
  <si>
    <t>อบต.คำแมด</t>
  </si>
  <si>
    <t>อบต.คูคำ</t>
  </si>
  <si>
    <t>อบต.บ้านโนน</t>
  </si>
  <si>
    <t>อบต.ห้วยเตย</t>
  </si>
  <si>
    <t>ทต.แก่นฝาง</t>
  </si>
  <si>
    <t>อบต.สำโรง</t>
  </si>
  <si>
    <t>ขอนแก่น ผลรวม</t>
  </si>
  <si>
    <t>ทต.สันทราย</t>
  </si>
  <si>
    <t>อบต.เวียง</t>
  </si>
  <si>
    <t>เชียงใหม่</t>
  </si>
  <si>
    <t>ฝาง</t>
  </si>
  <si>
    <t>ทต.เวียงฝาง</t>
  </si>
  <si>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</si>
  <si>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</si>
  <si>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</si>
  <si>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</si>
  <si>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</si>
  <si>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ลำดับ</t>
  </si>
  <si>
    <t>จังหวัด</t>
  </si>
  <si>
    <t>อำเภอ</t>
  </si>
  <si>
    <t>องค์กรปกครองส่วนท้องถิ่น</t>
  </si>
  <si>
    <t>ค่าใช้จ่ายสำหรับฝึกอบรมอาชีพ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</si>
  <si>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</si>
  <si>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</si>
  <si>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</si>
  <si>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</si>
  <si>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</si>
  <si>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</si>
  <si>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อบต.หนองไผ่</t>
  </si>
  <si>
    <t>กาฬสินธุ์</t>
  </si>
  <si>
    <t>นาคู</t>
  </si>
  <si>
    <t>ทต.นาคู</t>
  </si>
  <si>
    <t>ทต.โนนสูง</t>
  </si>
  <si>
    <t>ห้วยเม็ก</t>
  </si>
  <si>
    <t>ทต.คำเหมือดแก้ว</t>
  </si>
  <si>
    <t>ทต.คำใหญ่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</si>
</sst>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t&quot;$&quot;#,##0_);\(t&quot;$&quot;#,##0\)"/>
    <numFmt numFmtId="245" formatCode="t&quot;$&quot;#,##0_);[Red]\(t&quot;$&quot;#,##0\)"/>
    <numFmt numFmtId="246" formatCode="t&quot;$&quot;#,##0.00_);\(t&quot;$&quot;#,##0.00\)"/>
    <numFmt numFmtId="247" formatCode="t&quot;$&quot;#,##0.00_);[Red]\(t&quot;$&quot;#,##0.00\)"/>
    <numFmt numFmtId="248" formatCode="[$-D07041E]t#,##0.00\ "/>
    <numFmt numFmtId="249" formatCode="_-* #,##0_-;\-* #,##0_-;_-* \-??_-;_-@_-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2" fillId="0" borderId="0" xfId="199" applyFont="1" applyFill="1" applyAlignment="1">
      <alignment vertical="center"/>
      <protection/>
    </xf>
    <xf numFmtId="0" fontId="32" fillId="0" borderId="0" xfId="199" applyFont="1" applyFill="1" applyBorder="1" applyAlignment="1">
      <alignment horizontal="center" vertical="center"/>
      <protection/>
    </xf>
    <xf numFmtId="0" fontId="32" fillId="0" borderId="0" xfId="199" applyFont="1" applyFill="1" applyBorder="1" applyAlignment="1" applyProtection="1">
      <alignment horizontal="center" vertical="center"/>
      <protection locked="0"/>
    </xf>
    <xf numFmtId="0" fontId="32" fillId="0" borderId="0" xfId="199" applyFont="1" applyFill="1" applyAlignment="1">
      <alignment horizontal="center" vertical="center"/>
      <protection/>
    </xf>
    <xf numFmtId="188" fontId="32" fillId="0" borderId="10" xfId="178" applyNumberFormat="1" applyFont="1" applyFill="1" applyBorder="1" applyAlignment="1" applyProtection="1">
      <alignment horizontal="center" vertical="center" shrinkToFit="1"/>
      <protection locked="0"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198" applyFont="1" applyFill="1" applyAlignment="1" applyProtection="1">
      <alignment horizontal="center" vertical="center"/>
      <protection locked="0"/>
    </xf>
    <xf numFmtId="0" fontId="33" fillId="0" borderId="12" xfId="200" applyFont="1" applyFill="1" applyBorder="1" applyAlignment="1" applyProtection="1">
      <alignment horizontal="center" vertical="center"/>
      <protection/>
    </xf>
    <xf numFmtId="0" fontId="33" fillId="0" borderId="0" xfId="199" applyFont="1" applyFill="1" applyAlignment="1">
      <alignment vertical="center"/>
      <protection/>
    </xf>
    <xf numFmtId="0" fontId="33" fillId="0" borderId="13" xfId="200" applyFont="1" applyFill="1" applyBorder="1" applyAlignment="1" applyProtection="1">
      <alignment horizontal="center" vertical="center"/>
      <protection/>
    </xf>
    <xf numFmtId="49" fontId="33" fillId="0" borderId="13" xfId="198" applyNumberFormat="1" applyFont="1" applyFill="1" applyBorder="1" applyAlignment="1" applyProtection="1">
      <alignment vertical="center"/>
      <protection/>
    </xf>
    <xf numFmtId="49" fontId="33" fillId="0" borderId="13" xfId="198" applyNumberFormat="1" applyFont="1" applyFill="1" applyBorder="1" applyAlignment="1" applyProtection="1">
      <alignment vertical="center" shrinkToFit="1"/>
      <protection/>
    </xf>
    <xf numFmtId="49" fontId="33" fillId="0" borderId="13" xfId="178" applyNumberFormat="1" applyFont="1" applyFill="1" applyBorder="1" applyAlignment="1" applyProtection="1">
      <alignment vertical="center"/>
      <protection/>
    </xf>
    <xf numFmtId="49" fontId="33" fillId="0" borderId="13" xfId="178" applyNumberFormat="1" applyFont="1" applyFill="1" applyBorder="1" applyAlignment="1" applyProtection="1">
      <alignment vertical="center" shrinkToFit="1"/>
      <protection/>
    </xf>
    <xf numFmtId="49" fontId="32" fillId="0" borderId="13" xfId="178" applyNumberFormat="1" applyFont="1" applyFill="1" applyBorder="1" applyAlignment="1" applyProtection="1">
      <alignment vertical="center"/>
      <protection/>
    </xf>
    <xf numFmtId="0" fontId="33" fillId="0" borderId="13" xfId="198" applyFont="1" applyFill="1" applyBorder="1" applyAlignment="1" applyProtection="1">
      <alignment vertical="center"/>
      <protection/>
    </xf>
    <xf numFmtId="0" fontId="33" fillId="0" borderId="13" xfId="198" applyFont="1" applyFill="1" applyBorder="1" applyAlignment="1" applyProtection="1">
      <alignment vertical="center" shrinkToFit="1"/>
      <protection/>
    </xf>
    <xf numFmtId="188" fontId="33" fillId="0" borderId="13" xfId="178" applyNumberFormat="1" applyFont="1" applyFill="1" applyBorder="1" applyAlignment="1">
      <alignment vertical="top"/>
    </xf>
    <xf numFmtId="49" fontId="33" fillId="0" borderId="13" xfId="185" applyNumberFormat="1" applyFont="1" applyFill="1" applyBorder="1" applyAlignment="1" applyProtection="1">
      <alignment horizontal="left" vertical="center"/>
      <protection/>
    </xf>
    <xf numFmtId="49" fontId="33" fillId="0" borderId="13" xfId="185" applyNumberFormat="1" applyFont="1" applyFill="1" applyBorder="1" applyAlignment="1" applyProtection="1">
      <alignment horizontal="left" vertical="center" shrinkToFit="1"/>
      <protection/>
    </xf>
    <xf numFmtId="0" fontId="33" fillId="0" borderId="14" xfId="200" applyFont="1" applyFill="1" applyBorder="1" applyAlignment="1" applyProtection="1">
      <alignment horizontal="center" vertical="center"/>
      <protection/>
    </xf>
    <xf numFmtId="49" fontId="33" fillId="0" borderId="14" xfId="178" applyNumberFormat="1" applyFont="1" applyFill="1" applyBorder="1" applyAlignment="1" applyProtection="1">
      <alignment vertical="center"/>
      <protection/>
    </xf>
    <xf numFmtId="49" fontId="33" fillId="0" borderId="14" xfId="178" applyNumberFormat="1" applyFont="1" applyFill="1" applyBorder="1" applyAlignment="1" applyProtection="1">
      <alignment vertical="center" shrinkToFit="1"/>
      <protection/>
    </xf>
    <xf numFmtId="0" fontId="33" fillId="0" borderId="0" xfId="200" applyFont="1" applyFill="1" applyBorder="1" applyAlignment="1" applyProtection="1">
      <alignment horizontal="center" vertical="center"/>
      <protection/>
    </xf>
    <xf numFmtId="49" fontId="32" fillId="0" borderId="0" xfId="178" applyNumberFormat="1" applyFont="1" applyFill="1" applyBorder="1" applyAlignment="1" applyProtection="1">
      <alignment vertical="center"/>
      <protection/>
    </xf>
    <xf numFmtId="49" fontId="33" fillId="0" borderId="0" xfId="178" applyNumberFormat="1" applyFont="1" applyFill="1" applyBorder="1" applyAlignment="1" applyProtection="1">
      <alignment vertical="center" shrinkToFit="1"/>
      <protection/>
    </xf>
    <xf numFmtId="43" fontId="33" fillId="0" borderId="0" xfId="178" applyFont="1" applyFill="1" applyAlignment="1">
      <alignment vertical="center"/>
    </xf>
    <xf numFmtId="188" fontId="33" fillId="0" borderId="0" xfId="178" applyNumberFormat="1" applyFont="1" applyFill="1" applyAlignment="1">
      <alignment vertical="center"/>
    </xf>
    <xf numFmtId="0" fontId="32" fillId="0" borderId="0" xfId="199" applyFont="1" applyFill="1" applyBorder="1" applyAlignment="1">
      <alignment vertical="center"/>
      <protection/>
    </xf>
    <xf numFmtId="0" fontId="32" fillId="0" borderId="15" xfId="0" applyFont="1" applyFill="1" applyBorder="1" applyAlignment="1" applyProtection="1">
      <alignment horizontal="center" vertical="center" shrinkToFit="1"/>
      <protection locked="0"/>
    </xf>
    <xf numFmtId="0" fontId="32" fillId="0" borderId="15" xfId="0" applyFont="1" applyFill="1" applyBorder="1" applyAlignment="1" applyProtection="1">
      <alignment horizontal="center" vertical="center" shrinkToFit="1"/>
      <protection locked="0"/>
    </xf>
    <xf numFmtId="0" fontId="33" fillId="0" borderId="0" xfId="199" applyFont="1" applyFill="1" applyBorder="1" applyAlignment="1">
      <alignment vertical="center"/>
      <protection/>
    </xf>
    <xf numFmtId="0" fontId="33" fillId="0" borderId="16" xfId="200" applyFont="1" applyFill="1" applyBorder="1" applyAlignment="1" applyProtection="1">
      <alignment horizontal="center" vertical="center"/>
      <protection/>
    </xf>
    <xf numFmtId="188" fontId="33" fillId="0" borderId="16" xfId="178" applyNumberFormat="1" applyFont="1" applyFill="1" applyBorder="1" applyAlignment="1">
      <alignment vertical="top"/>
    </xf>
    <xf numFmtId="49" fontId="32" fillId="0" borderId="17" xfId="178" applyNumberFormat="1" applyFont="1" applyFill="1" applyBorder="1" applyAlignment="1" applyProtection="1">
      <alignment vertical="center"/>
      <protection/>
    </xf>
    <xf numFmtId="188" fontId="32" fillId="0" borderId="18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199" applyFont="1" applyFill="1" applyBorder="1" applyAlignment="1">
      <alignment horizontal="center" vertical="center"/>
      <protection/>
    </xf>
    <xf numFmtId="0" fontId="32" fillId="0" borderId="0" xfId="199" applyFont="1" applyFill="1" applyBorder="1" applyAlignment="1" applyProtection="1">
      <alignment horizontal="center" vertical="center"/>
      <protection locked="0"/>
    </xf>
    <xf numFmtId="0" fontId="32" fillId="0" borderId="18" xfId="199" applyFont="1" applyFill="1" applyBorder="1" applyAlignment="1">
      <alignment horizontal="center" vertical="center"/>
      <protection/>
    </xf>
    <xf numFmtId="0" fontId="32" fillId="0" borderId="10" xfId="199" applyFont="1" applyFill="1" applyBorder="1" applyAlignment="1">
      <alignment horizontal="center" vertical="center"/>
      <protection/>
    </xf>
    <xf numFmtId="0" fontId="32" fillId="0" borderId="11" xfId="199" applyFont="1" applyFill="1" applyBorder="1" applyAlignment="1">
      <alignment horizontal="center" vertical="center"/>
      <protection/>
    </xf>
    <xf numFmtId="0" fontId="32" fillId="0" borderId="19" xfId="199" applyFont="1" applyFill="1" applyBorder="1" applyAlignment="1" applyProtection="1">
      <alignment horizontal="center" vertical="center"/>
      <protection locked="0"/>
    </xf>
    <xf numFmtId="49" fontId="32" fillId="0" borderId="18" xfId="186" applyNumberFormat="1" applyFont="1" applyFill="1" applyBorder="1" applyAlignment="1">
      <alignment horizontal="center" vertical="center"/>
    </xf>
    <xf numFmtId="49" fontId="32" fillId="0" borderId="10" xfId="186" applyNumberFormat="1" applyFont="1" applyFill="1" applyBorder="1" applyAlignment="1">
      <alignment horizontal="center" vertical="center"/>
    </xf>
    <xf numFmtId="49" fontId="32" fillId="0" borderId="11" xfId="186" applyNumberFormat="1" applyFont="1" applyFill="1" applyBorder="1" applyAlignment="1">
      <alignment horizontal="center" vertical="center"/>
    </xf>
    <xf numFmtId="49" fontId="32" fillId="0" borderId="18" xfId="186" applyNumberFormat="1" applyFont="1" applyFill="1" applyBorder="1" applyAlignment="1">
      <alignment horizontal="center" vertical="center" shrinkToFit="1"/>
    </xf>
    <xf numFmtId="49" fontId="32" fillId="0" borderId="10" xfId="186" applyNumberFormat="1" applyFont="1" applyFill="1" applyBorder="1" applyAlignment="1">
      <alignment horizontal="center" vertical="center" shrinkToFit="1"/>
    </xf>
    <xf numFmtId="49" fontId="32" fillId="0" borderId="11" xfId="186" applyNumberFormat="1" applyFont="1" applyFill="1" applyBorder="1" applyAlignment="1">
      <alignment horizontal="center" vertical="center" shrinkToFit="1"/>
    </xf>
    <xf numFmtId="49" fontId="32" fillId="0" borderId="18" xfId="186" applyNumberFormat="1" applyFont="1" applyFill="1" applyBorder="1" applyAlignment="1">
      <alignment horizontal="center" vertical="center" wrapText="1"/>
    </xf>
    <xf numFmtId="49" fontId="32" fillId="0" borderId="10" xfId="186" applyNumberFormat="1" applyFont="1" applyFill="1" applyBorder="1" applyAlignment="1">
      <alignment horizontal="center" vertical="center" wrapText="1"/>
    </xf>
    <xf numFmtId="49" fontId="32" fillId="0" borderId="11" xfId="186" applyNumberFormat="1" applyFont="1" applyFill="1" applyBorder="1" applyAlignment="1">
      <alignment horizontal="center" vertical="center" wrapText="1"/>
    </xf>
    <xf numFmtId="49" fontId="33" fillId="0" borderId="12" xfId="198" applyNumberFormat="1" applyFont="1" applyFill="1" applyBorder="1" applyAlignment="1" applyProtection="1">
      <alignment vertical="center"/>
      <protection/>
    </xf>
    <xf numFmtId="49" fontId="33" fillId="0" borderId="12" xfId="198" applyNumberFormat="1" applyFont="1" applyFill="1" applyBorder="1" applyAlignment="1" applyProtection="1">
      <alignment vertical="center" shrinkToFit="1"/>
      <protection/>
    </xf>
    <xf numFmtId="188" fontId="33" fillId="0" borderId="12" xfId="178" applyNumberFormat="1" applyFont="1" applyFill="1" applyBorder="1" applyAlignment="1">
      <alignment horizontal="right"/>
    </xf>
    <xf numFmtId="188" fontId="33" fillId="0" borderId="12" xfId="178" applyNumberFormat="1" applyFont="1" applyFill="1" applyBorder="1" applyAlignment="1">
      <alignment horizontal="left" vertical="top"/>
    </xf>
    <xf numFmtId="188" fontId="33" fillId="0" borderId="13" xfId="178" applyNumberFormat="1" applyFont="1" applyFill="1" applyBorder="1" applyAlignment="1">
      <alignment horizontal="right"/>
    </xf>
    <xf numFmtId="188" fontId="33" fillId="0" borderId="13" xfId="178" applyNumberFormat="1" applyFont="1" applyFill="1" applyBorder="1" applyAlignment="1">
      <alignment horizontal="left" vertical="top"/>
    </xf>
    <xf numFmtId="49" fontId="32" fillId="0" borderId="13" xfId="198" applyNumberFormat="1" applyFont="1" applyFill="1" applyBorder="1" applyAlignment="1" applyProtection="1">
      <alignment vertical="center"/>
      <protection/>
    </xf>
    <xf numFmtId="188" fontId="33" fillId="0" borderId="13" xfId="178" applyNumberFormat="1" applyFont="1" applyFill="1" applyBorder="1" applyAlignment="1">
      <alignment horizontal="center" vertical="top"/>
    </xf>
    <xf numFmtId="49" fontId="32" fillId="0" borderId="13" xfId="185" applyNumberFormat="1" applyFont="1" applyFill="1" applyBorder="1" applyAlignment="1" applyProtection="1">
      <alignment horizontal="left" vertical="center"/>
      <protection/>
    </xf>
    <xf numFmtId="188" fontId="33" fillId="0" borderId="14" xfId="178" applyNumberFormat="1" applyFont="1" applyFill="1" applyBorder="1" applyAlignment="1">
      <alignment vertical="top"/>
    </xf>
    <xf numFmtId="188" fontId="33" fillId="0" borderId="14" xfId="178" applyNumberFormat="1" applyFont="1" applyFill="1" applyBorder="1" applyAlignment="1">
      <alignment horizontal="right"/>
    </xf>
    <xf numFmtId="0" fontId="33" fillId="0" borderId="17" xfId="200" applyFont="1" applyFill="1" applyBorder="1" applyAlignment="1" applyProtection="1">
      <alignment horizontal="center" vertical="center"/>
      <protection/>
    </xf>
    <xf numFmtId="49" fontId="33" fillId="0" borderId="17" xfId="178" applyNumberFormat="1" applyFont="1" applyFill="1" applyBorder="1" applyAlignment="1" applyProtection="1">
      <alignment vertical="center" shrinkToFit="1"/>
      <protection/>
    </xf>
    <xf numFmtId="188" fontId="33" fillId="0" borderId="17" xfId="178" applyNumberFormat="1" applyFont="1" applyFill="1" applyBorder="1" applyAlignment="1">
      <alignment vertical="top"/>
    </xf>
    <xf numFmtId="188" fontId="33" fillId="0" borderId="17" xfId="178" applyNumberFormat="1" applyFont="1" applyFill="1" applyBorder="1" applyAlignment="1">
      <alignment horizontal="right"/>
    </xf>
    <xf numFmtId="188" fontId="33" fillId="0" borderId="0" xfId="178" applyNumberFormat="1" applyFont="1" applyFill="1" applyBorder="1" applyAlignment="1">
      <alignment vertical="top"/>
    </xf>
    <xf numFmtId="188" fontId="33" fillId="0" borderId="0" xfId="178" applyNumberFormat="1" applyFont="1" applyFill="1" applyBorder="1" applyAlignment="1">
      <alignment horizontal="right"/>
    </xf>
    <xf numFmtId="43" fontId="32" fillId="0" borderId="0" xfId="178" applyFont="1" applyFill="1" applyBorder="1" applyAlignment="1">
      <alignment vertical="center"/>
    </xf>
    <xf numFmtId="0" fontId="32" fillId="0" borderId="0" xfId="199" applyFont="1" applyFill="1" applyBorder="1" applyAlignment="1" applyProtection="1">
      <alignment vertical="center"/>
      <protection locked="0"/>
    </xf>
    <xf numFmtId="43" fontId="32" fillId="0" borderId="0" xfId="178" applyFont="1" applyFill="1" applyBorder="1" applyAlignment="1" applyProtection="1">
      <alignment vertical="center"/>
      <protection locked="0"/>
    </xf>
    <xf numFmtId="0" fontId="32" fillId="22" borderId="18" xfId="199" applyFont="1" applyFill="1" applyBorder="1" applyAlignment="1">
      <alignment horizontal="center" vertical="center"/>
      <protection/>
    </xf>
    <xf numFmtId="49" fontId="32" fillId="22" borderId="18" xfId="186" applyNumberFormat="1" applyFont="1" applyFill="1" applyBorder="1" applyAlignment="1">
      <alignment horizontal="center" vertical="center"/>
    </xf>
    <xf numFmtId="43" fontId="32" fillId="22" borderId="18" xfId="178" applyFont="1" applyFill="1" applyBorder="1" applyAlignment="1" applyProtection="1">
      <alignment horizontal="center" vertical="center" shrinkToFit="1"/>
      <protection locked="0"/>
    </xf>
    <xf numFmtId="0" fontId="32" fillId="22" borderId="18" xfId="199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2" fillId="22" borderId="11" xfId="199" applyFont="1" applyFill="1" applyBorder="1" applyAlignment="1">
      <alignment horizontal="center" vertical="center"/>
      <protection/>
    </xf>
    <xf numFmtId="49" fontId="32" fillId="22" borderId="11" xfId="186" applyNumberFormat="1" applyFont="1" applyFill="1" applyBorder="1" applyAlignment="1">
      <alignment horizontal="center" vertical="center"/>
    </xf>
    <xf numFmtId="43" fontId="32" fillId="22" borderId="11" xfId="178" applyFont="1" applyFill="1" applyBorder="1" applyAlignment="1" applyProtection="1">
      <alignment horizontal="center" vertical="center" shrinkToFit="1"/>
      <protection locked="0"/>
    </xf>
    <xf numFmtId="0" fontId="0" fillId="22" borderId="11" xfId="0" applyFill="1" applyBorder="1" applyAlignment="1">
      <alignment shrinkToFit="1"/>
    </xf>
    <xf numFmtId="0" fontId="33" fillId="0" borderId="12" xfId="199" applyFont="1" applyFill="1" applyBorder="1" applyAlignment="1">
      <alignment horizontal="center" vertical="center"/>
      <protection/>
    </xf>
    <xf numFmtId="49" fontId="33" fillId="0" borderId="12" xfId="199" applyNumberFormat="1" applyFont="1" applyFill="1" applyBorder="1" applyAlignment="1">
      <alignment horizontal="center" vertical="center"/>
      <protection/>
    </xf>
    <xf numFmtId="0" fontId="33" fillId="0" borderId="13" xfId="199" applyFont="1" applyFill="1" applyBorder="1" applyAlignment="1">
      <alignment horizontal="center" vertical="center"/>
      <protection/>
    </xf>
    <xf numFmtId="49" fontId="33" fillId="0" borderId="13" xfId="199" applyNumberFormat="1" applyFont="1" applyFill="1" applyBorder="1" applyAlignment="1">
      <alignment horizontal="center" vertical="center"/>
      <protection/>
    </xf>
    <xf numFmtId="49" fontId="33" fillId="0" borderId="14" xfId="185" applyNumberFormat="1" applyFont="1" applyFill="1" applyBorder="1" applyAlignment="1" applyProtection="1">
      <alignment horizontal="left" vertical="center"/>
      <protection/>
    </xf>
    <xf numFmtId="49" fontId="33" fillId="0" borderId="16" xfId="178" applyNumberFormat="1" applyFont="1" applyFill="1" applyBorder="1" applyAlignment="1" applyProtection="1">
      <alignment vertical="center"/>
      <protection/>
    </xf>
    <xf numFmtId="188" fontId="33" fillId="0" borderId="16" xfId="178" applyNumberFormat="1" applyFont="1" applyFill="1" applyBorder="1" applyAlignment="1">
      <alignment horizontal="right"/>
    </xf>
    <xf numFmtId="0" fontId="33" fillId="0" borderId="14" xfId="199" applyFont="1" applyFill="1" applyBorder="1" applyAlignment="1">
      <alignment horizontal="center" vertical="center"/>
      <protection/>
    </xf>
    <xf numFmtId="0" fontId="32" fillId="0" borderId="17" xfId="199" applyFont="1" applyFill="1" applyBorder="1" applyAlignment="1">
      <alignment vertical="center"/>
      <protection/>
    </xf>
    <xf numFmtId="188" fontId="32" fillId="0" borderId="17" xfId="178" applyNumberFormat="1" applyFont="1" applyFill="1" applyBorder="1" applyAlignment="1">
      <alignment vertical="center"/>
    </xf>
    <xf numFmtId="0" fontId="33" fillId="0" borderId="17" xfId="199" applyFont="1" applyFill="1" applyBorder="1" applyAlignment="1">
      <alignment horizontal="center" vertical="center"/>
      <protection/>
    </xf>
    <xf numFmtId="0" fontId="34" fillId="0" borderId="0" xfId="199" applyFont="1" applyFill="1" applyAlignment="1">
      <alignment vertical="center"/>
      <protection/>
    </xf>
  </cellXfs>
  <cellStyles count="206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5"/>
    <cellStyle name="เครื่องหมายจุลภาค_ทั่วไป งวดที่ 1+2" xfId="186"/>
    <cellStyle name="Currency" xfId="187"/>
    <cellStyle name="Currency [0]" xfId="188"/>
    <cellStyle name="ชื่อเรื่อง" xfId="189"/>
    <cellStyle name="เซลล์ตรวจสอบ" xfId="190"/>
    <cellStyle name="เซลล์ที่มีการเชื่อมโยง" xfId="191"/>
    <cellStyle name="ดี" xfId="192"/>
    <cellStyle name="ปกติ 2" xfId="193"/>
    <cellStyle name="ปกติ 2 2" xfId="194"/>
    <cellStyle name="ปกติ 2_กกถ.ส่งข้อมูลรายหัวปี 58" xfId="195"/>
    <cellStyle name="ปกติ 3" xfId="196"/>
    <cellStyle name="ปกติ 4" xfId="197"/>
    <cellStyle name="ปกติ_Sheet1" xfId="198"/>
    <cellStyle name="ปกติ_ทั่วไป งวดที่ 1+2" xfId="199"/>
    <cellStyle name="ปกติ_ทั่วไป งวดที่ 1+2_รายชื่อ อปท. ส่งสำนัก-กอง (ใหม่)" xfId="200"/>
    <cellStyle name="ป้อนค่า" xfId="201"/>
    <cellStyle name="ปานกลาง" xfId="202"/>
    <cellStyle name="Percent" xfId="203"/>
    <cellStyle name="เปอร์เซ็นต์ 2" xfId="204"/>
    <cellStyle name="ผลรวม" xfId="205"/>
    <cellStyle name="แย่" xfId="206"/>
    <cellStyle name="ส่วนที่ถูกเน้น1" xfId="207"/>
    <cellStyle name="ส่วนที่ถูกเน้น2" xfId="208"/>
    <cellStyle name="ส่วนที่ถูกเน้น3" xfId="209"/>
    <cellStyle name="ส่วนที่ถูกเน้น4" xfId="210"/>
    <cellStyle name="ส่วนที่ถูกเน้น5" xfId="211"/>
    <cellStyle name="ส่วนที่ถูกเน้น6" xfId="212"/>
    <cellStyle name="แสดงผล" xfId="213"/>
    <cellStyle name="หมายเหตุ" xfId="214"/>
    <cellStyle name="หัวเรื่อง 1" xfId="215"/>
    <cellStyle name="หัวเรื่อง 2" xfId="216"/>
    <cellStyle name="หัวเรื่อง 3" xfId="217"/>
    <cellStyle name="หัวเรื่อง 4" xfId="2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7"/>
  <sheetViews>
    <sheetView tabSelected="1" view="pageBreakPreview" zoomScaleNormal="120" zoomScaleSheetLayoutView="100" workbookViewId="0" topLeftCell="A1">
      <selection activeCell="E12" sqref="E12"/>
    </sheetView>
  </sheetViews>
  <sheetFormatPr defaultColWidth="10.28125" defaultRowHeight="12.75" outlineLevelRow="2"/>
  <cols>
    <col min="1" max="1" width="10.421875" style="9" customWidth="1"/>
    <col min="2" max="2" width="9.140625" style="9" customWidth="1"/>
    <col min="3" max="3" width="15.7109375" style="9" customWidth="1"/>
    <col min="4" max="4" width="14.7109375" style="9" bestFit="1" customWidth="1"/>
    <col min="5" max="5" width="23.00390625" style="9" bestFit="1" customWidth="1"/>
    <col min="6" max="6" width="24.421875" style="28" customWidth="1"/>
    <col min="7" max="7" width="25.57421875" style="28" customWidth="1"/>
    <col min="8" max="8" width="8.8515625" style="32" customWidth="1"/>
    <col min="9" max="16384" width="10.28125" style="9" customWidth="1"/>
  </cols>
  <sheetData>
    <row r="1" spans="2:18" s="1" customFormat="1" ht="23.25" customHeight="1">
      <c r="B1" s="37" t="s">
        <v>222</v>
      </c>
      <c r="C1" s="37"/>
      <c r="D1" s="37"/>
      <c r="E1" s="37"/>
      <c r="F1" s="37"/>
      <c r="G1" s="37"/>
      <c r="H1" s="2"/>
      <c r="J1" s="29"/>
      <c r="K1" s="29"/>
      <c r="L1" s="29"/>
      <c r="M1" s="29"/>
      <c r="N1" s="29"/>
      <c r="O1" s="29"/>
      <c r="P1" s="29"/>
      <c r="Q1" s="29"/>
      <c r="R1" s="29"/>
    </row>
    <row r="2" spans="2:18" s="1" customFormat="1" ht="23.25" customHeight="1" outlineLevel="2">
      <c r="B2" s="38" t="s">
        <v>223</v>
      </c>
      <c r="C2" s="38"/>
      <c r="D2" s="38"/>
      <c r="E2" s="38"/>
      <c r="F2" s="38"/>
      <c r="G2" s="38"/>
      <c r="H2" s="3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s="1" customFormat="1" ht="23.25" customHeight="1" outlineLevel="2">
      <c r="B3" s="37" t="s">
        <v>224</v>
      </c>
      <c r="C3" s="37"/>
      <c r="D3" s="37"/>
      <c r="E3" s="37"/>
      <c r="F3" s="37"/>
      <c r="G3" s="37"/>
      <c r="H3" s="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s="1" customFormat="1" ht="23.25" customHeight="1" outlineLevel="2">
      <c r="B4" s="37" t="s">
        <v>3</v>
      </c>
      <c r="C4" s="37"/>
      <c r="D4" s="37"/>
      <c r="E4" s="37"/>
      <c r="F4" s="37"/>
      <c r="G4" s="37"/>
      <c r="H4" s="2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s="1" customFormat="1" ht="23.25" customHeight="1" outlineLevel="2">
      <c r="B5" s="38" t="s">
        <v>226</v>
      </c>
      <c r="C5" s="38"/>
      <c r="D5" s="38"/>
      <c r="E5" s="38"/>
      <c r="F5" s="38"/>
      <c r="G5" s="38"/>
      <c r="H5" s="3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8" s="1" customFormat="1" ht="23.25" customHeight="1" outlineLevel="2">
      <c r="B6" s="42" t="s">
        <v>4</v>
      </c>
      <c r="C6" s="42"/>
      <c r="D6" s="42"/>
      <c r="E6" s="42"/>
      <c r="F6" s="42"/>
      <c r="G6" s="42"/>
      <c r="H6" s="3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18" s="4" customFormat="1" ht="22.5" customHeight="1" outlineLevel="2">
      <c r="B7" s="39" t="s">
        <v>227</v>
      </c>
      <c r="C7" s="43" t="s">
        <v>228</v>
      </c>
      <c r="D7" s="46" t="s">
        <v>229</v>
      </c>
      <c r="E7" s="49" t="s">
        <v>230</v>
      </c>
      <c r="F7" s="36" t="s">
        <v>231</v>
      </c>
      <c r="G7" s="36" t="s">
        <v>232</v>
      </c>
      <c r="H7" s="30"/>
      <c r="J7" s="29"/>
      <c r="K7" s="29"/>
      <c r="L7" s="29"/>
      <c r="M7" s="29"/>
      <c r="N7" s="29"/>
      <c r="O7" s="29"/>
      <c r="P7" s="29"/>
      <c r="Q7" s="29"/>
      <c r="R7" s="29"/>
    </row>
    <row r="8" spans="2:18" s="4" customFormat="1" ht="22.5" customHeight="1" outlineLevel="2">
      <c r="B8" s="40"/>
      <c r="C8" s="44"/>
      <c r="D8" s="47"/>
      <c r="E8" s="50"/>
      <c r="F8" s="5" t="s">
        <v>233</v>
      </c>
      <c r="G8" s="5" t="s">
        <v>234</v>
      </c>
      <c r="H8" s="31"/>
      <c r="J8" s="29"/>
      <c r="K8" s="29"/>
      <c r="L8" s="29"/>
      <c r="M8" s="29"/>
      <c r="N8" s="29"/>
      <c r="O8" s="29"/>
      <c r="P8" s="29"/>
      <c r="Q8" s="29"/>
      <c r="R8" s="29"/>
    </row>
    <row r="9" spans="2:18" s="4" customFormat="1" ht="22.5" customHeight="1" outlineLevel="2">
      <c r="B9" s="40"/>
      <c r="C9" s="44"/>
      <c r="D9" s="47"/>
      <c r="E9" s="50"/>
      <c r="F9" s="5" t="s">
        <v>235</v>
      </c>
      <c r="G9" s="5" t="s">
        <v>235</v>
      </c>
      <c r="H9" s="31"/>
      <c r="J9" s="29"/>
      <c r="K9" s="29"/>
      <c r="L9" s="29"/>
      <c r="M9" s="29"/>
      <c r="N9" s="29"/>
      <c r="O9" s="29"/>
      <c r="P9" s="29"/>
      <c r="Q9" s="29"/>
      <c r="R9" s="29"/>
    </row>
    <row r="10" spans="2:18" s="4" customFormat="1" ht="22.5" customHeight="1" outlineLevel="2">
      <c r="B10" s="41"/>
      <c r="C10" s="45"/>
      <c r="D10" s="48"/>
      <c r="E10" s="51"/>
      <c r="F10" s="6" t="s">
        <v>236</v>
      </c>
      <c r="G10" s="6" t="s">
        <v>237</v>
      </c>
      <c r="H10" s="31"/>
      <c r="J10" s="29"/>
      <c r="K10" s="29"/>
      <c r="L10" s="29"/>
      <c r="M10" s="29"/>
      <c r="N10" s="29"/>
      <c r="O10" s="29"/>
      <c r="P10" s="29"/>
      <c r="Q10" s="29"/>
      <c r="R10" s="29"/>
    </row>
    <row r="11" spans="1:8" ht="21" outlineLevel="2">
      <c r="A11" s="7"/>
      <c r="B11" s="8">
        <v>1</v>
      </c>
      <c r="C11" s="52" t="s">
        <v>239</v>
      </c>
      <c r="D11" s="53" t="s">
        <v>240</v>
      </c>
      <c r="E11" s="53" t="s">
        <v>241</v>
      </c>
      <c r="F11" s="54">
        <v>37500</v>
      </c>
      <c r="G11" s="55"/>
      <c r="H11" s="9"/>
    </row>
    <row r="12" spans="1:8" ht="21" outlineLevel="2">
      <c r="A12" s="7"/>
      <c r="B12" s="10">
        <f aca="true" t="shared" si="0" ref="B12:B27">+B11+1</f>
        <v>2</v>
      </c>
      <c r="C12" s="11" t="s">
        <v>239</v>
      </c>
      <c r="D12" s="12" t="s">
        <v>243</v>
      </c>
      <c r="E12" s="12" t="s">
        <v>244</v>
      </c>
      <c r="F12" s="56">
        <v>12500</v>
      </c>
      <c r="G12" s="56">
        <v>17500</v>
      </c>
      <c r="H12" s="9"/>
    </row>
    <row r="13" spans="1:8" ht="21" outlineLevel="2">
      <c r="A13" s="7"/>
      <c r="B13" s="10">
        <f t="shared" si="0"/>
        <v>3</v>
      </c>
      <c r="C13" s="11" t="s">
        <v>239</v>
      </c>
      <c r="D13" s="12" t="s">
        <v>243</v>
      </c>
      <c r="E13" s="12" t="s">
        <v>245</v>
      </c>
      <c r="F13" s="56">
        <v>12500</v>
      </c>
      <c r="G13" s="56">
        <v>17500</v>
      </c>
      <c r="H13" s="9"/>
    </row>
    <row r="14" spans="1:8" ht="21" outlineLevel="2">
      <c r="A14" s="7"/>
      <c r="B14" s="10">
        <f t="shared" si="0"/>
        <v>4</v>
      </c>
      <c r="C14" s="11" t="s">
        <v>239</v>
      </c>
      <c r="D14" s="12" t="s">
        <v>243</v>
      </c>
      <c r="E14" s="12" t="s">
        <v>174</v>
      </c>
      <c r="F14" s="56">
        <v>10000</v>
      </c>
      <c r="G14" s="56">
        <v>14000</v>
      </c>
      <c r="H14" s="9"/>
    </row>
    <row r="15" spans="1:8" ht="21" outlineLevel="2">
      <c r="A15" s="7"/>
      <c r="B15" s="10">
        <f t="shared" si="0"/>
        <v>5</v>
      </c>
      <c r="C15" s="13" t="s">
        <v>239</v>
      </c>
      <c r="D15" s="14" t="s">
        <v>243</v>
      </c>
      <c r="E15" s="14" t="s">
        <v>175</v>
      </c>
      <c r="F15" s="56">
        <v>12500</v>
      </c>
      <c r="G15" s="56">
        <v>17500</v>
      </c>
      <c r="H15" s="9"/>
    </row>
    <row r="16" spans="1:8" ht="21" outlineLevel="2">
      <c r="A16" s="7"/>
      <c r="B16" s="10">
        <f t="shared" si="0"/>
        <v>6</v>
      </c>
      <c r="C16" s="13" t="s">
        <v>239</v>
      </c>
      <c r="D16" s="14" t="s">
        <v>240</v>
      </c>
      <c r="E16" s="14" t="s">
        <v>177</v>
      </c>
      <c r="F16" s="56">
        <v>25000</v>
      </c>
      <c r="G16" s="57"/>
      <c r="H16" s="9"/>
    </row>
    <row r="17" spans="1:8" ht="21" outlineLevel="2">
      <c r="A17" s="7"/>
      <c r="B17" s="10">
        <f t="shared" si="0"/>
        <v>7</v>
      </c>
      <c r="C17" s="13" t="s">
        <v>239</v>
      </c>
      <c r="D17" s="14" t="s">
        <v>240</v>
      </c>
      <c r="E17" s="14" t="s">
        <v>178</v>
      </c>
      <c r="F17" s="56">
        <v>10000</v>
      </c>
      <c r="G17" s="57"/>
      <c r="H17" s="9"/>
    </row>
    <row r="18" spans="1:8" ht="21" outlineLevel="2">
      <c r="A18" s="7"/>
      <c r="B18" s="10">
        <f t="shared" si="0"/>
        <v>8</v>
      </c>
      <c r="C18" s="16" t="s">
        <v>239</v>
      </c>
      <c r="D18" s="17" t="s">
        <v>240</v>
      </c>
      <c r="E18" s="17" t="s">
        <v>179</v>
      </c>
      <c r="F18" s="56">
        <v>20000</v>
      </c>
      <c r="G18" s="57"/>
      <c r="H18" s="9"/>
    </row>
    <row r="19" spans="1:8" ht="21" outlineLevel="2">
      <c r="A19" s="7"/>
      <c r="B19" s="10">
        <f t="shared" si="0"/>
        <v>9</v>
      </c>
      <c r="C19" s="13" t="s">
        <v>239</v>
      </c>
      <c r="D19" s="14" t="s">
        <v>240</v>
      </c>
      <c r="E19" s="14" t="s">
        <v>180</v>
      </c>
      <c r="F19" s="56">
        <v>50000</v>
      </c>
      <c r="G19" s="57"/>
      <c r="H19" s="9"/>
    </row>
    <row r="20" spans="1:8" ht="21" outlineLevel="2">
      <c r="A20" s="7"/>
      <c r="B20" s="10">
        <f t="shared" si="0"/>
        <v>10</v>
      </c>
      <c r="C20" s="13" t="s">
        <v>239</v>
      </c>
      <c r="D20" s="14" t="s">
        <v>240</v>
      </c>
      <c r="E20" s="14" t="s">
        <v>181</v>
      </c>
      <c r="F20" s="56">
        <v>12500</v>
      </c>
      <c r="G20" s="57"/>
      <c r="H20" s="9"/>
    </row>
    <row r="21" spans="1:8" ht="21" outlineLevel="2">
      <c r="A21" s="7"/>
      <c r="B21" s="10">
        <f t="shared" si="0"/>
        <v>11</v>
      </c>
      <c r="C21" s="13" t="s">
        <v>239</v>
      </c>
      <c r="D21" s="14" t="s">
        <v>243</v>
      </c>
      <c r="E21" s="14" t="s">
        <v>183</v>
      </c>
      <c r="F21" s="56">
        <v>12500</v>
      </c>
      <c r="G21" s="56">
        <v>17500</v>
      </c>
      <c r="H21" s="9"/>
    </row>
    <row r="22" spans="1:8" ht="21" outlineLevel="2">
      <c r="A22" s="7"/>
      <c r="B22" s="10">
        <f t="shared" si="0"/>
        <v>12</v>
      </c>
      <c r="C22" s="13" t="s">
        <v>239</v>
      </c>
      <c r="D22" s="14" t="s">
        <v>243</v>
      </c>
      <c r="E22" s="14" t="s">
        <v>184</v>
      </c>
      <c r="F22" s="56">
        <v>10000</v>
      </c>
      <c r="G22" s="56">
        <v>14000</v>
      </c>
      <c r="H22" s="9"/>
    </row>
    <row r="23" spans="1:8" ht="21" outlineLevel="2">
      <c r="A23" s="7"/>
      <c r="B23" s="10">
        <f t="shared" si="0"/>
        <v>13</v>
      </c>
      <c r="C23" s="13" t="s">
        <v>239</v>
      </c>
      <c r="D23" s="14" t="s">
        <v>243</v>
      </c>
      <c r="E23" s="14" t="s">
        <v>185</v>
      </c>
      <c r="F23" s="56">
        <v>12500</v>
      </c>
      <c r="G23" s="56">
        <v>17500</v>
      </c>
      <c r="H23" s="9"/>
    </row>
    <row r="24" spans="1:8" ht="21" outlineLevel="2">
      <c r="A24" s="7"/>
      <c r="B24" s="10">
        <f t="shared" si="0"/>
        <v>14</v>
      </c>
      <c r="C24" s="13" t="s">
        <v>239</v>
      </c>
      <c r="D24" s="14" t="s">
        <v>243</v>
      </c>
      <c r="E24" s="14" t="s">
        <v>186</v>
      </c>
      <c r="F24" s="56">
        <v>10000</v>
      </c>
      <c r="G24" s="56">
        <v>14000</v>
      </c>
      <c r="H24" s="9"/>
    </row>
    <row r="25" spans="1:8" ht="21" outlineLevel="2">
      <c r="A25" s="7"/>
      <c r="B25" s="10">
        <f t="shared" si="0"/>
        <v>15</v>
      </c>
      <c r="C25" s="13" t="s">
        <v>239</v>
      </c>
      <c r="D25" s="14" t="s">
        <v>243</v>
      </c>
      <c r="E25" s="14" t="s">
        <v>187</v>
      </c>
      <c r="F25" s="56">
        <v>10000</v>
      </c>
      <c r="G25" s="56">
        <v>14000</v>
      </c>
      <c r="H25" s="9"/>
    </row>
    <row r="26" spans="1:8" ht="21" outlineLevel="2">
      <c r="A26" s="7"/>
      <c r="B26" s="10">
        <f t="shared" si="0"/>
        <v>16</v>
      </c>
      <c r="C26" s="13" t="s">
        <v>239</v>
      </c>
      <c r="D26" s="14" t="s">
        <v>243</v>
      </c>
      <c r="E26" s="14" t="s">
        <v>188</v>
      </c>
      <c r="F26" s="56">
        <v>12500</v>
      </c>
      <c r="G26" s="56">
        <v>17500</v>
      </c>
      <c r="H26" s="9"/>
    </row>
    <row r="27" spans="1:8" ht="21" outlineLevel="2">
      <c r="A27" s="7"/>
      <c r="B27" s="10">
        <f t="shared" si="0"/>
        <v>17</v>
      </c>
      <c r="C27" s="13" t="s">
        <v>239</v>
      </c>
      <c r="D27" s="14" t="s">
        <v>243</v>
      </c>
      <c r="E27" s="14" t="s">
        <v>189</v>
      </c>
      <c r="F27" s="56">
        <v>10000</v>
      </c>
      <c r="G27" s="56">
        <v>14000</v>
      </c>
      <c r="H27" s="9"/>
    </row>
    <row r="28" spans="1:8" ht="21" outlineLevel="1">
      <c r="A28" s="7"/>
      <c r="B28" s="10"/>
      <c r="C28" s="15" t="s">
        <v>190</v>
      </c>
      <c r="D28" s="14"/>
      <c r="E28" s="14"/>
      <c r="F28" s="56">
        <f>SUBTOTAL(9,F11:F27)</f>
        <v>280000</v>
      </c>
      <c r="G28" s="56">
        <f>SUBTOTAL(9,G11:G27)</f>
        <v>175000</v>
      </c>
      <c r="H28" s="9"/>
    </row>
    <row r="29" spans="1:8" ht="21" outlineLevel="2">
      <c r="A29" s="7"/>
      <c r="B29" s="10">
        <v>1</v>
      </c>
      <c r="C29" s="13" t="s">
        <v>191</v>
      </c>
      <c r="D29" s="14" t="s">
        <v>192</v>
      </c>
      <c r="E29" s="14" t="s">
        <v>193</v>
      </c>
      <c r="F29" s="18"/>
      <c r="G29" s="57">
        <v>21000</v>
      </c>
      <c r="H29" s="9"/>
    </row>
    <row r="30" spans="1:8" ht="21" outlineLevel="1">
      <c r="A30" s="7"/>
      <c r="B30" s="10"/>
      <c r="C30" s="15" t="s">
        <v>194</v>
      </c>
      <c r="D30" s="14"/>
      <c r="E30" s="14"/>
      <c r="F30" s="18">
        <f>SUBTOTAL(9,F29:F29)</f>
        <v>0</v>
      </c>
      <c r="G30" s="57">
        <f>SUBTOTAL(9,G29:G29)</f>
        <v>21000</v>
      </c>
      <c r="H30" s="9"/>
    </row>
    <row r="31" spans="1:8" ht="21" outlineLevel="2">
      <c r="A31" s="7"/>
      <c r="B31" s="10">
        <v>1</v>
      </c>
      <c r="C31" s="11" t="s">
        <v>195</v>
      </c>
      <c r="D31" s="12" t="s">
        <v>197</v>
      </c>
      <c r="E31" s="12" t="s">
        <v>198</v>
      </c>
      <c r="F31" s="56">
        <v>47500</v>
      </c>
      <c r="G31" s="57">
        <v>66500</v>
      </c>
      <c r="H31" s="9"/>
    </row>
    <row r="32" spans="1:8" ht="21" outlineLevel="2">
      <c r="A32" s="7"/>
      <c r="B32" s="10">
        <f aca="true" t="shared" si="1" ref="B32:B41">+B31+1</f>
        <v>2</v>
      </c>
      <c r="C32" s="13" t="s">
        <v>195</v>
      </c>
      <c r="D32" s="14" t="s">
        <v>196</v>
      </c>
      <c r="E32" s="14" t="s">
        <v>205</v>
      </c>
      <c r="F32" s="56">
        <v>25000</v>
      </c>
      <c r="G32" s="57">
        <v>35000</v>
      </c>
      <c r="H32" s="9"/>
    </row>
    <row r="33" spans="1:8" ht="21" outlineLevel="2">
      <c r="A33" s="7"/>
      <c r="B33" s="10">
        <f t="shared" si="1"/>
        <v>3</v>
      </c>
      <c r="C33" s="13" t="s">
        <v>195</v>
      </c>
      <c r="D33" s="14" t="s">
        <v>196</v>
      </c>
      <c r="E33" s="17" t="s">
        <v>206</v>
      </c>
      <c r="F33" s="18"/>
      <c r="G33" s="57">
        <v>35000</v>
      </c>
      <c r="H33" s="9"/>
    </row>
    <row r="34" spans="1:8" ht="21" outlineLevel="2">
      <c r="A34" s="7"/>
      <c r="B34" s="10">
        <f t="shared" si="1"/>
        <v>4</v>
      </c>
      <c r="C34" s="13" t="s">
        <v>195</v>
      </c>
      <c r="D34" s="14" t="s">
        <v>196</v>
      </c>
      <c r="E34" s="14" t="s">
        <v>207</v>
      </c>
      <c r="F34" s="18"/>
      <c r="G34" s="57">
        <v>17500</v>
      </c>
      <c r="H34" s="9"/>
    </row>
    <row r="35" spans="1:8" ht="21" outlineLevel="2">
      <c r="A35" s="7"/>
      <c r="B35" s="10">
        <f t="shared" si="1"/>
        <v>5</v>
      </c>
      <c r="C35" s="13" t="s">
        <v>195</v>
      </c>
      <c r="D35" s="14" t="s">
        <v>196</v>
      </c>
      <c r="E35" s="14" t="s">
        <v>208</v>
      </c>
      <c r="F35" s="18"/>
      <c r="G35" s="57">
        <v>21000</v>
      </c>
      <c r="H35" s="9"/>
    </row>
    <row r="36" spans="1:8" ht="21" outlineLevel="2">
      <c r="A36" s="7"/>
      <c r="B36" s="10">
        <f t="shared" si="1"/>
        <v>6</v>
      </c>
      <c r="C36" s="13" t="s">
        <v>195</v>
      </c>
      <c r="D36" s="14" t="s">
        <v>196</v>
      </c>
      <c r="E36" s="14" t="s">
        <v>209</v>
      </c>
      <c r="F36" s="18"/>
      <c r="G36" s="57">
        <v>42000</v>
      </c>
      <c r="H36" s="9"/>
    </row>
    <row r="37" spans="1:8" ht="21" outlineLevel="2">
      <c r="A37" s="7"/>
      <c r="B37" s="10">
        <f t="shared" si="1"/>
        <v>7</v>
      </c>
      <c r="C37" s="13" t="s">
        <v>195</v>
      </c>
      <c r="D37" s="14" t="s">
        <v>197</v>
      </c>
      <c r="E37" s="14" t="s">
        <v>210</v>
      </c>
      <c r="F37" s="18"/>
      <c r="G37" s="57">
        <v>91000</v>
      </c>
      <c r="H37" s="9"/>
    </row>
    <row r="38" spans="1:8" ht="21" outlineLevel="2">
      <c r="A38" s="7"/>
      <c r="B38" s="10">
        <f t="shared" si="1"/>
        <v>8</v>
      </c>
      <c r="C38" s="13" t="s">
        <v>195</v>
      </c>
      <c r="D38" s="14" t="s">
        <v>197</v>
      </c>
      <c r="E38" s="14" t="s">
        <v>211</v>
      </c>
      <c r="F38" s="56">
        <v>37500</v>
      </c>
      <c r="G38" s="57">
        <v>52500</v>
      </c>
      <c r="H38" s="9"/>
    </row>
    <row r="39" spans="1:8" ht="21" outlineLevel="2">
      <c r="A39" s="7"/>
      <c r="B39" s="10">
        <f t="shared" si="1"/>
        <v>9</v>
      </c>
      <c r="C39" s="13" t="s">
        <v>195</v>
      </c>
      <c r="D39" s="14" t="s">
        <v>197</v>
      </c>
      <c r="E39" s="14" t="s">
        <v>212</v>
      </c>
      <c r="F39" s="18"/>
      <c r="G39" s="57">
        <v>105000</v>
      </c>
      <c r="H39" s="9"/>
    </row>
    <row r="40" spans="1:8" ht="21" outlineLevel="2">
      <c r="A40" s="7"/>
      <c r="B40" s="10">
        <f t="shared" si="1"/>
        <v>10</v>
      </c>
      <c r="C40" s="13" t="s">
        <v>195</v>
      </c>
      <c r="D40" s="14" t="s">
        <v>197</v>
      </c>
      <c r="E40" s="14" t="s">
        <v>213</v>
      </c>
      <c r="F40" s="56">
        <v>37500</v>
      </c>
      <c r="G40" s="57">
        <v>52500</v>
      </c>
      <c r="H40" s="9"/>
    </row>
    <row r="41" spans="1:8" ht="21" outlineLevel="2">
      <c r="A41" s="7"/>
      <c r="B41" s="10">
        <f t="shared" si="1"/>
        <v>11</v>
      </c>
      <c r="C41" s="13" t="s">
        <v>195</v>
      </c>
      <c r="D41" s="14" t="s">
        <v>199</v>
      </c>
      <c r="E41" s="17" t="s">
        <v>214</v>
      </c>
      <c r="F41" s="18"/>
      <c r="G41" s="57">
        <v>35000</v>
      </c>
      <c r="H41" s="9"/>
    </row>
    <row r="42" spans="1:8" ht="21" outlineLevel="1">
      <c r="A42" s="7"/>
      <c r="B42" s="10"/>
      <c r="C42" s="15" t="s">
        <v>216</v>
      </c>
      <c r="D42" s="14"/>
      <c r="E42" s="17"/>
      <c r="F42" s="18">
        <f>SUBTOTAL(9,F31:F41)</f>
        <v>147500</v>
      </c>
      <c r="G42" s="57">
        <f>SUBTOTAL(9,G31:G41)</f>
        <v>553000</v>
      </c>
      <c r="H42" s="9"/>
    </row>
    <row r="43" spans="1:8" ht="21" outlineLevel="2">
      <c r="A43" s="7"/>
      <c r="B43" s="10">
        <v>1</v>
      </c>
      <c r="C43" s="11" t="s">
        <v>219</v>
      </c>
      <c r="D43" s="12" t="s">
        <v>220</v>
      </c>
      <c r="E43" s="12" t="s">
        <v>221</v>
      </c>
      <c r="F43" s="56">
        <v>7500</v>
      </c>
      <c r="G43" s="57">
        <v>10500</v>
      </c>
      <c r="H43" s="9"/>
    </row>
    <row r="44" spans="1:8" ht="21" outlineLevel="2">
      <c r="A44" s="7"/>
      <c r="B44" s="10">
        <f aca="true" t="shared" si="2" ref="B44:B50">+B43+1</f>
        <v>2</v>
      </c>
      <c r="C44" s="13" t="s">
        <v>219</v>
      </c>
      <c r="D44" s="14" t="s">
        <v>220</v>
      </c>
      <c r="E44" s="14" t="s">
        <v>168</v>
      </c>
      <c r="F44" s="56">
        <v>17500</v>
      </c>
      <c r="G44" s="57">
        <v>24500</v>
      </c>
      <c r="H44" s="9"/>
    </row>
    <row r="45" spans="1:8" ht="21" outlineLevel="2">
      <c r="A45" s="7"/>
      <c r="B45" s="10">
        <f t="shared" si="2"/>
        <v>3</v>
      </c>
      <c r="C45" s="13" t="s">
        <v>219</v>
      </c>
      <c r="D45" s="14" t="s">
        <v>220</v>
      </c>
      <c r="E45" s="14" t="s">
        <v>169</v>
      </c>
      <c r="F45" s="56">
        <v>32500</v>
      </c>
      <c r="G45" s="57">
        <v>45500</v>
      </c>
      <c r="H45" s="9"/>
    </row>
    <row r="46" spans="1:8" ht="21" outlineLevel="2">
      <c r="A46" s="7"/>
      <c r="B46" s="10">
        <f t="shared" si="2"/>
        <v>4</v>
      </c>
      <c r="C46" s="13" t="s">
        <v>219</v>
      </c>
      <c r="D46" s="14" t="s">
        <v>220</v>
      </c>
      <c r="E46" s="14" t="s">
        <v>170</v>
      </c>
      <c r="F46" s="18">
        <v>37500</v>
      </c>
      <c r="G46" s="57">
        <v>52500</v>
      </c>
      <c r="H46" s="9"/>
    </row>
    <row r="47" spans="1:8" ht="21" outlineLevel="2">
      <c r="A47" s="7"/>
      <c r="B47" s="10">
        <f t="shared" si="2"/>
        <v>5</v>
      </c>
      <c r="C47" s="13" t="s">
        <v>219</v>
      </c>
      <c r="D47" s="14" t="s">
        <v>220</v>
      </c>
      <c r="E47" s="14" t="s">
        <v>171</v>
      </c>
      <c r="F47" s="56">
        <v>25000</v>
      </c>
      <c r="G47" s="57">
        <v>35000</v>
      </c>
      <c r="H47" s="9"/>
    </row>
    <row r="48" spans="1:8" ht="21" outlineLevel="2">
      <c r="A48" s="7"/>
      <c r="B48" s="10">
        <f t="shared" si="2"/>
        <v>6</v>
      </c>
      <c r="C48" s="13" t="s">
        <v>219</v>
      </c>
      <c r="D48" s="14" t="s">
        <v>220</v>
      </c>
      <c r="E48" s="14" t="s">
        <v>172</v>
      </c>
      <c r="F48" s="56">
        <v>17500</v>
      </c>
      <c r="G48" s="57">
        <v>24500</v>
      </c>
      <c r="H48" s="9"/>
    </row>
    <row r="49" spans="1:8" ht="21" outlineLevel="2">
      <c r="A49" s="7"/>
      <c r="B49" s="10">
        <f t="shared" si="2"/>
        <v>7</v>
      </c>
      <c r="C49" s="13" t="s">
        <v>219</v>
      </c>
      <c r="D49" s="14" t="s">
        <v>220</v>
      </c>
      <c r="E49" s="14" t="s">
        <v>218</v>
      </c>
      <c r="F49" s="56">
        <v>27500</v>
      </c>
      <c r="G49" s="57">
        <v>38500</v>
      </c>
      <c r="H49" s="9"/>
    </row>
    <row r="50" spans="1:8" ht="21" outlineLevel="2">
      <c r="A50" s="7"/>
      <c r="B50" s="10">
        <f t="shared" si="2"/>
        <v>8</v>
      </c>
      <c r="C50" s="13" t="s">
        <v>219</v>
      </c>
      <c r="D50" s="14" t="s">
        <v>220</v>
      </c>
      <c r="E50" s="14" t="s">
        <v>217</v>
      </c>
      <c r="F50" s="56">
        <v>15000</v>
      </c>
      <c r="G50" s="57">
        <v>21000</v>
      </c>
      <c r="H50" s="9"/>
    </row>
    <row r="51" spans="1:8" ht="21" outlineLevel="1">
      <c r="A51" s="7"/>
      <c r="B51" s="10"/>
      <c r="C51" s="15" t="s">
        <v>173</v>
      </c>
      <c r="D51" s="14"/>
      <c r="E51" s="14"/>
      <c r="F51" s="56">
        <f>SUBTOTAL(9,F43:F50)</f>
        <v>180000</v>
      </c>
      <c r="G51" s="57">
        <f>SUBTOTAL(9,G43:G50)</f>
        <v>252000</v>
      </c>
      <c r="H51" s="9"/>
    </row>
    <row r="52" spans="1:8" ht="21" outlineLevel="2">
      <c r="A52" s="7"/>
      <c r="B52" s="10">
        <v>1</v>
      </c>
      <c r="C52" s="13" t="s">
        <v>154</v>
      </c>
      <c r="D52" s="14" t="s">
        <v>155</v>
      </c>
      <c r="E52" s="14" t="s">
        <v>156</v>
      </c>
      <c r="F52" s="18"/>
      <c r="G52" s="57">
        <v>35000</v>
      </c>
      <c r="H52" s="9"/>
    </row>
    <row r="53" spans="1:8" ht="21" outlineLevel="1">
      <c r="A53" s="7"/>
      <c r="B53" s="10"/>
      <c r="C53" s="15" t="s">
        <v>157</v>
      </c>
      <c r="D53" s="14"/>
      <c r="E53" s="14"/>
      <c r="F53" s="18">
        <f>SUBTOTAL(9,F52:F52)</f>
        <v>0</v>
      </c>
      <c r="G53" s="57">
        <f>SUBTOTAL(9,G52:G52)</f>
        <v>35000</v>
      </c>
      <c r="H53" s="9"/>
    </row>
    <row r="54" spans="1:8" ht="21" outlineLevel="2">
      <c r="A54" s="7"/>
      <c r="B54" s="10">
        <v>1</v>
      </c>
      <c r="C54" s="13" t="s">
        <v>202</v>
      </c>
      <c r="D54" s="14" t="s">
        <v>203</v>
      </c>
      <c r="E54" s="14" t="s">
        <v>159</v>
      </c>
      <c r="F54" s="18"/>
      <c r="G54" s="57">
        <v>35000</v>
      </c>
      <c r="H54" s="9"/>
    </row>
    <row r="55" spans="1:8" ht="21" outlineLevel="2">
      <c r="A55" s="7"/>
      <c r="B55" s="10">
        <f>+B54+1</f>
        <v>2</v>
      </c>
      <c r="C55" s="13" t="s">
        <v>202</v>
      </c>
      <c r="D55" s="14" t="s">
        <v>204</v>
      </c>
      <c r="E55" s="14" t="s">
        <v>161</v>
      </c>
      <c r="F55" s="56">
        <v>2500</v>
      </c>
      <c r="G55" s="56">
        <v>3500</v>
      </c>
      <c r="H55" s="9"/>
    </row>
    <row r="56" spans="1:8" ht="21" outlineLevel="2">
      <c r="A56" s="7"/>
      <c r="B56" s="10">
        <f>+B55+1</f>
        <v>3</v>
      </c>
      <c r="C56" s="13" t="s">
        <v>202</v>
      </c>
      <c r="D56" s="14" t="s">
        <v>204</v>
      </c>
      <c r="E56" s="14" t="s">
        <v>160</v>
      </c>
      <c r="F56" s="56">
        <v>2500</v>
      </c>
      <c r="G56" s="57">
        <v>3500</v>
      </c>
      <c r="H56" s="9"/>
    </row>
    <row r="57" spans="1:8" ht="21" outlineLevel="2">
      <c r="A57" s="7"/>
      <c r="B57" s="10">
        <f>+B56+1</f>
        <v>4</v>
      </c>
      <c r="C57" s="13" t="s">
        <v>202</v>
      </c>
      <c r="D57" s="14" t="s">
        <v>204</v>
      </c>
      <c r="E57" s="14" t="s">
        <v>162</v>
      </c>
      <c r="F57" s="56">
        <v>20000</v>
      </c>
      <c r="G57" s="57">
        <v>28000</v>
      </c>
      <c r="H57" s="9"/>
    </row>
    <row r="58" spans="1:8" ht="21" outlineLevel="1">
      <c r="A58" s="7"/>
      <c r="B58" s="10"/>
      <c r="C58" s="15" t="s">
        <v>163</v>
      </c>
      <c r="D58" s="14"/>
      <c r="E58" s="14"/>
      <c r="F58" s="56">
        <f>SUBTOTAL(9,F54:F57)</f>
        <v>25000</v>
      </c>
      <c r="G58" s="57">
        <f>SUBTOTAL(9,G54:G57)</f>
        <v>70000</v>
      </c>
      <c r="H58" s="9"/>
    </row>
    <row r="59" spans="1:8" ht="21" outlineLevel="2">
      <c r="A59" s="7"/>
      <c r="B59" s="10">
        <v>1</v>
      </c>
      <c r="C59" s="13" t="s">
        <v>165</v>
      </c>
      <c r="D59" s="14" t="s">
        <v>166</v>
      </c>
      <c r="E59" s="14" t="s">
        <v>167</v>
      </c>
      <c r="F59" s="56">
        <v>125000</v>
      </c>
      <c r="G59" s="57">
        <v>175000</v>
      </c>
      <c r="H59" s="9"/>
    </row>
    <row r="60" spans="1:8" ht="21" outlineLevel="1">
      <c r="A60" s="7"/>
      <c r="B60" s="10"/>
      <c r="C60" s="15" t="s">
        <v>148</v>
      </c>
      <c r="D60" s="14"/>
      <c r="E60" s="14"/>
      <c r="F60" s="56">
        <f>SUBTOTAL(9,F59:F59)</f>
        <v>125000</v>
      </c>
      <c r="G60" s="57">
        <f>SUBTOTAL(9,G59:G59)</f>
        <v>175000</v>
      </c>
      <c r="H60" s="9"/>
    </row>
    <row r="61" spans="1:8" ht="21" outlineLevel="2">
      <c r="A61" s="7"/>
      <c r="B61" s="10">
        <v>1</v>
      </c>
      <c r="C61" s="11" t="s">
        <v>149</v>
      </c>
      <c r="D61" s="12" t="s">
        <v>150</v>
      </c>
      <c r="E61" s="12" t="s">
        <v>151</v>
      </c>
      <c r="F61" s="18"/>
      <c r="G61" s="57">
        <v>17500</v>
      </c>
      <c r="H61" s="9"/>
    </row>
    <row r="62" spans="1:8" ht="21" outlineLevel="1">
      <c r="A62" s="7"/>
      <c r="B62" s="10"/>
      <c r="C62" s="58" t="s">
        <v>152</v>
      </c>
      <c r="D62" s="12"/>
      <c r="E62" s="12"/>
      <c r="F62" s="18">
        <f>SUBTOTAL(9,F61:F61)</f>
        <v>0</v>
      </c>
      <c r="G62" s="57">
        <f>SUBTOTAL(9,G61:G61)</f>
        <v>17500</v>
      </c>
      <c r="H62" s="9"/>
    </row>
    <row r="63" spans="1:8" ht="21" outlineLevel="2">
      <c r="A63" s="7"/>
      <c r="B63" s="10">
        <v>1</v>
      </c>
      <c r="C63" s="11" t="s">
        <v>143</v>
      </c>
      <c r="D63" s="12" t="s">
        <v>144</v>
      </c>
      <c r="E63" s="12" t="s">
        <v>145</v>
      </c>
      <c r="F63" s="18"/>
      <c r="G63" s="57">
        <v>10500</v>
      </c>
      <c r="H63" s="9"/>
    </row>
    <row r="64" spans="1:8" ht="21" outlineLevel="2">
      <c r="A64" s="7"/>
      <c r="B64" s="10">
        <f>+B63+1</f>
        <v>2</v>
      </c>
      <c r="C64" s="11" t="s">
        <v>143</v>
      </c>
      <c r="D64" s="12" t="s">
        <v>147</v>
      </c>
      <c r="E64" s="12" t="s">
        <v>104</v>
      </c>
      <c r="F64" s="18"/>
      <c r="G64" s="57">
        <v>3500</v>
      </c>
      <c r="H64" s="9"/>
    </row>
    <row r="65" spans="1:8" ht="21" outlineLevel="2">
      <c r="A65" s="7"/>
      <c r="B65" s="10">
        <f>+B64+1</f>
        <v>3</v>
      </c>
      <c r="C65" s="13" t="s">
        <v>143</v>
      </c>
      <c r="D65" s="14" t="s">
        <v>146</v>
      </c>
      <c r="E65" s="14" t="s">
        <v>201</v>
      </c>
      <c r="F65" s="18"/>
      <c r="G65" s="59">
        <v>3500</v>
      </c>
      <c r="H65" s="9"/>
    </row>
    <row r="66" spans="1:8" ht="21" outlineLevel="1">
      <c r="A66" s="7"/>
      <c r="B66" s="10"/>
      <c r="C66" s="15" t="s">
        <v>105</v>
      </c>
      <c r="D66" s="14"/>
      <c r="E66" s="14"/>
      <c r="F66" s="18">
        <f>SUBTOTAL(9,F63:F65)</f>
        <v>0</v>
      </c>
      <c r="G66" s="59">
        <f>SUBTOTAL(9,G63:G65)</f>
        <v>17500</v>
      </c>
      <c r="H66" s="9"/>
    </row>
    <row r="67" spans="1:8" ht="21" outlineLevel="2">
      <c r="A67" s="7"/>
      <c r="B67" s="10">
        <v>1</v>
      </c>
      <c r="C67" s="13" t="s">
        <v>139</v>
      </c>
      <c r="D67" s="14" t="s">
        <v>140</v>
      </c>
      <c r="E67" s="14" t="s">
        <v>77</v>
      </c>
      <c r="F67" s="56">
        <v>25000</v>
      </c>
      <c r="G67" s="57">
        <v>70000</v>
      </c>
      <c r="H67" s="9"/>
    </row>
    <row r="68" spans="1:8" ht="21" outlineLevel="1">
      <c r="A68" s="7"/>
      <c r="B68" s="10"/>
      <c r="C68" s="15" t="s">
        <v>78</v>
      </c>
      <c r="D68" s="14"/>
      <c r="E68" s="14"/>
      <c r="F68" s="56">
        <f>SUBTOTAL(9,F67:F67)</f>
        <v>25000</v>
      </c>
      <c r="G68" s="57">
        <f>SUBTOTAL(9,G67:G67)</f>
        <v>70000</v>
      </c>
      <c r="H68" s="9"/>
    </row>
    <row r="69" spans="1:8" ht="21" outlineLevel="2">
      <c r="A69" s="7"/>
      <c r="B69" s="10">
        <v>1</v>
      </c>
      <c r="C69" s="11" t="s">
        <v>79</v>
      </c>
      <c r="D69" s="12" t="s">
        <v>80</v>
      </c>
      <c r="E69" s="12" t="s">
        <v>81</v>
      </c>
      <c r="F69" s="56">
        <v>37500</v>
      </c>
      <c r="G69" s="57">
        <v>52500</v>
      </c>
      <c r="H69" s="9"/>
    </row>
    <row r="70" spans="1:8" ht="21" outlineLevel="2">
      <c r="A70" s="7"/>
      <c r="B70" s="10">
        <f aca="true" t="shared" si="3" ref="B70:B86">+B69+1</f>
        <v>2</v>
      </c>
      <c r="C70" s="11" t="s">
        <v>79</v>
      </c>
      <c r="D70" s="12" t="s">
        <v>80</v>
      </c>
      <c r="E70" s="12" t="s">
        <v>82</v>
      </c>
      <c r="F70" s="56">
        <v>20000</v>
      </c>
      <c r="G70" s="57">
        <v>28000</v>
      </c>
      <c r="H70" s="9"/>
    </row>
    <row r="71" spans="1:8" ht="21" outlineLevel="2">
      <c r="A71" s="7"/>
      <c r="B71" s="10">
        <f t="shared" si="3"/>
        <v>3</v>
      </c>
      <c r="C71" s="11" t="s">
        <v>79</v>
      </c>
      <c r="D71" s="12" t="s">
        <v>83</v>
      </c>
      <c r="E71" s="12" t="s">
        <v>84</v>
      </c>
      <c r="F71" s="56">
        <v>7500</v>
      </c>
      <c r="G71" s="57">
        <v>10500</v>
      </c>
      <c r="H71" s="9"/>
    </row>
    <row r="72" spans="1:8" ht="21" outlineLevel="2">
      <c r="A72" s="7"/>
      <c r="B72" s="10">
        <f t="shared" si="3"/>
        <v>4</v>
      </c>
      <c r="C72" s="11" t="s">
        <v>79</v>
      </c>
      <c r="D72" s="12" t="s">
        <v>83</v>
      </c>
      <c r="E72" s="12" t="s">
        <v>85</v>
      </c>
      <c r="F72" s="56">
        <v>7500</v>
      </c>
      <c r="G72" s="57">
        <v>10500</v>
      </c>
      <c r="H72" s="9"/>
    </row>
    <row r="73" spans="1:8" ht="21" outlineLevel="2">
      <c r="A73" s="7"/>
      <c r="B73" s="10">
        <f t="shared" si="3"/>
        <v>5</v>
      </c>
      <c r="C73" s="11" t="s">
        <v>79</v>
      </c>
      <c r="D73" s="12" t="s">
        <v>83</v>
      </c>
      <c r="E73" s="12" t="s">
        <v>86</v>
      </c>
      <c r="F73" s="56">
        <v>12500</v>
      </c>
      <c r="G73" s="57">
        <v>17500</v>
      </c>
      <c r="H73" s="9"/>
    </row>
    <row r="74" spans="1:8" ht="21" outlineLevel="2">
      <c r="A74" s="7"/>
      <c r="B74" s="10">
        <f t="shared" si="3"/>
        <v>6</v>
      </c>
      <c r="C74" s="11" t="s">
        <v>79</v>
      </c>
      <c r="D74" s="12" t="s">
        <v>83</v>
      </c>
      <c r="E74" s="12" t="s">
        <v>87</v>
      </c>
      <c r="F74" s="56">
        <v>17500</v>
      </c>
      <c r="G74" s="57">
        <v>24500</v>
      </c>
      <c r="H74" s="9"/>
    </row>
    <row r="75" spans="1:8" ht="21" outlineLevel="2">
      <c r="A75" s="7"/>
      <c r="B75" s="10">
        <f t="shared" si="3"/>
        <v>7</v>
      </c>
      <c r="C75" s="11" t="s">
        <v>79</v>
      </c>
      <c r="D75" s="12" t="s">
        <v>83</v>
      </c>
      <c r="E75" s="12" t="s">
        <v>88</v>
      </c>
      <c r="F75" s="56">
        <v>2500</v>
      </c>
      <c r="G75" s="57">
        <v>3500</v>
      </c>
      <c r="H75" s="9"/>
    </row>
    <row r="76" spans="1:8" ht="21" outlineLevel="2">
      <c r="A76" s="7"/>
      <c r="B76" s="10">
        <f t="shared" si="3"/>
        <v>8</v>
      </c>
      <c r="C76" s="11" t="s">
        <v>79</v>
      </c>
      <c r="D76" s="12" t="s">
        <v>90</v>
      </c>
      <c r="E76" s="12" t="s">
        <v>91</v>
      </c>
      <c r="F76" s="56">
        <v>50000</v>
      </c>
      <c r="G76" s="57">
        <v>70000</v>
      </c>
      <c r="H76" s="9"/>
    </row>
    <row r="77" spans="1:8" ht="21" outlineLevel="2">
      <c r="A77" s="7"/>
      <c r="B77" s="10">
        <f t="shared" si="3"/>
        <v>9</v>
      </c>
      <c r="C77" s="13" t="s">
        <v>79</v>
      </c>
      <c r="D77" s="14" t="s">
        <v>80</v>
      </c>
      <c r="E77" s="14" t="s">
        <v>92</v>
      </c>
      <c r="F77" s="56">
        <v>20000</v>
      </c>
      <c r="G77" s="57">
        <v>28000</v>
      </c>
      <c r="H77" s="9"/>
    </row>
    <row r="78" spans="1:8" ht="21" outlineLevel="2">
      <c r="A78" s="7"/>
      <c r="B78" s="10">
        <f t="shared" si="3"/>
        <v>10</v>
      </c>
      <c r="C78" s="13" t="s">
        <v>79</v>
      </c>
      <c r="D78" s="14" t="s">
        <v>80</v>
      </c>
      <c r="E78" s="14" t="s">
        <v>182</v>
      </c>
      <c r="F78" s="56">
        <v>27500</v>
      </c>
      <c r="G78" s="57">
        <v>38500</v>
      </c>
      <c r="H78" s="9"/>
    </row>
    <row r="79" spans="1:8" ht="21" outlineLevel="2">
      <c r="A79" s="7"/>
      <c r="B79" s="10">
        <f t="shared" si="3"/>
        <v>11</v>
      </c>
      <c r="C79" s="13" t="s">
        <v>79</v>
      </c>
      <c r="D79" s="14" t="s">
        <v>83</v>
      </c>
      <c r="E79" s="14" t="s">
        <v>164</v>
      </c>
      <c r="F79" s="56">
        <v>5000</v>
      </c>
      <c r="G79" s="57">
        <v>7000</v>
      </c>
      <c r="H79" s="9"/>
    </row>
    <row r="80" spans="1:8" ht="21" outlineLevel="2">
      <c r="A80" s="7"/>
      <c r="B80" s="10">
        <f t="shared" si="3"/>
        <v>12</v>
      </c>
      <c r="C80" s="13" t="s">
        <v>79</v>
      </c>
      <c r="D80" s="14" t="s">
        <v>83</v>
      </c>
      <c r="E80" s="14" t="s">
        <v>93</v>
      </c>
      <c r="F80" s="56">
        <v>10000</v>
      </c>
      <c r="G80" s="57">
        <v>14000</v>
      </c>
      <c r="H80" s="9"/>
    </row>
    <row r="81" spans="1:8" ht="21" outlineLevel="2">
      <c r="A81" s="7"/>
      <c r="B81" s="10">
        <f t="shared" si="3"/>
        <v>13</v>
      </c>
      <c r="C81" s="13" t="s">
        <v>79</v>
      </c>
      <c r="D81" s="14" t="s">
        <v>83</v>
      </c>
      <c r="E81" s="14" t="s">
        <v>94</v>
      </c>
      <c r="F81" s="56">
        <v>12500</v>
      </c>
      <c r="G81" s="57">
        <v>17500</v>
      </c>
      <c r="H81" s="9"/>
    </row>
    <row r="82" spans="1:8" ht="21" outlineLevel="2">
      <c r="A82" s="7"/>
      <c r="B82" s="10">
        <f t="shared" si="3"/>
        <v>14</v>
      </c>
      <c r="C82" s="13" t="s">
        <v>79</v>
      </c>
      <c r="D82" s="14" t="s">
        <v>83</v>
      </c>
      <c r="E82" s="14" t="s">
        <v>95</v>
      </c>
      <c r="F82" s="56">
        <v>7500</v>
      </c>
      <c r="G82" s="57">
        <v>10500</v>
      </c>
      <c r="H82" s="9"/>
    </row>
    <row r="83" spans="1:8" ht="21" outlineLevel="2">
      <c r="A83" s="7"/>
      <c r="B83" s="10">
        <f t="shared" si="3"/>
        <v>15</v>
      </c>
      <c r="C83" s="13" t="s">
        <v>79</v>
      </c>
      <c r="D83" s="14" t="s">
        <v>89</v>
      </c>
      <c r="E83" s="14" t="s">
        <v>96</v>
      </c>
      <c r="F83" s="56">
        <v>37500</v>
      </c>
      <c r="G83" s="57">
        <v>52500</v>
      </c>
      <c r="H83" s="9"/>
    </row>
    <row r="84" spans="1:8" ht="21" outlineLevel="2">
      <c r="A84" s="7"/>
      <c r="B84" s="10">
        <f t="shared" si="3"/>
        <v>16</v>
      </c>
      <c r="C84" s="13" t="s">
        <v>79</v>
      </c>
      <c r="D84" s="14" t="s">
        <v>89</v>
      </c>
      <c r="E84" s="14" t="s">
        <v>97</v>
      </c>
      <c r="F84" s="56">
        <v>2500</v>
      </c>
      <c r="G84" s="57">
        <v>3500</v>
      </c>
      <c r="H84" s="9"/>
    </row>
    <row r="85" spans="1:8" ht="21" outlineLevel="2">
      <c r="A85" s="7"/>
      <c r="B85" s="10">
        <f t="shared" si="3"/>
        <v>17</v>
      </c>
      <c r="C85" s="13" t="s">
        <v>79</v>
      </c>
      <c r="D85" s="14" t="s">
        <v>98</v>
      </c>
      <c r="E85" s="14" t="s">
        <v>99</v>
      </c>
      <c r="F85" s="56">
        <v>25000</v>
      </c>
      <c r="G85" s="57">
        <v>35000</v>
      </c>
      <c r="H85" s="9"/>
    </row>
    <row r="86" spans="1:8" ht="21" outlineLevel="2">
      <c r="A86" s="7"/>
      <c r="B86" s="10">
        <f t="shared" si="3"/>
        <v>18</v>
      </c>
      <c r="C86" s="13" t="s">
        <v>79</v>
      </c>
      <c r="D86" s="14" t="s">
        <v>90</v>
      </c>
      <c r="E86" s="14" t="s">
        <v>100</v>
      </c>
      <c r="F86" s="56">
        <v>50000</v>
      </c>
      <c r="G86" s="57">
        <v>70000</v>
      </c>
      <c r="H86" s="9"/>
    </row>
    <row r="87" spans="1:8" ht="21" outlineLevel="1">
      <c r="A87" s="7"/>
      <c r="B87" s="10"/>
      <c r="C87" s="15" t="s">
        <v>102</v>
      </c>
      <c r="D87" s="14"/>
      <c r="E87" s="14"/>
      <c r="F87" s="56">
        <f>SUBTOTAL(9,F69:F86)</f>
        <v>352500</v>
      </c>
      <c r="G87" s="57">
        <f>SUBTOTAL(9,G69:G86)</f>
        <v>493500</v>
      </c>
      <c r="H87" s="9"/>
    </row>
    <row r="88" spans="1:8" ht="21" outlineLevel="2">
      <c r="A88" s="7"/>
      <c r="B88" s="10">
        <v>1</v>
      </c>
      <c r="C88" s="11" t="s">
        <v>22</v>
      </c>
      <c r="D88" s="12" t="s">
        <v>25</v>
      </c>
      <c r="E88" s="12" t="s">
        <v>26</v>
      </c>
      <c r="F88" s="56">
        <v>125000</v>
      </c>
      <c r="G88" s="57">
        <v>175000</v>
      </c>
      <c r="H88" s="9"/>
    </row>
    <row r="89" spans="1:8" ht="21" outlineLevel="2">
      <c r="A89" s="7"/>
      <c r="B89" s="10">
        <f aca="true" t="shared" si="4" ref="B89:B120">+B88+1</f>
        <v>2</v>
      </c>
      <c r="C89" s="11" t="s">
        <v>22</v>
      </c>
      <c r="D89" s="12" t="s">
        <v>25</v>
      </c>
      <c r="E89" s="12" t="s">
        <v>27</v>
      </c>
      <c r="F89" s="18">
        <v>37500</v>
      </c>
      <c r="G89" s="57">
        <v>52500</v>
      </c>
      <c r="H89" s="9"/>
    </row>
    <row r="90" spans="1:8" ht="21" outlineLevel="2">
      <c r="A90" s="7"/>
      <c r="B90" s="10">
        <f t="shared" si="4"/>
        <v>3</v>
      </c>
      <c r="C90" s="11" t="s">
        <v>22</v>
      </c>
      <c r="D90" s="12" t="s">
        <v>25</v>
      </c>
      <c r="E90" s="12" t="s">
        <v>28</v>
      </c>
      <c r="F90" s="56">
        <v>30000</v>
      </c>
      <c r="G90" s="57">
        <v>42000</v>
      </c>
      <c r="H90" s="9"/>
    </row>
    <row r="91" spans="1:8" ht="21" outlineLevel="2">
      <c r="A91" s="7"/>
      <c r="B91" s="10">
        <f t="shared" si="4"/>
        <v>4</v>
      </c>
      <c r="C91" s="11" t="s">
        <v>22</v>
      </c>
      <c r="D91" s="12" t="s">
        <v>25</v>
      </c>
      <c r="E91" s="12" t="s">
        <v>242</v>
      </c>
      <c r="F91" s="18">
        <v>30000</v>
      </c>
      <c r="G91" s="57">
        <v>42000</v>
      </c>
      <c r="H91" s="9"/>
    </row>
    <row r="92" spans="1:8" ht="21" outlineLevel="2">
      <c r="A92" s="7"/>
      <c r="B92" s="10">
        <f t="shared" si="4"/>
        <v>5</v>
      </c>
      <c r="C92" s="11" t="s">
        <v>22</v>
      </c>
      <c r="D92" s="12" t="s">
        <v>25</v>
      </c>
      <c r="E92" s="12" t="s">
        <v>29</v>
      </c>
      <c r="F92" s="56">
        <v>125000</v>
      </c>
      <c r="G92" s="57">
        <v>175000</v>
      </c>
      <c r="H92" s="9"/>
    </row>
    <row r="93" spans="1:8" ht="21" outlineLevel="2">
      <c r="A93" s="7"/>
      <c r="B93" s="10">
        <f t="shared" si="4"/>
        <v>6</v>
      </c>
      <c r="C93" s="11" t="s">
        <v>22</v>
      </c>
      <c r="D93" s="12" t="s">
        <v>25</v>
      </c>
      <c r="E93" s="12" t="s">
        <v>30</v>
      </c>
      <c r="F93" s="18">
        <v>10000</v>
      </c>
      <c r="G93" s="57">
        <v>14000</v>
      </c>
      <c r="H93" s="9"/>
    </row>
    <row r="94" spans="1:8" ht="21" outlineLevel="2">
      <c r="A94" s="7"/>
      <c r="B94" s="10">
        <f t="shared" si="4"/>
        <v>7</v>
      </c>
      <c r="C94" s="11" t="s">
        <v>22</v>
      </c>
      <c r="D94" s="12" t="s">
        <v>23</v>
      </c>
      <c r="E94" s="12" t="s">
        <v>31</v>
      </c>
      <c r="F94" s="56">
        <v>25000</v>
      </c>
      <c r="G94" s="57">
        <v>308000</v>
      </c>
      <c r="H94" s="9"/>
    </row>
    <row r="95" spans="1:8" ht="21" outlineLevel="2">
      <c r="A95" s="7"/>
      <c r="B95" s="10">
        <f t="shared" si="4"/>
        <v>8</v>
      </c>
      <c r="C95" s="11" t="s">
        <v>22</v>
      </c>
      <c r="D95" s="12" t="s">
        <v>32</v>
      </c>
      <c r="E95" s="12" t="s">
        <v>33</v>
      </c>
      <c r="F95" s="56">
        <v>50000</v>
      </c>
      <c r="G95" s="57">
        <v>105000</v>
      </c>
      <c r="H95" s="9"/>
    </row>
    <row r="96" spans="1:8" ht="21" outlineLevel="2">
      <c r="A96" s="7"/>
      <c r="B96" s="10">
        <f t="shared" si="4"/>
        <v>9</v>
      </c>
      <c r="C96" s="11" t="s">
        <v>22</v>
      </c>
      <c r="D96" s="12" t="s">
        <v>35</v>
      </c>
      <c r="E96" s="12" t="s">
        <v>36</v>
      </c>
      <c r="F96" s="56">
        <v>52500</v>
      </c>
      <c r="G96" s="57">
        <v>35000</v>
      </c>
      <c r="H96" s="9"/>
    </row>
    <row r="97" spans="1:8" ht="21" outlineLevel="2">
      <c r="A97" s="7"/>
      <c r="B97" s="10">
        <f t="shared" si="4"/>
        <v>10</v>
      </c>
      <c r="C97" s="19" t="s">
        <v>22</v>
      </c>
      <c r="D97" s="20" t="s">
        <v>35</v>
      </c>
      <c r="E97" s="20" t="s">
        <v>37</v>
      </c>
      <c r="F97" s="56">
        <v>25000</v>
      </c>
      <c r="G97" s="57">
        <v>35000</v>
      </c>
      <c r="H97" s="9"/>
    </row>
    <row r="98" spans="1:8" ht="21" outlineLevel="2">
      <c r="A98" s="7"/>
      <c r="B98" s="10">
        <f t="shared" si="4"/>
        <v>11</v>
      </c>
      <c r="C98" s="11" t="s">
        <v>22</v>
      </c>
      <c r="D98" s="12" t="s">
        <v>35</v>
      </c>
      <c r="E98" s="12" t="s">
        <v>38</v>
      </c>
      <c r="F98" s="56">
        <v>25000</v>
      </c>
      <c r="G98" s="57">
        <v>35000</v>
      </c>
      <c r="H98" s="9"/>
    </row>
    <row r="99" spans="1:8" ht="21" outlineLevel="2">
      <c r="A99" s="7"/>
      <c r="B99" s="10">
        <f t="shared" si="4"/>
        <v>12</v>
      </c>
      <c r="C99" s="11" t="s">
        <v>22</v>
      </c>
      <c r="D99" s="12" t="s">
        <v>35</v>
      </c>
      <c r="E99" s="12" t="s">
        <v>39</v>
      </c>
      <c r="F99" s="56">
        <v>25000</v>
      </c>
      <c r="G99" s="57">
        <v>73500</v>
      </c>
      <c r="H99" s="9"/>
    </row>
    <row r="100" spans="1:8" ht="21" outlineLevel="2">
      <c r="A100" s="7"/>
      <c r="B100" s="10">
        <f t="shared" si="4"/>
        <v>13</v>
      </c>
      <c r="C100" s="13" t="s">
        <v>22</v>
      </c>
      <c r="D100" s="14" t="s">
        <v>35</v>
      </c>
      <c r="E100" s="14" t="s">
        <v>40</v>
      </c>
      <c r="F100" s="56">
        <v>25000</v>
      </c>
      <c r="G100" s="57">
        <v>35000</v>
      </c>
      <c r="H100" s="9"/>
    </row>
    <row r="101" spans="1:8" ht="21" outlineLevel="2">
      <c r="A101" s="7"/>
      <c r="B101" s="10">
        <f t="shared" si="4"/>
        <v>14</v>
      </c>
      <c r="C101" s="13" t="s">
        <v>22</v>
      </c>
      <c r="D101" s="14" t="s">
        <v>24</v>
      </c>
      <c r="E101" s="14" t="s">
        <v>141</v>
      </c>
      <c r="F101" s="56">
        <v>112500</v>
      </c>
      <c r="G101" s="57">
        <v>157500</v>
      </c>
      <c r="H101" s="9"/>
    </row>
    <row r="102" spans="1:8" ht="21" outlineLevel="2">
      <c r="A102" s="7"/>
      <c r="B102" s="10">
        <f t="shared" si="4"/>
        <v>15</v>
      </c>
      <c r="C102" s="13" t="s">
        <v>22</v>
      </c>
      <c r="D102" s="14" t="s">
        <v>24</v>
      </c>
      <c r="E102" s="14" t="s">
        <v>41</v>
      </c>
      <c r="F102" s="56">
        <v>100000</v>
      </c>
      <c r="G102" s="57">
        <v>140000</v>
      </c>
      <c r="H102" s="9"/>
    </row>
    <row r="103" spans="1:8" ht="21" outlineLevel="2">
      <c r="A103" s="7"/>
      <c r="B103" s="10">
        <f t="shared" si="4"/>
        <v>16</v>
      </c>
      <c r="C103" s="13" t="s">
        <v>22</v>
      </c>
      <c r="D103" s="14" t="s">
        <v>24</v>
      </c>
      <c r="E103" s="14" t="s">
        <v>137</v>
      </c>
      <c r="F103" s="56">
        <v>75000</v>
      </c>
      <c r="G103" s="57">
        <v>105000</v>
      </c>
      <c r="H103" s="9"/>
    </row>
    <row r="104" spans="1:8" ht="21" outlineLevel="2">
      <c r="A104" s="7"/>
      <c r="B104" s="10">
        <f t="shared" si="4"/>
        <v>17</v>
      </c>
      <c r="C104" s="13" t="s">
        <v>22</v>
      </c>
      <c r="D104" s="14" t="s">
        <v>24</v>
      </c>
      <c r="E104" s="14" t="s">
        <v>42</v>
      </c>
      <c r="F104" s="56">
        <v>75000</v>
      </c>
      <c r="G104" s="57">
        <v>105000</v>
      </c>
      <c r="H104" s="9"/>
    </row>
    <row r="105" spans="1:8" ht="21" outlineLevel="2">
      <c r="A105" s="7"/>
      <c r="B105" s="10">
        <f t="shared" si="4"/>
        <v>18</v>
      </c>
      <c r="C105" s="13" t="s">
        <v>22</v>
      </c>
      <c r="D105" s="14" t="s">
        <v>24</v>
      </c>
      <c r="E105" s="14" t="s">
        <v>43</v>
      </c>
      <c r="F105" s="56">
        <v>195000</v>
      </c>
      <c r="G105" s="57">
        <v>273000</v>
      </c>
      <c r="H105" s="9"/>
    </row>
    <row r="106" spans="1:8" ht="21" outlineLevel="2">
      <c r="A106" s="7"/>
      <c r="B106" s="10">
        <f t="shared" si="4"/>
        <v>19</v>
      </c>
      <c r="C106" s="13" t="s">
        <v>22</v>
      </c>
      <c r="D106" s="14" t="s">
        <v>24</v>
      </c>
      <c r="E106" s="14" t="s">
        <v>44</v>
      </c>
      <c r="F106" s="56">
        <v>50000</v>
      </c>
      <c r="G106" s="57">
        <v>70000</v>
      </c>
      <c r="H106" s="9"/>
    </row>
    <row r="107" spans="1:8" ht="21" outlineLevel="2">
      <c r="A107" s="7"/>
      <c r="B107" s="10">
        <f t="shared" si="4"/>
        <v>20</v>
      </c>
      <c r="C107" s="13" t="s">
        <v>22</v>
      </c>
      <c r="D107" s="14" t="s">
        <v>24</v>
      </c>
      <c r="E107" s="14" t="s">
        <v>45</v>
      </c>
      <c r="F107" s="18"/>
      <c r="G107" s="57">
        <v>105000</v>
      </c>
      <c r="H107" s="9"/>
    </row>
    <row r="108" spans="1:8" ht="21" outlineLevel="2">
      <c r="A108" s="7"/>
      <c r="B108" s="10">
        <f t="shared" si="4"/>
        <v>21</v>
      </c>
      <c r="C108" s="13" t="s">
        <v>22</v>
      </c>
      <c r="D108" s="14" t="s">
        <v>25</v>
      </c>
      <c r="E108" s="14" t="s">
        <v>47</v>
      </c>
      <c r="F108" s="56">
        <v>30000</v>
      </c>
      <c r="G108" s="57">
        <v>42000</v>
      </c>
      <c r="H108" s="9"/>
    </row>
    <row r="109" spans="1:8" ht="21" outlineLevel="2">
      <c r="A109" s="7"/>
      <c r="B109" s="10">
        <f t="shared" si="4"/>
        <v>22</v>
      </c>
      <c r="C109" s="13" t="s">
        <v>22</v>
      </c>
      <c r="D109" s="14" t="s">
        <v>25</v>
      </c>
      <c r="E109" s="14" t="s">
        <v>48</v>
      </c>
      <c r="F109" s="56">
        <v>45000</v>
      </c>
      <c r="G109" s="57">
        <v>63000</v>
      </c>
      <c r="H109" s="9"/>
    </row>
    <row r="110" spans="1:8" ht="21" outlineLevel="2">
      <c r="A110" s="7"/>
      <c r="B110" s="10">
        <f t="shared" si="4"/>
        <v>23</v>
      </c>
      <c r="C110" s="13" t="s">
        <v>22</v>
      </c>
      <c r="D110" s="14" t="s">
        <v>25</v>
      </c>
      <c r="E110" s="14" t="s">
        <v>49</v>
      </c>
      <c r="F110" s="56">
        <v>45000</v>
      </c>
      <c r="G110" s="57">
        <v>63000</v>
      </c>
      <c r="H110" s="9"/>
    </row>
    <row r="111" spans="1:8" ht="21" outlineLevel="2">
      <c r="A111" s="7"/>
      <c r="B111" s="10">
        <f t="shared" si="4"/>
        <v>24</v>
      </c>
      <c r="C111" s="13" t="s">
        <v>22</v>
      </c>
      <c r="D111" s="14" t="s">
        <v>25</v>
      </c>
      <c r="E111" s="14" t="s">
        <v>50</v>
      </c>
      <c r="F111" s="56">
        <v>25000</v>
      </c>
      <c r="G111" s="57">
        <v>35000</v>
      </c>
      <c r="H111" s="9"/>
    </row>
    <row r="112" spans="1:8" ht="21" outlineLevel="2">
      <c r="A112" s="7"/>
      <c r="B112" s="10">
        <f t="shared" si="4"/>
        <v>25</v>
      </c>
      <c r="C112" s="13" t="s">
        <v>22</v>
      </c>
      <c r="D112" s="14" t="s">
        <v>25</v>
      </c>
      <c r="E112" s="14" t="s">
        <v>51</v>
      </c>
      <c r="F112" s="56">
        <v>30000</v>
      </c>
      <c r="G112" s="57">
        <v>42000</v>
      </c>
      <c r="H112" s="9"/>
    </row>
    <row r="113" spans="1:8" ht="21" outlineLevel="2">
      <c r="A113" s="7"/>
      <c r="B113" s="10">
        <f t="shared" si="4"/>
        <v>26</v>
      </c>
      <c r="C113" s="13" t="s">
        <v>22</v>
      </c>
      <c r="D113" s="14" t="s">
        <v>25</v>
      </c>
      <c r="E113" s="14" t="s">
        <v>52</v>
      </c>
      <c r="F113" s="56">
        <v>27500</v>
      </c>
      <c r="G113" s="57">
        <v>38500</v>
      </c>
      <c r="H113" s="9"/>
    </row>
    <row r="114" spans="1:8" ht="21" outlineLevel="2">
      <c r="A114" s="7"/>
      <c r="B114" s="10">
        <f t="shared" si="4"/>
        <v>27</v>
      </c>
      <c r="C114" s="13" t="s">
        <v>22</v>
      </c>
      <c r="D114" s="14" t="s">
        <v>25</v>
      </c>
      <c r="E114" s="14" t="s">
        <v>53</v>
      </c>
      <c r="F114" s="56">
        <v>75000</v>
      </c>
      <c r="G114" s="57">
        <v>105000</v>
      </c>
      <c r="H114" s="9"/>
    </row>
    <row r="115" spans="1:8" ht="21" outlineLevel="2">
      <c r="A115" s="7"/>
      <c r="B115" s="10">
        <f t="shared" si="4"/>
        <v>28</v>
      </c>
      <c r="C115" s="13" t="s">
        <v>22</v>
      </c>
      <c r="D115" s="14" t="s">
        <v>54</v>
      </c>
      <c r="E115" s="14" t="s">
        <v>55</v>
      </c>
      <c r="F115" s="56">
        <v>20000</v>
      </c>
      <c r="G115" s="57"/>
      <c r="H115" s="9"/>
    </row>
    <row r="116" spans="1:8" ht="21" outlineLevel="2">
      <c r="A116" s="7"/>
      <c r="B116" s="10">
        <f t="shared" si="4"/>
        <v>29</v>
      </c>
      <c r="C116" s="13" t="s">
        <v>22</v>
      </c>
      <c r="D116" s="14" t="s">
        <v>54</v>
      </c>
      <c r="E116" s="14" t="s">
        <v>158</v>
      </c>
      <c r="F116" s="56">
        <v>20000</v>
      </c>
      <c r="G116" s="57"/>
      <c r="H116" s="9"/>
    </row>
    <row r="117" spans="1:8" ht="21" outlineLevel="2">
      <c r="A117" s="7"/>
      <c r="B117" s="10">
        <f t="shared" si="4"/>
        <v>30</v>
      </c>
      <c r="C117" s="13" t="s">
        <v>22</v>
      </c>
      <c r="D117" s="14" t="s">
        <v>54</v>
      </c>
      <c r="E117" s="14" t="s">
        <v>56</v>
      </c>
      <c r="F117" s="18">
        <v>20000</v>
      </c>
      <c r="G117" s="57"/>
      <c r="H117" s="9"/>
    </row>
    <row r="118" spans="1:8" ht="21" outlineLevel="2">
      <c r="A118" s="7"/>
      <c r="B118" s="10">
        <f t="shared" si="4"/>
        <v>31</v>
      </c>
      <c r="C118" s="13" t="s">
        <v>22</v>
      </c>
      <c r="D118" s="14" t="s">
        <v>57</v>
      </c>
      <c r="E118" s="14" t="s">
        <v>58</v>
      </c>
      <c r="F118" s="18"/>
      <c r="G118" s="57">
        <v>24500</v>
      </c>
      <c r="H118" s="9"/>
    </row>
    <row r="119" spans="1:8" ht="21" outlineLevel="2">
      <c r="A119" s="7"/>
      <c r="B119" s="10">
        <f t="shared" si="4"/>
        <v>32</v>
      </c>
      <c r="C119" s="13" t="s">
        <v>22</v>
      </c>
      <c r="D119" s="14" t="s">
        <v>57</v>
      </c>
      <c r="E119" s="14" t="s">
        <v>59</v>
      </c>
      <c r="F119" s="18"/>
      <c r="G119" s="57">
        <v>35000</v>
      </c>
      <c r="H119" s="9"/>
    </row>
    <row r="120" spans="1:8" ht="21" outlineLevel="2">
      <c r="A120" s="7"/>
      <c r="B120" s="10">
        <f t="shared" si="4"/>
        <v>33</v>
      </c>
      <c r="C120" s="13" t="s">
        <v>22</v>
      </c>
      <c r="D120" s="14" t="s">
        <v>57</v>
      </c>
      <c r="E120" s="14" t="s">
        <v>60</v>
      </c>
      <c r="F120" s="18"/>
      <c r="G120" s="57">
        <v>21000</v>
      </c>
      <c r="H120" s="9"/>
    </row>
    <row r="121" spans="1:8" ht="21" outlineLevel="2">
      <c r="A121" s="7"/>
      <c r="B121" s="10">
        <f aca="true" t="shared" si="5" ref="B121:B153">+B120+1</f>
        <v>34</v>
      </c>
      <c r="C121" s="13" t="s">
        <v>22</v>
      </c>
      <c r="D121" s="14" t="s">
        <v>57</v>
      </c>
      <c r="E121" s="14" t="s">
        <v>61</v>
      </c>
      <c r="F121" s="18"/>
      <c r="G121" s="57">
        <v>24500</v>
      </c>
      <c r="H121" s="9"/>
    </row>
    <row r="122" spans="1:8" ht="21" outlineLevel="2">
      <c r="A122" s="7"/>
      <c r="B122" s="10">
        <f t="shared" si="5"/>
        <v>35</v>
      </c>
      <c r="C122" s="13" t="s">
        <v>22</v>
      </c>
      <c r="D122" s="14" t="s">
        <v>57</v>
      </c>
      <c r="E122" s="14" t="s">
        <v>62</v>
      </c>
      <c r="F122" s="18"/>
      <c r="G122" s="57">
        <v>35000</v>
      </c>
      <c r="H122" s="9"/>
    </row>
    <row r="123" spans="1:8" ht="21" outlineLevel="2">
      <c r="A123" s="7"/>
      <c r="B123" s="10">
        <f t="shared" si="5"/>
        <v>36</v>
      </c>
      <c r="C123" s="16" t="s">
        <v>22</v>
      </c>
      <c r="D123" s="17" t="s">
        <v>57</v>
      </c>
      <c r="E123" s="17" t="s">
        <v>63</v>
      </c>
      <c r="F123" s="18"/>
      <c r="G123" s="57">
        <v>35000</v>
      </c>
      <c r="H123" s="9"/>
    </row>
    <row r="124" spans="1:8" ht="21" outlineLevel="2">
      <c r="A124" s="7"/>
      <c r="B124" s="10">
        <f t="shared" si="5"/>
        <v>37</v>
      </c>
      <c r="C124" s="13" t="s">
        <v>22</v>
      </c>
      <c r="D124" s="14" t="s">
        <v>57</v>
      </c>
      <c r="E124" s="14" t="s">
        <v>64</v>
      </c>
      <c r="F124" s="18"/>
      <c r="G124" s="57">
        <v>35000</v>
      </c>
      <c r="H124" s="9"/>
    </row>
    <row r="125" spans="1:8" ht="21" outlineLevel="2">
      <c r="A125" s="7"/>
      <c r="B125" s="10">
        <f t="shared" si="5"/>
        <v>38</v>
      </c>
      <c r="C125" s="13" t="s">
        <v>22</v>
      </c>
      <c r="D125" s="14" t="s">
        <v>23</v>
      </c>
      <c r="E125" s="14" t="s">
        <v>65</v>
      </c>
      <c r="F125" s="56">
        <v>82500</v>
      </c>
      <c r="G125" s="57">
        <v>115500</v>
      </c>
      <c r="H125" s="9"/>
    </row>
    <row r="126" spans="1:8" ht="21" outlineLevel="2">
      <c r="A126" s="7"/>
      <c r="B126" s="10">
        <f t="shared" si="5"/>
        <v>39</v>
      </c>
      <c r="C126" s="13" t="s">
        <v>22</v>
      </c>
      <c r="D126" s="14" t="s">
        <v>23</v>
      </c>
      <c r="E126" s="14" t="s">
        <v>46</v>
      </c>
      <c r="F126" s="56">
        <v>75000</v>
      </c>
      <c r="G126" s="57">
        <v>105000</v>
      </c>
      <c r="H126" s="9"/>
    </row>
    <row r="127" spans="1:8" ht="21" outlineLevel="2">
      <c r="A127" s="7"/>
      <c r="B127" s="10">
        <f t="shared" si="5"/>
        <v>40</v>
      </c>
      <c r="C127" s="13" t="s">
        <v>22</v>
      </c>
      <c r="D127" s="14" t="s">
        <v>23</v>
      </c>
      <c r="E127" s="14" t="s">
        <v>66</v>
      </c>
      <c r="F127" s="56">
        <v>75000</v>
      </c>
      <c r="G127" s="57">
        <v>105000</v>
      </c>
      <c r="H127" s="9"/>
    </row>
    <row r="128" spans="1:8" ht="21" outlineLevel="2">
      <c r="A128" s="7"/>
      <c r="B128" s="10">
        <f t="shared" si="5"/>
        <v>41</v>
      </c>
      <c r="C128" s="13" t="s">
        <v>22</v>
      </c>
      <c r="D128" s="14" t="s">
        <v>23</v>
      </c>
      <c r="E128" s="14" t="s">
        <v>67</v>
      </c>
      <c r="F128" s="56">
        <v>117500</v>
      </c>
      <c r="G128" s="57">
        <v>164500</v>
      </c>
      <c r="H128" s="9"/>
    </row>
    <row r="129" spans="1:8" ht="21" outlineLevel="2">
      <c r="A129" s="7"/>
      <c r="B129" s="10">
        <f t="shared" si="5"/>
        <v>42</v>
      </c>
      <c r="C129" s="13" t="s">
        <v>22</v>
      </c>
      <c r="D129" s="14" t="s">
        <v>23</v>
      </c>
      <c r="E129" s="14" t="s">
        <v>68</v>
      </c>
      <c r="F129" s="18"/>
      <c r="G129" s="57">
        <v>234500</v>
      </c>
      <c r="H129" s="9"/>
    </row>
    <row r="130" spans="1:8" ht="21" outlineLevel="2">
      <c r="A130" s="7"/>
      <c r="B130" s="10">
        <f t="shared" si="5"/>
        <v>43</v>
      </c>
      <c r="C130" s="13" t="s">
        <v>22</v>
      </c>
      <c r="D130" s="14" t="s">
        <v>23</v>
      </c>
      <c r="E130" s="14" t="s">
        <v>69</v>
      </c>
      <c r="F130" s="56">
        <v>122500</v>
      </c>
      <c r="G130" s="57">
        <v>171500</v>
      </c>
      <c r="H130" s="9"/>
    </row>
    <row r="131" spans="1:8" ht="21" outlineLevel="2">
      <c r="A131" s="7"/>
      <c r="B131" s="10">
        <f t="shared" si="5"/>
        <v>44</v>
      </c>
      <c r="C131" s="13" t="s">
        <v>22</v>
      </c>
      <c r="D131" s="14" t="s">
        <v>23</v>
      </c>
      <c r="E131" s="14" t="s">
        <v>70</v>
      </c>
      <c r="F131" s="18"/>
      <c r="G131" s="57">
        <v>105000</v>
      </c>
      <c r="H131" s="9"/>
    </row>
    <row r="132" spans="1:8" ht="21" outlineLevel="2">
      <c r="A132" s="7"/>
      <c r="B132" s="10">
        <f t="shared" si="5"/>
        <v>45</v>
      </c>
      <c r="C132" s="13" t="s">
        <v>22</v>
      </c>
      <c r="D132" s="14" t="s">
        <v>23</v>
      </c>
      <c r="E132" s="14" t="s">
        <v>71</v>
      </c>
      <c r="F132" s="18"/>
      <c r="G132" s="57">
        <v>73500</v>
      </c>
      <c r="H132" s="9"/>
    </row>
    <row r="133" spans="1:8" ht="21" outlineLevel="2">
      <c r="A133" s="7"/>
      <c r="B133" s="10">
        <f t="shared" si="5"/>
        <v>46</v>
      </c>
      <c r="C133" s="13" t="s">
        <v>22</v>
      </c>
      <c r="D133" s="14" t="s">
        <v>23</v>
      </c>
      <c r="E133" s="14" t="s">
        <v>142</v>
      </c>
      <c r="F133" s="56">
        <v>75000</v>
      </c>
      <c r="G133" s="57">
        <v>231000</v>
      </c>
      <c r="H133" s="9"/>
    </row>
    <row r="134" spans="1:8" ht="21" outlineLevel="2">
      <c r="A134" s="7"/>
      <c r="B134" s="10">
        <f t="shared" si="5"/>
        <v>47</v>
      </c>
      <c r="C134" s="13" t="s">
        <v>22</v>
      </c>
      <c r="D134" s="14" t="s">
        <v>23</v>
      </c>
      <c r="E134" s="14" t="s">
        <v>72</v>
      </c>
      <c r="F134" s="56">
        <v>75000</v>
      </c>
      <c r="G134" s="57">
        <v>105000</v>
      </c>
      <c r="H134" s="9"/>
    </row>
    <row r="135" spans="1:8" ht="21" outlineLevel="2">
      <c r="A135" s="7"/>
      <c r="B135" s="10">
        <f t="shared" si="5"/>
        <v>48</v>
      </c>
      <c r="C135" s="13" t="s">
        <v>22</v>
      </c>
      <c r="D135" s="14" t="s">
        <v>23</v>
      </c>
      <c r="E135" s="14" t="s">
        <v>238</v>
      </c>
      <c r="F135" s="18"/>
      <c r="G135" s="57">
        <v>105000</v>
      </c>
      <c r="H135" s="9"/>
    </row>
    <row r="136" spans="1:8" ht="21" outlineLevel="2">
      <c r="A136" s="7"/>
      <c r="B136" s="10">
        <f t="shared" si="5"/>
        <v>49</v>
      </c>
      <c r="C136" s="13" t="s">
        <v>22</v>
      </c>
      <c r="D136" s="14" t="s">
        <v>23</v>
      </c>
      <c r="E136" s="14" t="s">
        <v>136</v>
      </c>
      <c r="F136" s="18"/>
      <c r="G136" s="57">
        <v>38500</v>
      </c>
      <c r="H136" s="9"/>
    </row>
    <row r="137" spans="1:8" ht="21" outlineLevel="2">
      <c r="A137" s="7"/>
      <c r="B137" s="10">
        <f t="shared" si="5"/>
        <v>50</v>
      </c>
      <c r="C137" s="13" t="s">
        <v>22</v>
      </c>
      <c r="D137" s="14" t="s">
        <v>23</v>
      </c>
      <c r="E137" s="14" t="s">
        <v>73</v>
      </c>
      <c r="F137" s="18"/>
      <c r="G137" s="57">
        <v>136500</v>
      </c>
      <c r="H137" s="9"/>
    </row>
    <row r="138" spans="1:8" ht="21" outlineLevel="2">
      <c r="A138" s="7"/>
      <c r="B138" s="10">
        <f t="shared" si="5"/>
        <v>51</v>
      </c>
      <c r="C138" s="13" t="s">
        <v>22</v>
      </c>
      <c r="D138" s="14" t="s">
        <v>34</v>
      </c>
      <c r="E138" s="14" t="s">
        <v>106</v>
      </c>
      <c r="F138" s="56">
        <v>25000</v>
      </c>
      <c r="G138" s="57"/>
      <c r="H138" s="9"/>
    </row>
    <row r="139" spans="1:8" ht="21" outlineLevel="2">
      <c r="A139" s="7"/>
      <c r="B139" s="10">
        <f t="shared" si="5"/>
        <v>52</v>
      </c>
      <c r="C139" s="13" t="s">
        <v>22</v>
      </c>
      <c r="D139" s="14" t="s">
        <v>107</v>
      </c>
      <c r="E139" s="14" t="s">
        <v>108</v>
      </c>
      <c r="F139" s="56">
        <v>37500</v>
      </c>
      <c r="G139" s="57"/>
      <c r="H139" s="9"/>
    </row>
    <row r="140" spans="1:8" ht="21" outlineLevel="2">
      <c r="A140" s="7"/>
      <c r="B140" s="10">
        <f t="shared" si="5"/>
        <v>53</v>
      </c>
      <c r="C140" s="13" t="s">
        <v>22</v>
      </c>
      <c r="D140" s="14" t="s">
        <v>35</v>
      </c>
      <c r="E140" s="14" t="s">
        <v>200</v>
      </c>
      <c r="F140" s="56">
        <v>17500</v>
      </c>
      <c r="G140" s="56">
        <v>24500</v>
      </c>
      <c r="H140" s="9"/>
    </row>
    <row r="141" spans="1:8" ht="21" outlineLevel="2">
      <c r="A141" s="7"/>
      <c r="B141" s="10">
        <f t="shared" si="5"/>
        <v>54</v>
      </c>
      <c r="C141" s="13" t="s">
        <v>22</v>
      </c>
      <c r="D141" s="14" t="s">
        <v>35</v>
      </c>
      <c r="E141" s="14" t="s">
        <v>109</v>
      </c>
      <c r="F141" s="56">
        <v>25000</v>
      </c>
      <c r="G141" s="57"/>
      <c r="H141" s="9"/>
    </row>
    <row r="142" spans="1:8" ht="21" outlineLevel="2">
      <c r="A142" s="7"/>
      <c r="B142" s="10">
        <f t="shared" si="5"/>
        <v>55</v>
      </c>
      <c r="C142" s="13" t="s">
        <v>22</v>
      </c>
      <c r="D142" s="14" t="s">
        <v>35</v>
      </c>
      <c r="E142" s="14" t="s">
        <v>110</v>
      </c>
      <c r="F142" s="56">
        <v>25000</v>
      </c>
      <c r="G142" s="57"/>
      <c r="H142" s="9"/>
    </row>
    <row r="143" spans="1:8" ht="21" outlineLevel="2">
      <c r="A143" s="7"/>
      <c r="B143" s="10">
        <f t="shared" si="5"/>
        <v>56</v>
      </c>
      <c r="C143" s="13" t="s">
        <v>22</v>
      </c>
      <c r="D143" s="14" t="s">
        <v>35</v>
      </c>
      <c r="E143" s="14" t="s">
        <v>111</v>
      </c>
      <c r="F143" s="56">
        <v>25000</v>
      </c>
      <c r="G143" s="57"/>
      <c r="H143" s="9"/>
    </row>
    <row r="144" spans="1:8" ht="21" outlineLevel="2">
      <c r="A144" s="7"/>
      <c r="B144" s="10">
        <f t="shared" si="5"/>
        <v>57</v>
      </c>
      <c r="C144" s="13" t="s">
        <v>22</v>
      </c>
      <c r="D144" s="14" t="s">
        <v>35</v>
      </c>
      <c r="E144" s="14" t="s">
        <v>112</v>
      </c>
      <c r="F144" s="56">
        <v>25000</v>
      </c>
      <c r="G144" s="57"/>
      <c r="H144" s="9"/>
    </row>
    <row r="145" spans="1:8" ht="21" outlineLevel="2">
      <c r="A145" s="7"/>
      <c r="B145" s="10">
        <f t="shared" si="5"/>
        <v>58</v>
      </c>
      <c r="C145" s="13" t="s">
        <v>22</v>
      </c>
      <c r="D145" s="14" t="s">
        <v>35</v>
      </c>
      <c r="E145" s="14" t="s">
        <v>113</v>
      </c>
      <c r="F145" s="56">
        <v>25000</v>
      </c>
      <c r="G145" s="57"/>
      <c r="H145" s="9"/>
    </row>
    <row r="146" spans="1:8" ht="21" outlineLevel="2">
      <c r="A146" s="7"/>
      <c r="B146" s="10">
        <f t="shared" si="5"/>
        <v>59</v>
      </c>
      <c r="C146" s="13" t="s">
        <v>22</v>
      </c>
      <c r="D146" s="14" t="s">
        <v>35</v>
      </c>
      <c r="E146" s="14" t="s">
        <v>114</v>
      </c>
      <c r="F146" s="56">
        <v>25000</v>
      </c>
      <c r="G146" s="57"/>
      <c r="H146" s="9"/>
    </row>
    <row r="147" spans="1:8" ht="21" outlineLevel="2">
      <c r="A147" s="7"/>
      <c r="B147" s="10">
        <f t="shared" si="5"/>
        <v>60</v>
      </c>
      <c r="C147" s="13" t="s">
        <v>22</v>
      </c>
      <c r="D147" s="14" t="s">
        <v>35</v>
      </c>
      <c r="E147" s="14" t="s">
        <v>115</v>
      </c>
      <c r="F147" s="56">
        <v>25000</v>
      </c>
      <c r="G147" s="57"/>
      <c r="H147" s="9"/>
    </row>
    <row r="148" spans="1:8" ht="21" outlineLevel="2">
      <c r="A148" s="7"/>
      <c r="B148" s="10">
        <f t="shared" si="5"/>
        <v>61</v>
      </c>
      <c r="C148" s="13" t="s">
        <v>22</v>
      </c>
      <c r="D148" s="14" t="s">
        <v>35</v>
      </c>
      <c r="E148" s="14" t="s">
        <v>135</v>
      </c>
      <c r="F148" s="56">
        <v>25000</v>
      </c>
      <c r="G148" s="57"/>
      <c r="H148" s="9"/>
    </row>
    <row r="149" spans="1:8" ht="21" outlineLevel="2">
      <c r="A149" s="7"/>
      <c r="B149" s="10">
        <f t="shared" si="5"/>
        <v>62</v>
      </c>
      <c r="C149" s="13" t="s">
        <v>22</v>
      </c>
      <c r="D149" s="14" t="s">
        <v>35</v>
      </c>
      <c r="E149" s="14" t="s">
        <v>116</v>
      </c>
      <c r="F149" s="56">
        <v>25000</v>
      </c>
      <c r="G149" s="57"/>
      <c r="H149" s="9"/>
    </row>
    <row r="150" spans="1:8" ht="21" outlineLevel="2">
      <c r="A150" s="7"/>
      <c r="B150" s="10">
        <f t="shared" si="5"/>
        <v>63</v>
      </c>
      <c r="C150" s="13" t="s">
        <v>22</v>
      </c>
      <c r="D150" s="14" t="s">
        <v>35</v>
      </c>
      <c r="E150" s="14" t="s">
        <v>215</v>
      </c>
      <c r="F150" s="56">
        <v>25000</v>
      </c>
      <c r="G150" s="56">
        <v>35000</v>
      </c>
      <c r="H150" s="9"/>
    </row>
    <row r="151" spans="1:8" ht="21" outlineLevel="2">
      <c r="A151" s="7"/>
      <c r="B151" s="10">
        <f t="shared" si="5"/>
        <v>64</v>
      </c>
      <c r="C151" s="13" t="s">
        <v>22</v>
      </c>
      <c r="D151" s="14" t="s">
        <v>35</v>
      </c>
      <c r="E151" s="14" t="s">
        <v>176</v>
      </c>
      <c r="F151" s="56">
        <v>25000</v>
      </c>
      <c r="G151" s="56">
        <v>35000</v>
      </c>
      <c r="H151" s="9"/>
    </row>
    <row r="152" spans="1:8" ht="21" outlineLevel="2">
      <c r="A152" s="7"/>
      <c r="B152" s="10">
        <f t="shared" si="5"/>
        <v>65</v>
      </c>
      <c r="C152" s="13" t="s">
        <v>22</v>
      </c>
      <c r="D152" s="14" t="s">
        <v>35</v>
      </c>
      <c r="E152" s="14" t="s">
        <v>136</v>
      </c>
      <c r="F152" s="56">
        <v>25000</v>
      </c>
      <c r="G152" s="57"/>
      <c r="H152" s="9"/>
    </row>
    <row r="153" spans="1:8" ht="21" outlineLevel="2">
      <c r="A153" s="7"/>
      <c r="B153" s="10">
        <f t="shared" si="5"/>
        <v>66</v>
      </c>
      <c r="C153" s="13" t="s">
        <v>22</v>
      </c>
      <c r="D153" s="14" t="s">
        <v>35</v>
      </c>
      <c r="E153" s="14" t="s">
        <v>101</v>
      </c>
      <c r="F153" s="56">
        <v>25000</v>
      </c>
      <c r="G153" s="57"/>
      <c r="H153" s="9"/>
    </row>
    <row r="154" spans="1:8" ht="21" outlineLevel="1">
      <c r="A154" s="7"/>
      <c r="B154" s="10"/>
      <c r="C154" s="15" t="s">
        <v>117</v>
      </c>
      <c r="D154" s="14"/>
      <c r="E154" s="14"/>
      <c r="F154" s="56">
        <f>SUBTOTAL(9,F88:F153)</f>
        <v>2557500</v>
      </c>
      <c r="G154" s="57">
        <f>SUBTOTAL(9,G88:G153)</f>
        <v>4466000</v>
      </c>
      <c r="H154" s="9"/>
    </row>
    <row r="155" spans="1:8" ht="21" outlineLevel="2">
      <c r="A155" s="7"/>
      <c r="B155" s="10">
        <v>1</v>
      </c>
      <c r="C155" s="13" t="s">
        <v>118</v>
      </c>
      <c r="D155" s="14" t="s">
        <v>119</v>
      </c>
      <c r="E155" s="14" t="s">
        <v>120</v>
      </c>
      <c r="F155" s="56">
        <v>37500</v>
      </c>
      <c r="G155" s="56">
        <v>52500</v>
      </c>
      <c r="H155" s="9"/>
    </row>
    <row r="156" spans="1:8" ht="21" outlineLevel="2">
      <c r="A156" s="7"/>
      <c r="B156" s="10">
        <f>+B155+1</f>
        <v>2</v>
      </c>
      <c r="C156" s="13" t="s">
        <v>118</v>
      </c>
      <c r="D156" s="14" t="s">
        <v>119</v>
      </c>
      <c r="E156" s="14" t="s">
        <v>121</v>
      </c>
      <c r="F156" s="18"/>
      <c r="G156" s="56">
        <v>52500</v>
      </c>
      <c r="H156" s="9"/>
    </row>
    <row r="157" spans="1:8" ht="21" outlineLevel="2">
      <c r="A157" s="7"/>
      <c r="B157" s="10">
        <f>+B156+1</f>
        <v>3</v>
      </c>
      <c r="C157" s="13" t="s">
        <v>118</v>
      </c>
      <c r="D157" s="14" t="s">
        <v>119</v>
      </c>
      <c r="E157" s="14" t="s">
        <v>122</v>
      </c>
      <c r="F157" s="56">
        <v>37500</v>
      </c>
      <c r="G157" s="56">
        <v>52500</v>
      </c>
      <c r="H157" s="9"/>
    </row>
    <row r="158" spans="1:8" ht="21" outlineLevel="2">
      <c r="A158" s="7"/>
      <c r="B158" s="10">
        <f>+B157+1</f>
        <v>4</v>
      </c>
      <c r="C158" s="13" t="s">
        <v>118</v>
      </c>
      <c r="D158" s="14" t="s">
        <v>119</v>
      </c>
      <c r="E158" s="14" t="s">
        <v>186</v>
      </c>
      <c r="F158" s="18"/>
      <c r="G158" s="56">
        <v>105000</v>
      </c>
      <c r="H158" s="9"/>
    </row>
    <row r="159" spans="1:8" ht="21" outlineLevel="2">
      <c r="A159" s="7"/>
      <c r="B159" s="10">
        <f>+B158+1</f>
        <v>5</v>
      </c>
      <c r="C159" s="13" t="s">
        <v>118</v>
      </c>
      <c r="D159" s="14" t="s">
        <v>119</v>
      </c>
      <c r="E159" s="14" t="s">
        <v>138</v>
      </c>
      <c r="F159" s="18"/>
      <c r="G159" s="56">
        <v>52500</v>
      </c>
      <c r="H159" s="9"/>
    </row>
    <row r="160" spans="1:8" ht="21" outlineLevel="2">
      <c r="A160" s="7"/>
      <c r="B160" s="10">
        <f>+B159+1</f>
        <v>6</v>
      </c>
      <c r="C160" s="13" t="s">
        <v>118</v>
      </c>
      <c r="D160" s="14" t="s">
        <v>119</v>
      </c>
      <c r="E160" s="14" t="s">
        <v>123</v>
      </c>
      <c r="F160" s="18"/>
      <c r="G160" s="56">
        <v>105000</v>
      </c>
      <c r="H160" s="9"/>
    </row>
    <row r="161" spans="1:8" ht="21" outlineLevel="1">
      <c r="A161" s="7"/>
      <c r="B161" s="10"/>
      <c r="C161" s="15" t="s">
        <v>124</v>
      </c>
      <c r="D161" s="14"/>
      <c r="E161" s="14"/>
      <c r="F161" s="18">
        <f>SUBTOTAL(9,F155:F160)</f>
        <v>75000</v>
      </c>
      <c r="G161" s="56">
        <f>SUBTOTAL(9,G155:G160)</f>
        <v>420000</v>
      </c>
      <c r="H161" s="9"/>
    </row>
    <row r="162" spans="1:8" ht="21" outlineLevel="2">
      <c r="A162" s="7"/>
      <c r="B162" s="10">
        <v>1</v>
      </c>
      <c r="C162" s="11" t="s">
        <v>125</v>
      </c>
      <c r="D162" s="12" t="s">
        <v>126</v>
      </c>
      <c r="E162" s="12" t="s">
        <v>127</v>
      </c>
      <c r="F162" s="18"/>
      <c r="G162" s="56">
        <v>35000</v>
      </c>
      <c r="H162" s="9"/>
    </row>
    <row r="163" spans="1:8" ht="21" outlineLevel="2">
      <c r="A163" s="7"/>
      <c r="B163" s="10">
        <f aca="true" t="shared" si="6" ref="B163:B168">+B162+1</f>
        <v>2</v>
      </c>
      <c r="C163" s="11" t="s">
        <v>125</v>
      </c>
      <c r="D163" s="12" t="s">
        <v>126</v>
      </c>
      <c r="E163" s="12" t="s">
        <v>128</v>
      </c>
      <c r="F163" s="18"/>
      <c r="G163" s="56">
        <v>52500</v>
      </c>
      <c r="H163" s="9"/>
    </row>
    <row r="164" spans="1:8" ht="21" outlineLevel="2">
      <c r="A164" s="7"/>
      <c r="B164" s="10">
        <f t="shared" si="6"/>
        <v>3</v>
      </c>
      <c r="C164" s="11" t="s">
        <v>125</v>
      </c>
      <c r="D164" s="12" t="s">
        <v>129</v>
      </c>
      <c r="E164" s="12" t="s">
        <v>130</v>
      </c>
      <c r="F164" s="18">
        <v>75000</v>
      </c>
      <c r="G164" s="56">
        <v>105000</v>
      </c>
      <c r="H164" s="9"/>
    </row>
    <row r="165" spans="1:8" ht="21" outlineLevel="2">
      <c r="A165" s="7"/>
      <c r="B165" s="10">
        <f t="shared" si="6"/>
        <v>4</v>
      </c>
      <c r="C165" s="13" t="s">
        <v>125</v>
      </c>
      <c r="D165" s="14" t="s">
        <v>126</v>
      </c>
      <c r="E165" s="14" t="s">
        <v>131</v>
      </c>
      <c r="F165" s="18"/>
      <c r="G165" s="56">
        <v>105000</v>
      </c>
      <c r="H165" s="9"/>
    </row>
    <row r="166" spans="1:8" ht="21" outlineLevel="2">
      <c r="A166" s="7"/>
      <c r="B166" s="10">
        <f t="shared" si="6"/>
        <v>5</v>
      </c>
      <c r="C166" s="13" t="s">
        <v>125</v>
      </c>
      <c r="D166" s="14" t="s">
        <v>126</v>
      </c>
      <c r="E166" s="14" t="s">
        <v>132</v>
      </c>
      <c r="F166" s="18"/>
      <c r="G166" s="57">
        <v>52500</v>
      </c>
      <c r="H166" s="9"/>
    </row>
    <row r="167" spans="1:8" ht="21" outlineLevel="2">
      <c r="A167" s="7"/>
      <c r="B167" s="10">
        <f t="shared" si="6"/>
        <v>6</v>
      </c>
      <c r="C167" s="13" t="s">
        <v>125</v>
      </c>
      <c r="D167" s="14" t="s">
        <v>129</v>
      </c>
      <c r="E167" s="14" t="s">
        <v>133</v>
      </c>
      <c r="F167" s="56">
        <v>25000</v>
      </c>
      <c r="G167" s="56">
        <v>87500</v>
      </c>
      <c r="H167" s="9"/>
    </row>
    <row r="168" spans="1:8" ht="21" outlineLevel="2">
      <c r="A168" s="7"/>
      <c r="B168" s="10">
        <f t="shared" si="6"/>
        <v>7</v>
      </c>
      <c r="C168" s="13" t="s">
        <v>125</v>
      </c>
      <c r="D168" s="14" t="s">
        <v>129</v>
      </c>
      <c r="E168" s="14" t="s">
        <v>134</v>
      </c>
      <c r="F168" s="56">
        <v>37500</v>
      </c>
      <c r="G168" s="56">
        <v>87500</v>
      </c>
      <c r="H168" s="9"/>
    </row>
    <row r="169" spans="1:8" ht="21" outlineLevel="1">
      <c r="A169" s="7"/>
      <c r="B169" s="10"/>
      <c r="C169" s="15" t="s">
        <v>76</v>
      </c>
      <c r="D169" s="14"/>
      <c r="E169" s="14"/>
      <c r="F169" s="56">
        <f>SUBTOTAL(9,F162:F168)</f>
        <v>137500</v>
      </c>
      <c r="G169" s="56">
        <f>SUBTOTAL(9,G162:G168)</f>
        <v>525000</v>
      </c>
      <c r="H169" s="9"/>
    </row>
    <row r="170" spans="1:8" ht="21" outlineLevel="2">
      <c r="A170" s="7"/>
      <c r="B170" s="10">
        <v>1</v>
      </c>
      <c r="C170" s="19" t="s">
        <v>14</v>
      </c>
      <c r="D170" s="20" t="s">
        <v>15</v>
      </c>
      <c r="E170" s="20" t="s">
        <v>16</v>
      </c>
      <c r="F170" s="18"/>
      <c r="G170" s="56">
        <v>56000</v>
      </c>
      <c r="H170" s="9"/>
    </row>
    <row r="171" spans="1:8" ht="21" outlineLevel="1">
      <c r="A171" s="7"/>
      <c r="B171" s="10"/>
      <c r="C171" s="60" t="s">
        <v>17</v>
      </c>
      <c r="D171" s="20"/>
      <c r="E171" s="20"/>
      <c r="F171" s="18">
        <f>SUBTOTAL(9,F170:F170)</f>
        <v>0</v>
      </c>
      <c r="G171" s="56">
        <f>SUBTOTAL(9,G170:G170)</f>
        <v>56000</v>
      </c>
      <c r="H171" s="9"/>
    </row>
    <row r="172" spans="1:8" ht="21" outlineLevel="2">
      <c r="A172" s="7"/>
      <c r="B172" s="10">
        <v>1</v>
      </c>
      <c r="C172" s="11" t="s">
        <v>18</v>
      </c>
      <c r="D172" s="12" t="s">
        <v>19</v>
      </c>
      <c r="E172" s="12" t="s">
        <v>20</v>
      </c>
      <c r="F172" s="56">
        <v>25000</v>
      </c>
      <c r="G172" s="56">
        <v>35000</v>
      </c>
      <c r="H172" s="9"/>
    </row>
    <row r="173" spans="1:8" ht="21" outlineLevel="1">
      <c r="A173" s="7"/>
      <c r="B173" s="10"/>
      <c r="C173" s="58" t="s">
        <v>103</v>
      </c>
      <c r="D173" s="12"/>
      <c r="E173" s="12"/>
      <c r="F173" s="56">
        <f>SUBTOTAL(9,F172:F172)</f>
        <v>25000</v>
      </c>
      <c r="G173" s="56">
        <f>SUBTOTAL(9,G172:G172)</f>
        <v>35000</v>
      </c>
      <c r="H173" s="9"/>
    </row>
    <row r="174" spans="1:8" ht="21" outlineLevel="2">
      <c r="A174" s="7"/>
      <c r="B174" s="10">
        <v>1</v>
      </c>
      <c r="C174" s="13" t="s">
        <v>0</v>
      </c>
      <c r="D174" s="14" t="s">
        <v>1</v>
      </c>
      <c r="E174" s="14" t="s">
        <v>153</v>
      </c>
      <c r="F174" s="18"/>
      <c r="G174" s="56">
        <v>35000</v>
      </c>
      <c r="H174" s="9"/>
    </row>
    <row r="175" spans="1:8" ht="21" outlineLevel="2">
      <c r="A175" s="7"/>
      <c r="B175" s="21">
        <f>+B174+1</f>
        <v>2</v>
      </c>
      <c r="C175" s="22" t="s">
        <v>0</v>
      </c>
      <c r="D175" s="23" t="s">
        <v>2</v>
      </c>
      <c r="E175" s="23" t="s">
        <v>74</v>
      </c>
      <c r="F175" s="61"/>
      <c r="G175" s="62">
        <v>70000</v>
      </c>
      <c r="H175" s="9"/>
    </row>
    <row r="176" spans="1:8" ht="21" outlineLevel="1">
      <c r="A176" s="7"/>
      <c r="B176" s="63"/>
      <c r="C176" s="35" t="s">
        <v>75</v>
      </c>
      <c r="D176" s="64"/>
      <c r="E176" s="64"/>
      <c r="F176" s="65">
        <f>SUBTOTAL(9,F174:F175)</f>
        <v>0</v>
      </c>
      <c r="G176" s="66">
        <f>SUBTOTAL(9,G174:G175)</f>
        <v>105000</v>
      </c>
      <c r="H176" s="9"/>
    </row>
    <row r="177" spans="1:8" ht="21">
      <c r="A177" s="7"/>
      <c r="B177" s="24"/>
      <c r="C177" s="25" t="s">
        <v>21</v>
      </c>
      <c r="D177" s="26"/>
      <c r="E177" s="26"/>
      <c r="F177" s="67">
        <f>SUBTOTAL(9,F2:F175)</f>
        <v>3930000</v>
      </c>
      <c r="G177" s="68">
        <f>SUBTOTAL(9,G2:G175)</f>
        <v>7486500</v>
      </c>
      <c r="H177" s="9"/>
    </row>
  </sheetData>
  <sheetProtection/>
  <mergeCells count="10">
    <mergeCell ref="B4:G4"/>
    <mergeCell ref="C7:C10"/>
    <mergeCell ref="D7:D10"/>
    <mergeCell ref="E7:E10"/>
    <mergeCell ref="B6:G6"/>
    <mergeCell ref="B1:G1"/>
    <mergeCell ref="B3:G3"/>
    <mergeCell ref="B5:G5"/>
    <mergeCell ref="B7:B10"/>
    <mergeCell ref="B2:G2"/>
  </mergeCells>
  <printOptions horizontalCentered="1"/>
  <pageMargins left="0.15748031496062992" right="0.15748031496062992" top="0.5511811023622047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</headerFooter>
  <rowBreaks count="17" manualBreakCount="17">
    <brk id="28" max="255" man="1"/>
    <brk id="30" max="255" man="1"/>
    <brk id="42" max="255" man="1"/>
    <brk id="51" max="255" man="1"/>
    <brk id="53" max="255" man="1"/>
    <brk id="58" max="255" man="1"/>
    <brk id="60" max="255" man="1"/>
    <brk id="62" max="255" man="1"/>
    <brk id="66" max="255" man="1"/>
    <brk id="68" max="255" man="1"/>
    <brk id="87" max="255" man="1"/>
    <brk id="154" max="255" man="1"/>
    <brk id="161" max="255" man="1"/>
    <brk id="169" max="255" man="1"/>
    <brk id="171" max="255" man="1"/>
    <brk id="173" max="255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view="pageBreakPreview" zoomScale="120" zoomScaleNormal="120" zoomScaleSheetLayoutView="120" workbookViewId="0" topLeftCell="A1">
      <selection activeCell="B12" sqref="B12"/>
    </sheetView>
  </sheetViews>
  <sheetFormatPr defaultColWidth="10.28125" defaultRowHeight="12.75"/>
  <cols>
    <col min="1" max="1" width="11.421875" style="9" customWidth="1"/>
    <col min="2" max="2" width="7.28125" style="9" customWidth="1"/>
    <col min="3" max="3" width="13.57421875" style="9" customWidth="1"/>
    <col min="4" max="4" width="17.57421875" style="27" bestFit="1" customWidth="1"/>
    <col min="5" max="5" width="14.8515625" style="27" bestFit="1" customWidth="1"/>
    <col min="6" max="6" width="11.421875" style="9" bestFit="1" customWidth="1"/>
    <col min="7" max="7" width="13.57421875" style="9" bestFit="1" customWidth="1"/>
    <col min="8" max="8" width="9.421875" style="9" bestFit="1" customWidth="1"/>
    <col min="9" max="16384" width="10.28125" style="9" customWidth="1"/>
  </cols>
  <sheetData>
    <row r="1" spans="2:16" s="1" customFormat="1" ht="23.25" customHeight="1">
      <c r="B1" s="29" t="s">
        <v>222</v>
      </c>
      <c r="C1" s="29"/>
      <c r="D1" s="69"/>
      <c r="E1" s="92"/>
      <c r="F1" s="92"/>
      <c r="G1" s="92"/>
      <c r="H1" s="92"/>
      <c r="I1" s="29"/>
      <c r="J1" s="29"/>
      <c r="K1" s="29"/>
      <c r="L1" s="29"/>
      <c r="M1" s="29"/>
      <c r="N1" s="29"/>
      <c r="O1" s="29"/>
      <c r="P1" s="29"/>
    </row>
    <row r="2" spans="2:16" s="1" customFormat="1" ht="23.25" customHeight="1">
      <c r="B2" s="29" t="s">
        <v>223</v>
      </c>
      <c r="C2" s="70"/>
      <c r="D2" s="71"/>
      <c r="E2" s="92"/>
      <c r="F2" s="92"/>
      <c r="G2" s="92"/>
      <c r="H2" s="92"/>
      <c r="J2" s="29"/>
      <c r="K2" s="29"/>
      <c r="L2" s="29"/>
      <c r="M2" s="29"/>
      <c r="N2" s="29"/>
      <c r="O2" s="29"/>
      <c r="P2" s="29"/>
    </row>
    <row r="3" spans="2:16" s="1" customFormat="1" ht="23.25" customHeight="1">
      <c r="B3" s="29" t="s">
        <v>224</v>
      </c>
      <c r="C3" s="29"/>
      <c r="D3" s="69"/>
      <c r="E3" s="69"/>
      <c r="G3" s="29"/>
      <c r="H3" s="29"/>
      <c r="J3" s="29"/>
      <c r="K3" s="29"/>
      <c r="L3" s="29"/>
      <c r="M3" s="29"/>
      <c r="N3" s="29"/>
      <c r="O3" s="29"/>
      <c r="P3" s="29"/>
    </row>
    <row r="4" spans="2:16" s="1" customFormat="1" ht="23.25" customHeight="1">
      <c r="B4" s="29" t="s">
        <v>225</v>
      </c>
      <c r="C4" s="70"/>
      <c r="D4" s="71"/>
      <c r="E4" s="71"/>
      <c r="G4" s="29"/>
      <c r="H4" s="29"/>
      <c r="J4" s="29"/>
      <c r="K4" s="29"/>
      <c r="L4" s="29"/>
      <c r="M4" s="29"/>
      <c r="N4" s="29"/>
      <c r="O4" s="29"/>
      <c r="P4" s="29"/>
    </row>
    <row r="5" spans="2:16" s="4" customFormat="1" ht="22.5" customHeight="1">
      <c r="B5" s="72" t="s">
        <v>227</v>
      </c>
      <c r="C5" s="73" t="s">
        <v>228</v>
      </c>
      <c r="D5" s="74" t="s">
        <v>5</v>
      </c>
      <c r="E5" s="74" t="s">
        <v>6</v>
      </c>
      <c r="F5" s="75" t="s">
        <v>7</v>
      </c>
      <c r="G5" s="75" t="s">
        <v>8</v>
      </c>
      <c r="H5" s="75" t="s">
        <v>9</v>
      </c>
      <c r="I5" s="29"/>
      <c r="J5" s="29"/>
      <c r="K5" s="29"/>
      <c r="L5" s="29"/>
      <c r="M5" s="29"/>
      <c r="N5" s="29"/>
      <c r="O5" s="29"/>
      <c r="P5" s="29"/>
    </row>
    <row r="6" spans="1:8" ht="18.75" customHeight="1">
      <c r="A6" s="76"/>
      <c r="B6" s="77"/>
      <c r="C6" s="78"/>
      <c r="D6" s="79" t="s">
        <v>10</v>
      </c>
      <c r="E6" s="79" t="s">
        <v>11</v>
      </c>
      <c r="F6" s="80"/>
      <c r="G6" s="80"/>
      <c r="H6" s="80"/>
    </row>
    <row r="7" spans="1:8" ht="18.75" customHeight="1">
      <c r="A7" s="76"/>
      <c r="B7" s="8">
        <v>1</v>
      </c>
      <c r="C7" s="13" t="s">
        <v>239</v>
      </c>
      <c r="D7" s="56">
        <v>280000</v>
      </c>
      <c r="E7" s="56">
        <v>175000</v>
      </c>
      <c r="F7" s="81">
        <v>9497</v>
      </c>
      <c r="G7" s="81">
        <v>17048</v>
      </c>
      <c r="H7" s="82" t="s">
        <v>12</v>
      </c>
    </row>
    <row r="8" spans="1:8" ht="18.75" customHeight="1">
      <c r="A8" s="76"/>
      <c r="B8" s="10">
        <v>2</v>
      </c>
      <c r="C8" s="13" t="s">
        <v>191</v>
      </c>
      <c r="D8" s="18">
        <v>0</v>
      </c>
      <c r="E8" s="57">
        <v>21000</v>
      </c>
      <c r="F8" s="83">
        <v>9498</v>
      </c>
      <c r="G8" s="83">
        <v>17049</v>
      </c>
      <c r="H8" s="84" t="s">
        <v>12</v>
      </c>
    </row>
    <row r="9" spans="2:8" ht="18.75" customHeight="1">
      <c r="B9" s="10">
        <v>3</v>
      </c>
      <c r="C9" s="13" t="s">
        <v>195</v>
      </c>
      <c r="D9" s="18">
        <v>147500</v>
      </c>
      <c r="E9" s="57">
        <v>553000</v>
      </c>
      <c r="F9" s="83">
        <v>9499</v>
      </c>
      <c r="G9" s="83">
        <v>17050</v>
      </c>
      <c r="H9" s="84" t="s">
        <v>12</v>
      </c>
    </row>
    <row r="10" spans="2:8" ht="18.75" customHeight="1">
      <c r="B10" s="10">
        <v>4</v>
      </c>
      <c r="C10" s="13" t="s">
        <v>219</v>
      </c>
      <c r="D10" s="56">
        <v>180000</v>
      </c>
      <c r="E10" s="57">
        <v>252000</v>
      </c>
      <c r="F10" s="83">
        <v>9500</v>
      </c>
      <c r="G10" s="83">
        <v>17051</v>
      </c>
      <c r="H10" s="84" t="s">
        <v>12</v>
      </c>
    </row>
    <row r="11" spans="2:8" ht="18.75" customHeight="1">
      <c r="B11" s="10">
        <v>5</v>
      </c>
      <c r="C11" s="13" t="s">
        <v>154</v>
      </c>
      <c r="D11" s="18">
        <v>0</v>
      </c>
      <c r="E11" s="57">
        <v>35000</v>
      </c>
      <c r="F11" s="83">
        <v>9501</v>
      </c>
      <c r="G11" s="83">
        <v>17052</v>
      </c>
      <c r="H11" s="84" t="s">
        <v>12</v>
      </c>
    </row>
    <row r="12" spans="2:8" ht="18.75" customHeight="1">
      <c r="B12" s="10">
        <v>6</v>
      </c>
      <c r="C12" s="13" t="s">
        <v>202</v>
      </c>
      <c r="D12" s="56">
        <v>25000</v>
      </c>
      <c r="E12" s="57">
        <v>70000</v>
      </c>
      <c r="F12" s="83">
        <v>9502</v>
      </c>
      <c r="G12" s="83">
        <v>17053</v>
      </c>
      <c r="H12" s="84" t="s">
        <v>12</v>
      </c>
    </row>
    <row r="13" spans="2:8" ht="18.75" customHeight="1">
      <c r="B13" s="10">
        <v>7</v>
      </c>
      <c r="C13" s="13" t="s">
        <v>165</v>
      </c>
      <c r="D13" s="56">
        <v>125000</v>
      </c>
      <c r="E13" s="57">
        <v>175000</v>
      </c>
      <c r="F13" s="83">
        <v>9503</v>
      </c>
      <c r="G13" s="83">
        <v>17054</v>
      </c>
      <c r="H13" s="84" t="s">
        <v>12</v>
      </c>
    </row>
    <row r="14" spans="2:8" ht="18.75" customHeight="1">
      <c r="B14" s="10">
        <v>8</v>
      </c>
      <c r="C14" s="11" t="s">
        <v>149</v>
      </c>
      <c r="D14" s="18">
        <v>0</v>
      </c>
      <c r="E14" s="57">
        <v>17500</v>
      </c>
      <c r="F14" s="83">
        <v>9504</v>
      </c>
      <c r="G14" s="83">
        <v>17055</v>
      </c>
      <c r="H14" s="84" t="s">
        <v>12</v>
      </c>
    </row>
    <row r="15" spans="2:8" ht="18.75" customHeight="1">
      <c r="B15" s="10">
        <v>9</v>
      </c>
      <c r="C15" s="13" t="s">
        <v>143</v>
      </c>
      <c r="D15" s="18">
        <v>0</v>
      </c>
      <c r="E15" s="59">
        <v>17500</v>
      </c>
      <c r="F15" s="83">
        <v>9505</v>
      </c>
      <c r="G15" s="83">
        <v>17056</v>
      </c>
      <c r="H15" s="84" t="s">
        <v>12</v>
      </c>
    </row>
    <row r="16" spans="2:8" ht="18.75" customHeight="1">
      <c r="B16" s="10">
        <v>10</v>
      </c>
      <c r="C16" s="13" t="s">
        <v>139</v>
      </c>
      <c r="D16" s="56">
        <v>25000</v>
      </c>
      <c r="E16" s="57">
        <v>70000</v>
      </c>
      <c r="F16" s="83">
        <v>9506</v>
      </c>
      <c r="G16" s="83">
        <v>17057</v>
      </c>
      <c r="H16" s="84" t="s">
        <v>12</v>
      </c>
    </row>
    <row r="17" spans="2:8" ht="18.75" customHeight="1">
      <c r="B17" s="10">
        <v>11</v>
      </c>
      <c r="C17" s="13" t="s">
        <v>79</v>
      </c>
      <c r="D17" s="56">
        <v>352500</v>
      </c>
      <c r="E17" s="57">
        <v>493500</v>
      </c>
      <c r="F17" s="83">
        <v>9507</v>
      </c>
      <c r="G17" s="83">
        <v>17058</v>
      </c>
      <c r="H17" s="84" t="s">
        <v>12</v>
      </c>
    </row>
    <row r="18" spans="2:8" ht="18.75" customHeight="1">
      <c r="B18" s="10">
        <v>12</v>
      </c>
      <c r="C18" s="13" t="s">
        <v>22</v>
      </c>
      <c r="D18" s="56">
        <v>2557500</v>
      </c>
      <c r="E18" s="57">
        <v>4466000</v>
      </c>
      <c r="F18" s="83">
        <v>9508</v>
      </c>
      <c r="G18" s="83">
        <v>17059</v>
      </c>
      <c r="H18" s="84" t="s">
        <v>12</v>
      </c>
    </row>
    <row r="19" spans="2:8" ht="18.75" customHeight="1">
      <c r="B19" s="10">
        <v>13</v>
      </c>
      <c r="C19" s="13" t="s">
        <v>118</v>
      </c>
      <c r="D19" s="18">
        <v>75000</v>
      </c>
      <c r="E19" s="56">
        <v>420000</v>
      </c>
      <c r="F19" s="83">
        <v>9509</v>
      </c>
      <c r="G19" s="83">
        <v>17060</v>
      </c>
      <c r="H19" s="84" t="s">
        <v>12</v>
      </c>
    </row>
    <row r="20" spans="2:8" ht="18.75" customHeight="1">
      <c r="B20" s="10">
        <v>14</v>
      </c>
      <c r="C20" s="13" t="s">
        <v>125</v>
      </c>
      <c r="D20" s="56">
        <v>137500</v>
      </c>
      <c r="E20" s="56">
        <v>525000</v>
      </c>
      <c r="F20" s="83">
        <v>9510</v>
      </c>
      <c r="G20" s="83">
        <v>17061</v>
      </c>
      <c r="H20" s="84" t="s">
        <v>12</v>
      </c>
    </row>
    <row r="21" spans="2:8" ht="18.75" customHeight="1">
      <c r="B21" s="21">
        <v>15</v>
      </c>
      <c r="C21" s="85" t="s">
        <v>14</v>
      </c>
      <c r="D21" s="61">
        <v>0</v>
      </c>
      <c r="E21" s="62">
        <v>56000</v>
      </c>
      <c r="F21" s="83">
        <v>9511</v>
      </c>
      <c r="G21" s="83">
        <v>17062</v>
      </c>
      <c r="H21" s="84" t="s">
        <v>12</v>
      </c>
    </row>
    <row r="22" spans="2:8" ht="18.75" customHeight="1">
      <c r="B22" s="10">
        <v>16</v>
      </c>
      <c r="C22" s="11" t="s">
        <v>18</v>
      </c>
      <c r="D22" s="56">
        <v>25000</v>
      </c>
      <c r="E22" s="56">
        <v>35000</v>
      </c>
      <c r="F22" s="83">
        <v>9512</v>
      </c>
      <c r="G22" s="83">
        <v>17063</v>
      </c>
      <c r="H22" s="84" t="s">
        <v>12</v>
      </c>
    </row>
    <row r="23" spans="2:8" ht="18.75" customHeight="1">
      <c r="B23" s="33">
        <v>17</v>
      </c>
      <c r="C23" s="86" t="s">
        <v>0</v>
      </c>
      <c r="D23" s="34">
        <v>0</v>
      </c>
      <c r="E23" s="87">
        <v>105000</v>
      </c>
      <c r="F23" s="88">
        <v>9513</v>
      </c>
      <c r="G23" s="83">
        <v>17064</v>
      </c>
      <c r="H23" s="84" t="s">
        <v>12</v>
      </c>
    </row>
    <row r="24" spans="2:8" s="1" customFormat="1" ht="21">
      <c r="B24" s="89"/>
      <c r="C24" s="89" t="s">
        <v>13</v>
      </c>
      <c r="D24" s="90">
        <f>SUM(D7:D23)</f>
        <v>3930000</v>
      </c>
      <c r="E24" s="90">
        <f>SUM(E7:E23)</f>
        <v>7486500</v>
      </c>
      <c r="F24" s="91"/>
      <c r="G24" s="89"/>
      <c r="H24" s="89"/>
    </row>
  </sheetData>
  <sheetProtection/>
  <mergeCells count="5">
    <mergeCell ref="F5:F6"/>
    <mergeCell ref="G5:G6"/>
    <mergeCell ref="H5:H6"/>
    <mergeCell ref="B5:B6"/>
    <mergeCell ref="C5:C6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  <oddFooter>&amp;L&amp;8&amp;A&amp;R&amp;8อุดหนุนทั่วไป 58/&amp;F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2015-06-29T03:46:12Z</dcterms:created>
  <dcterms:modified xsi:type="dcterms:W3CDTF">2015-06-30T02:10:14Z</dcterms:modified>
  <cp:category/>
  <cp:version/>
  <cp:contentType/>
  <cp:contentStatus/>
</cp:coreProperties>
</file>