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อุดหนุนทั่วไป งวดที่ 5" sheetId="1" r:id="rId1"/>
    <sheet name="สรุปจังหวัด" sheetId="2" r:id="rId2"/>
  </sheets>
  <definedNames>
    <definedName name="_xlfn.BAHTTEXT" hidden="1">#NAME?</definedName>
    <definedName name="_xlnm.Print_Area" localSheetId="1">'สรุปจังหวัด'!$B$1:$K$82</definedName>
    <definedName name="_xlnm.Print_Area" localSheetId="0">'อุดหนุนทั่วไป งวดที่ 5'!$C$1:$M$486</definedName>
    <definedName name="_xlnm.Print_Titles" localSheetId="1">'สรุปจังหวัด'!$1:$6</definedName>
    <definedName name="_xlnm.Print_Titles" localSheetId="0">'อุดหนุนทั่วไป งวดที่ 5'!$1:$7</definedName>
  </definedNames>
  <calcPr fullCalcOnLoad="1"/>
</workbook>
</file>

<file path=xl/sharedStrings.xml><?xml version="1.0" encoding="utf-8"?>
<sst xmlns="http://schemas.openxmlformats.org/spreadsheetml/2006/main" count="2285" uniqueCount="1650">
  <si>
    <r>
      <t xml:space="preserve">ตามหนังสือกรมส่งเสริมการปกครองท้องถิ่น  ที่ มท 0808.2/                      ลงวันที่  </t>
    </r>
    <r>
      <rPr>
        <b/>
        <sz val="18"/>
        <rFont val="DilleniaUPC"/>
        <family val="1"/>
      </rPr>
      <t xml:space="preserve"> </t>
    </r>
    <r>
      <rPr>
        <b/>
        <sz val="17"/>
        <rFont val="DilleniaUPC"/>
        <family val="1"/>
      </rPr>
      <t xml:space="preserve">     กรกฎาคม  2557   เลขที่ใบจัดสรร                   /2557</t>
    </r>
  </si>
  <si>
    <t>บัญชีรายละเอียดประกอบการโอนจัดสรรงบประมาณ ประจำปีงบประมาณ พ.ศ. 2557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</si>
  <si>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</si>
  <si>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เงินอุดหนุนทั่วไปเพื่อสนับสนุนการกระจายอำนาจให้แก่องค์กรปกครองส่วนท้องถิ่น  (งวดที่ 5)</t>
  </si>
  <si>
    <t xml:space="preserve">รหัสงบประมาณ 1500883702500001   แหล่งของเงิน  5711410   กิจกรรมหลัก  15008XXXXI2053  </t>
  </si>
  <si>
    <t>ลำดับ</t>
  </si>
  <si>
    <t>จังหวัด</t>
  </si>
  <si>
    <t>อำเภอ</t>
  </si>
  <si>
    <t>องค์กรปกครองส่วนท้องถิ่น</t>
  </si>
  <si>
    <t>รหัส อปท.</t>
  </si>
  <si>
    <t>บัญชีธนาคาร</t>
  </si>
  <si>
    <t>อาหารเสริม (นม)</t>
  </si>
  <si>
    <t>อาหารกลางวัน</t>
  </si>
  <si>
    <t>ส่งเสริมศักยภาพ</t>
  </si>
  <si>
    <t>เงินเดือนครู</t>
  </si>
  <si>
    <t>รวมจัดสรร</t>
  </si>
  <si>
    <t>การจัดการศึกษา</t>
  </si>
  <si>
    <t>และค่าจ้างประจำ</t>
  </si>
  <si>
    <t>งวดที่ 5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</si>
  <si>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</si>
  <si>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</si>
  <si>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</si>
  <si>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</si>
  <si>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</si>
  <si>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</si>
  <si>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</si>
  <si>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</si>
  <si>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คลองท่อม</t>
  </si>
  <si>
    <t>ทต.คลองท่อมใต้</t>
  </si>
  <si>
    <t>5810408</t>
  </si>
  <si>
    <t>8246009990</t>
  </si>
  <si>
    <t>ปลายพระยา</t>
  </si>
  <si>
    <t>อบต.เขาต่อ</t>
  </si>
  <si>
    <t>6810602</t>
  </si>
  <si>
    <t>8186010696</t>
  </si>
  <si>
    <t>ทต.กระบี่น้อย</t>
  </si>
  <si>
    <t>6810107</t>
  </si>
  <si>
    <t>8126033347</t>
  </si>
  <si>
    <t>อบต.อ่าวนาง</t>
  </si>
  <si>
    <t>6810102</t>
  </si>
  <si>
    <t>8126033428</t>
  </si>
  <si>
    <t>กระบี่ ผลรวม</t>
  </si>
  <si>
    <t>กาญจนบุรี</t>
  </si>
  <si>
    <t>ท่ามะกา</t>
  </si>
  <si>
    <t>ทม.ท่าเรือพระแท่น</t>
  </si>
  <si>
    <t>4710501</t>
  </si>
  <si>
    <t>7146020002</t>
  </si>
  <si>
    <t>เมืองกาญจนบุรี</t>
  </si>
  <si>
    <t>ทม.กาญจนบุรี</t>
  </si>
  <si>
    <t>4710101</t>
  </si>
  <si>
    <t>7136058430</t>
  </si>
  <si>
    <t>ท่าม่วง</t>
  </si>
  <si>
    <t>ทต.หนองขาว</t>
  </si>
  <si>
    <t>5710616</t>
  </si>
  <si>
    <t>7246011374</t>
  </si>
  <si>
    <t>ไทรโยค</t>
  </si>
  <si>
    <t>ทต.วังโพธิ์</t>
  </si>
  <si>
    <t>5710209</t>
  </si>
  <si>
    <t>7356005212</t>
  </si>
  <si>
    <t>อบต.ท่าตะคร้อ</t>
  </si>
  <si>
    <t>6710611</t>
  </si>
  <si>
    <t>7246011277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</si>
  <si>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</si>
  <si>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</si>
  <si>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</si>
  <si>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</si>
  <si>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</si>
  <si>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</si>
  <si>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</si>
  <si>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</si>
  <si>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</si>
  <si>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ทต.หลุบ</t>
  </si>
  <si>
    <t>6460110</t>
  </si>
  <si>
    <t>4046211741</t>
  </si>
  <si>
    <t>ดอนจาน</t>
  </si>
  <si>
    <t>อบต.ดงพยุง</t>
  </si>
  <si>
    <t>6461701</t>
  </si>
  <si>
    <t>4046211229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</si>
  <si>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</si>
  <si>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</si>
  <si>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</si>
  <si>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</si>
  <si>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</si>
  <si>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</si>
  <si>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ทม.กำแพงเพชร</t>
  </si>
  <si>
    <t>4620101</t>
  </si>
  <si>
    <t>6206069591</t>
  </si>
  <si>
    <t>ลานกระบือ</t>
  </si>
  <si>
    <t>ทต.ลานกระบือ</t>
  </si>
  <si>
    <t>5620708</t>
  </si>
  <si>
    <t>6346009273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</si>
  <si>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</si>
  <si>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</si>
  <si>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</si>
  <si>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</si>
  <si>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</si>
  <si>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</si>
  <si>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</si>
  <si>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</si>
  <si>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</si>
  <si>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ชุมแพ</t>
  </si>
  <si>
    <t>ทม.ชุมแพ</t>
  </si>
  <si>
    <t>4400501</t>
  </si>
  <si>
    <t>4076033175</t>
  </si>
  <si>
    <t>พล</t>
  </si>
  <si>
    <t>ทม.เมืองพล</t>
  </si>
  <si>
    <t>4401201</t>
  </si>
  <si>
    <t>4226009401</t>
  </si>
  <si>
    <t>บ้านแฮด</t>
  </si>
  <si>
    <t>ทต.บ้านแฮด</t>
  </si>
  <si>
    <t>5402405</t>
  </si>
  <si>
    <t>4066041086</t>
  </si>
  <si>
    <t>ทต.ท่าพระ</t>
  </si>
  <si>
    <t>5400118</t>
  </si>
  <si>
    <t>4256026169</t>
  </si>
  <si>
    <t>ทต.บ้านเป็ด</t>
  </si>
  <si>
    <t>5400108</t>
  </si>
  <si>
    <t>4056066159</t>
  </si>
  <si>
    <t>หนองเรือ</t>
  </si>
  <si>
    <t>ทต.หนองแก</t>
  </si>
  <si>
    <t>5400412</t>
  </si>
  <si>
    <t>4286006123</t>
  </si>
  <si>
    <t>ขอนแก่น ผลรวม</t>
  </si>
  <si>
    <t>จันทบุรี</t>
  </si>
  <si>
    <t>ขลุง</t>
  </si>
  <si>
    <t>ทม.ขลุง</t>
  </si>
  <si>
    <t>4220201</t>
  </si>
  <si>
    <t>2056020661</t>
  </si>
  <si>
    <t>เมืองจันทบุรี</t>
  </si>
  <si>
    <t>ทม.จันทบุรี</t>
  </si>
  <si>
    <t>4220101</t>
  </si>
  <si>
    <t>2046038509</t>
  </si>
  <si>
    <t>ท่าใหม่</t>
  </si>
  <si>
    <t>ทม.ท่าใหม่</t>
  </si>
  <si>
    <t>5220316</t>
  </si>
  <si>
    <t>2046038517</t>
  </si>
  <si>
    <t>ทม.จันทนิมิต</t>
  </si>
  <si>
    <t>5220109</t>
  </si>
  <si>
    <t>2046038541</t>
  </si>
  <si>
    <t>สอยดาว</t>
  </si>
  <si>
    <t>ทต.ทับช้าง</t>
  </si>
  <si>
    <t>6220702</t>
  </si>
  <si>
    <t>2526003512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</si>
  <si>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</si>
  <si>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</si>
  <si>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</si>
  <si>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</si>
  <si>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</si>
  <si>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</si>
  <si>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</si>
  <si>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</si>
  <si>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</si>
  <si>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</si>
  <si>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บางปะกง</t>
  </si>
  <si>
    <t>ทต.บางวัว</t>
  </si>
  <si>
    <t>6240409</t>
  </si>
  <si>
    <t>2026024456</t>
  </si>
  <si>
    <t>บ้านโพธิ์</t>
  </si>
  <si>
    <t>ทต.เทพราช</t>
  </si>
  <si>
    <t>5240518</t>
  </si>
  <si>
    <t>2016052805</t>
  </si>
  <si>
    <t>บางน้ำเปรี้ยว</t>
  </si>
  <si>
    <t>อบต.หมอนทอง</t>
  </si>
  <si>
    <t>6240303</t>
  </si>
  <si>
    <t>2316007384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</si>
  <si>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</si>
  <si>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</si>
  <si>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</si>
  <si>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</si>
  <si>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</si>
  <si>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</si>
  <si>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</si>
  <si>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</si>
  <si>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</si>
  <si>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</si>
  <si>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</si>
  <si>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</si>
  <si>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</si>
  <si>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</si>
  <si>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</si>
  <si>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</si>
  <si>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</si>
  <si>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</si>
  <si>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</si>
  <si>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</si>
  <si>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</si>
  <si>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</si>
  <si>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</si>
  <si>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</si>
  <si>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</si>
  <si>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</si>
  <si>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</si>
  <si>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</si>
  <si>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</si>
  <si>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ทม.ศรีราชา</t>
  </si>
  <si>
    <t>4200701</t>
  </si>
  <si>
    <t>2086066384</t>
  </si>
  <si>
    <t>ทต.บางละมุง</t>
  </si>
  <si>
    <t>5200406</t>
  </si>
  <si>
    <t>2276029455</t>
  </si>
  <si>
    <t>ทต.หมอนนาง</t>
  </si>
  <si>
    <t>6200618</t>
  </si>
  <si>
    <t>2096040590</t>
  </si>
  <si>
    <t>สัตหีบ</t>
  </si>
  <si>
    <t>ทต.เขาชีจรรย์</t>
  </si>
  <si>
    <t>6200901</t>
  </si>
  <si>
    <t>2306052328</t>
  </si>
  <si>
    <t>บ่อทอง</t>
  </si>
  <si>
    <t>อบต.วัดสุวรรณ</t>
  </si>
  <si>
    <t>6201006</t>
  </si>
  <si>
    <t>2106028016</t>
  </si>
  <si>
    <t>อบต.หนองไผ่แก้ว</t>
  </si>
  <si>
    <t>6200207</t>
  </si>
  <si>
    <t>2106027788</t>
  </si>
  <si>
    <t>อบต.นามะตูม</t>
  </si>
  <si>
    <t>6200605</t>
  </si>
  <si>
    <t>2096040515</t>
  </si>
  <si>
    <t>อบต.สระสี่เหลี่ยม</t>
  </si>
  <si>
    <t>6200613</t>
  </si>
  <si>
    <t>2096040485</t>
  </si>
  <si>
    <t>อบต.เขาคันทรง</t>
  </si>
  <si>
    <t>6200701</t>
  </si>
  <si>
    <t>2106027869</t>
  </si>
  <si>
    <t>อบต.บางพระ</t>
  </si>
  <si>
    <t>6200703</t>
  </si>
  <si>
    <t>9801325186</t>
  </si>
  <si>
    <t>ชลบุรี ผลรวม</t>
  </si>
  <si>
    <t>ชัยนาท</t>
  </si>
  <si>
    <t>เมืองชัยนาท</t>
  </si>
  <si>
    <t>ทม.ชัยนาท</t>
  </si>
  <si>
    <t>4180101</t>
  </si>
  <si>
    <t>1066039402</t>
  </si>
  <si>
    <t>วัดสิงห์</t>
  </si>
  <si>
    <t>ทต.วัดสิงห์</t>
  </si>
  <si>
    <t>5180307</t>
  </si>
  <si>
    <t>1066039445</t>
  </si>
  <si>
    <t>สรรพยา</t>
  </si>
  <si>
    <t>ทต.สรรพยา</t>
  </si>
  <si>
    <t>5180409</t>
  </si>
  <si>
    <t>1066039216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</si>
  <si>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</si>
  <si>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</si>
  <si>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</si>
  <si>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</si>
  <si>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</si>
  <si>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</si>
  <si>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</si>
  <si>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</si>
  <si>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</si>
  <si>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คอนสาร</t>
  </si>
  <si>
    <t>ทต.คอนสาร</t>
  </si>
  <si>
    <t>5361309</t>
  </si>
  <si>
    <t>4076034414</t>
  </si>
  <si>
    <t>บำเหน็จณรงค์</t>
  </si>
  <si>
    <t>ทต.บ้านเพชร</t>
  </si>
  <si>
    <t>5360708</t>
  </si>
  <si>
    <t>3186010454</t>
  </si>
  <si>
    <t>ทต.ลาดใหญ่</t>
  </si>
  <si>
    <t>5360119</t>
  </si>
  <si>
    <t>3076062042</t>
  </si>
  <si>
    <t>เกษตรสมบูรณ์</t>
  </si>
  <si>
    <t>อบต.บ้านเป้า</t>
  </si>
  <si>
    <t>6360401</t>
  </si>
  <si>
    <t>2856003893</t>
  </si>
  <si>
    <t>ซับใหญ่</t>
  </si>
  <si>
    <t>อบต.ซับใหญ่</t>
  </si>
  <si>
    <t>6361601</t>
  </si>
  <si>
    <t>3186010632</t>
  </si>
  <si>
    <t>อบต.นาฝาย</t>
  </si>
  <si>
    <t>6360103</t>
  </si>
  <si>
    <t>3076062158</t>
  </si>
  <si>
    <t>อบต.ลาดใหญ่</t>
  </si>
  <si>
    <t>6360116</t>
  </si>
  <si>
    <t>3426002078</t>
  </si>
  <si>
    <t>อบต.ห้วยบง</t>
  </si>
  <si>
    <t>6360113</t>
  </si>
  <si>
    <t>3426002019</t>
  </si>
  <si>
    <t>ชัยภูมิ ผลรวม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</si>
  <si>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</si>
  <si>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</si>
  <si>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</si>
  <si>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</si>
  <si>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</si>
  <si>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</si>
  <si>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</si>
  <si>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</si>
  <si>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</si>
  <si>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</si>
  <si>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</si>
  <si>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</si>
  <si>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</si>
  <si>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</si>
  <si>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</si>
  <si>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</si>
  <si>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</si>
  <si>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</si>
  <si>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ทต.ป่าตาล</t>
  </si>
  <si>
    <t>6571403</t>
  </si>
  <si>
    <t>5396013230</t>
  </si>
  <si>
    <t>เชียงแสน</t>
  </si>
  <si>
    <t>ทต.เวียงเชียงแสน</t>
  </si>
  <si>
    <t>5570807</t>
  </si>
  <si>
    <t>5466005479</t>
  </si>
  <si>
    <t>ป่าแดด</t>
  </si>
  <si>
    <t>ทต.ป่าแงะ</t>
  </si>
  <si>
    <t>5570606</t>
  </si>
  <si>
    <t>5226010311</t>
  </si>
  <si>
    <t>พาน</t>
  </si>
  <si>
    <t>ทต.เมืองพาน</t>
  </si>
  <si>
    <t>5570516</t>
  </si>
  <si>
    <t>5226010303</t>
  </si>
  <si>
    <t>แม่จัน</t>
  </si>
  <si>
    <t>ทต.จันจว้า</t>
  </si>
  <si>
    <t>5570710</t>
  </si>
  <si>
    <t>5356009615</t>
  </si>
  <si>
    <t>แม่ลาว</t>
  </si>
  <si>
    <t>ทต.ป่าก่อดำ</t>
  </si>
  <si>
    <t>5571606</t>
  </si>
  <si>
    <t>5046057786</t>
  </si>
  <si>
    <t>แม่สรวย</t>
  </si>
  <si>
    <t>ทต.เจดีย์หลวง</t>
  </si>
  <si>
    <t>6571006</t>
  </si>
  <si>
    <t>5046058065</t>
  </si>
  <si>
    <t>แม่สาย</t>
  </si>
  <si>
    <t>ทต.แม่สาย</t>
  </si>
  <si>
    <t>5570909</t>
  </si>
  <si>
    <t>5056034827</t>
  </si>
  <si>
    <t>เวียงป่าเป้า</t>
  </si>
  <si>
    <t>ทต.เวียงป่าเป้า</t>
  </si>
  <si>
    <t>5571109</t>
  </si>
  <si>
    <t>5046058197</t>
  </si>
  <si>
    <t>ทต.บ้านแซว</t>
  </si>
  <si>
    <t>6570801</t>
  </si>
  <si>
    <t>5466005452</t>
  </si>
  <si>
    <t>อบต.ศรีดอนมูล</t>
  </si>
  <si>
    <t>6570804</t>
  </si>
  <si>
    <t>5466005460</t>
  </si>
  <si>
    <t>เทิง</t>
  </si>
  <si>
    <t>อบต.เวียง</t>
  </si>
  <si>
    <t>6570401</t>
  </si>
  <si>
    <t>5046057964</t>
  </si>
  <si>
    <t>อบต.ดอยงาม</t>
  </si>
  <si>
    <t>6570502</t>
  </si>
  <si>
    <t>5226010206</t>
  </si>
  <si>
    <t>อบต.ป่าหุ่ง</t>
  </si>
  <si>
    <t>6570505</t>
  </si>
  <si>
    <t>5226010168</t>
  </si>
  <si>
    <t>อบต.เมืองพาน</t>
  </si>
  <si>
    <t>6570506</t>
  </si>
  <si>
    <t>5226010222</t>
  </si>
  <si>
    <t>อบต.ป่าตึง</t>
  </si>
  <si>
    <t>6570703</t>
  </si>
  <si>
    <t>5356009569</t>
  </si>
  <si>
    <t>อบต.ศรีค้ำ</t>
  </si>
  <si>
    <t>6570708</t>
  </si>
  <si>
    <t>5356009682</t>
  </si>
  <si>
    <t>อบต.วาวี</t>
  </si>
  <si>
    <t>6571004</t>
  </si>
  <si>
    <t>5396013214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</si>
  <si>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</si>
  <si>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</si>
  <si>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</si>
  <si>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</si>
  <si>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</si>
  <si>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</si>
  <si>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</si>
  <si>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</si>
  <si>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</si>
  <si>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จอมทอง</t>
  </si>
  <si>
    <t>ทต.บ้านหลวง</t>
  </si>
  <si>
    <t>6500201</t>
  </si>
  <si>
    <t>5266013877</t>
  </si>
  <si>
    <t>เชียงดาว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</si>
  <si>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</si>
  <si>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</si>
  <si>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</si>
  <si>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</si>
  <si>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</si>
  <si>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</si>
  <si>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ทต.หนองป่าครั่ง</t>
  </si>
  <si>
    <t>6500104</t>
  </si>
  <si>
    <t>5026039987</t>
  </si>
  <si>
    <t>แม่แตง</t>
  </si>
  <si>
    <t>ทต.สันมหาพน</t>
  </si>
  <si>
    <t>5500613</t>
  </si>
  <si>
    <t>8766000211</t>
  </si>
  <si>
    <t>สันป่าตอง</t>
  </si>
  <si>
    <t>ทต.บ้านกลาง</t>
  </si>
  <si>
    <t>5501212</t>
  </si>
  <si>
    <t>5246015963</t>
  </si>
  <si>
    <t>หางดง</t>
  </si>
  <si>
    <t>ทต.หางดง</t>
  </si>
  <si>
    <t>5501512</t>
  </si>
  <si>
    <t>5386009885</t>
  </si>
  <si>
    <t>ดอยเต่า</t>
  </si>
  <si>
    <t>อบต.ท่าเดื่อ</t>
  </si>
  <si>
    <t>6501702</t>
  </si>
  <si>
    <t>5266014105</t>
  </si>
  <si>
    <t>ฝาง</t>
  </si>
  <si>
    <t>ทต.แม่ข่า</t>
  </si>
  <si>
    <t>6500903</t>
  </si>
  <si>
    <t>5326011042</t>
  </si>
  <si>
    <t>อบต.แม่สูน</t>
  </si>
  <si>
    <t>6500908</t>
  </si>
  <si>
    <t>5326010992</t>
  </si>
  <si>
    <t>พร้าว</t>
  </si>
  <si>
    <t>อบต.แม่แวน</t>
  </si>
  <si>
    <t>6501109</t>
  </si>
  <si>
    <t>3756003310</t>
  </si>
  <si>
    <t>อบต.สันทราย</t>
  </si>
  <si>
    <t>6501110</t>
  </si>
  <si>
    <t>5166017919</t>
  </si>
  <si>
    <t>อบต.มะขุนหวาน</t>
  </si>
  <si>
    <t>6501210</t>
  </si>
  <si>
    <t>5246015890</t>
  </si>
  <si>
    <t>ทต.ยุหว่า</t>
  </si>
  <si>
    <t>6501205</t>
  </si>
  <si>
    <t>5246015882</t>
  </si>
  <si>
    <t>อมก๋อย</t>
  </si>
  <si>
    <t>อบต.แม่ตื่น</t>
  </si>
  <si>
    <t>6501805</t>
  </si>
  <si>
    <t>5266014024</t>
  </si>
  <si>
    <t>เชียงใหม่ ผลรวม</t>
  </si>
  <si>
    <t>ตรัง</t>
  </si>
  <si>
    <t>เมืองตรัง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</si>
  <si>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</si>
  <si>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</si>
  <si>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</si>
  <si>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</si>
  <si>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</si>
  <si>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</si>
  <si>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</si>
  <si>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ห้วยยอด</t>
  </si>
  <si>
    <t>ทต.ห้วยยอด</t>
  </si>
  <si>
    <t>5920619</t>
  </si>
  <si>
    <t>9036056365</t>
  </si>
  <si>
    <t>ตรัง ผลรวม</t>
  </si>
  <si>
    <t>ตราด</t>
  </si>
  <si>
    <t>เมืองตราด</t>
  </si>
  <si>
    <t>อบจ.ตราด</t>
  </si>
  <si>
    <t>2230101</t>
  </si>
  <si>
    <t>2066037745</t>
  </si>
  <si>
    <t>ตราด ผลรวม</t>
  </si>
  <si>
    <t>ตาก</t>
  </si>
  <si>
    <t>เมืองตาก</t>
  </si>
  <si>
    <t>ทม.ตาก</t>
  </si>
  <si>
    <t>4630101</t>
  </si>
  <si>
    <t>6036038356</t>
  </si>
  <si>
    <t>อุ้มผาง</t>
  </si>
  <si>
    <t>ทต.อุ้มผาง</t>
  </si>
  <si>
    <t>5630806</t>
  </si>
  <si>
    <t>6046043654</t>
  </si>
  <si>
    <t>พบพระ</t>
  </si>
  <si>
    <t>อบต.วาเล่ย์</t>
  </si>
  <si>
    <t>6630705</t>
  </si>
  <si>
    <t>6046043522</t>
  </si>
  <si>
    <t>แม่ระมาด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</si>
  <si>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</si>
  <si>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</si>
  <si>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</si>
  <si>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</si>
  <si>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</si>
  <si>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</si>
  <si>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แม่สอด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</si>
  <si>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</si>
  <si>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</si>
  <si>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</si>
  <si>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</si>
  <si>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</si>
  <si>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</si>
  <si>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</si>
  <si>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</si>
  <si>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</si>
  <si>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ตาก ผลรวม</t>
  </si>
  <si>
    <t>นครนายก</t>
  </si>
  <si>
    <t>เมืองนครนายก</t>
  </si>
  <si>
    <t>ทม.นครนายก</t>
  </si>
  <si>
    <t>4260101</t>
  </si>
  <si>
    <t>2116031095</t>
  </si>
  <si>
    <t>ปากพลี</t>
  </si>
  <si>
    <t>อบต.เกาะหวาย</t>
  </si>
  <si>
    <t>6260201</t>
  </si>
  <si>
    <t>2116031184</t>
  </si>
  <si>
    <t>อบต.ท่าเรือ</t>
  </si>
  <si>
    <t>6260204</t>
  </si>
  <si>
    <t>2116031397</t>
  </si>
  <si>
    <t>นครนายก ผลรวม</t>
  </si>
  <si>
    <t>นครปฐม</t>
  </si>
  <si>
    <t>เมืองนครปฐม</t>
  </si>
  <si>
    <t>ทน.นครปฐม</t>
  </si>
  <si>
    <t>2730101</t>
  </si>
  <si>
    <t>7016066878</t>
  </si>
  <si>
    <t>สามพราน</t>
  </si>
  <si>
    <t>ทม.สามพราน</t>
  </si>
  <si>
    <t>5730616</t>
  </si>
  <si>
    <t>7346009746</t>
  </si>
  <si>
    <t>บางเลน</t>
  </si>
  <si>
    <t>ทต.บางเลน</t>
  </si>
  <si>
    <t>6730503</t>
  </si>
  <si>
    <t>7026017950</t>
  </si>
  <si>
    <t>ทต.อ้อมใหญ่</t>
  </si>
  <si>
    <t>5730617</t>
  </si>
  <si>
    <t>7416007720</t>
  </si>
  <si>
    <t>นครชัยศรี</t>
  </si>
  <si>
    <t>อบต.ท่าพระยา</t>
  </si>
  <si>
    <t>6730304</t>
  </si>
  <si>
    <t>7336010849</t>
  </si>
  <si>
    <t>อบต.ลำพยา</t>
  </si>
  <si>
    <t>6730104</t>
  </si>
  <si>
    <t>7016066908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</si>
  <si>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</si>
  <si>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</si>
  <si>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</si>
  <si>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</si>
  <si>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</si>
  <si>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</si>
  <si>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</si>
  <si>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</si>
  <si>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</si>
  <si>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</si>
  <si>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</si>
  <si>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</si>
  <si>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</si>
  <si>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</si>
  <si>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</si>
  <si>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</si>
  <si>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</si>
  <si>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</si>
  <si>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</si>
  <si>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</si>
  <si>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</si>
  <si>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</si>
  <si>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ขามสะแกแสง</t>
  </si>
  <si>
    <t>ทต.หนองหัวฟาน</t>
  </si>
  <si>
    <t>5301109</t>
  </si>
  <si>
    <t>3016095971</t>
  </si>
  <si>
    <t>โชคชัย</t>
  </si>
  <si>
    <t>ทต.ด่านเกวียน</t>
  </si>
  <si>
    <t>5300712</t>
  </si>
  <si>
    <t>3446000348</t>
  </si>
  <si>
    <t>โนนแดง</t>
  </si>
  <si>
    <t>ทต.โนนแดง</t>
  </si>
  <si>
    <t>5302406</t>
  </si>
  <si>
    <t>3026031852</t>
  </si>
  <si>
    <t>โนนสูง</t>
  </si>
  <si>
    <t>ทต.โนนสูง</t>
  </si>
  <si>
    <t>5301018</t>
  </si>
  <si>
    <t>3016096129</t>
  </si>
  <si>
    <t>บัวลาย</t>
  </si>
  <si>
    <t>ทต.หนองบัวลาย</t>
  </si>
  <si>
    <t>5303005</t>
  </si>
  <si>
    <t>3026031720</t>
  </si>
  <si>
    <t>ครบุรี</t>
  </si>
  <si>
    <t>อบต.มาบตะโกเอน</t>
  </si>
  <si>
    <t>6300210</t>
  </si>
  <si>
    <t>3446002731</t>
  </si>
  <si>
    <t>ชุมพวง</t>
  </si>
  <si>
    <t>อบต.ตลาดไทร</t>
  </si>
  <si>
    <t>6301705</t>
  </si>
  <si>
    <t>3406004814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</si>
  <si>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</si>
  <si>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</si>
  <si>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</si>
  <si>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</si>
  <si>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</si>
  <si>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</si>
  <si>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</si>
  <si>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</si>
  <si>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</si>
  <si>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</si>
  <si>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</si>
  <si>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</si>
  <si>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</si>
  <si>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</si>
  <si>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</si>
  <si>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</si>
  <si>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</si>
  <si>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</si>
  <si>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</si>
  <si>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</si>
  <si>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</si>
  <si>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</si>
  <si>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</si>
  <si>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</si>
  <si>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</si>
  <si>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</si>
  <si>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</si>
  <si>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</si>
  <si>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</si>
  <si>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</si>
  <si>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ทต.หนองเบน</t>
  </si>
  <si>
    <t>5600117</t>
  </si>
  <si>
    <t>6286021701</t>
  </si>
  <si>
    <t>ท่าตะโก</t>
  </si>
  <si>
    <t>อบต.ทำนบ</t>
  </si>
  <si>
    <t>6600802</t>
  </si>
  <si>
    <t>6286021574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</si>
  <si>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</si>
  <si>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</si>
  <si>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</si>
  <si>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</si>
  <si>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</si>
  <si>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</si>
  <si>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</si>
  <si>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</si>
  <si>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</si>
  <si>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</si>
  <si>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</si>
  <si>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</si>
  <si>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</si>
  <si>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บางบัวทอง</t>
  </si>
  <si>
    <t>ทม.บางบัวทอง</t>
  </si>
  <si>
    <t>4120401</t>
  </si>
  <si>
    <t>1216024065</t>
  </si>
  <si>
    <t>บางกรวย</t>
  </si>
  <si>
    <t>ทต.ปลายบาง</t>
  </si>
  <si>
    <t>5120207</t>
  </si>
  <si>
    <t>1086082168</t>
  </si>
  <si>
    <t>อบต.ลำโพ</t>
  </si>
  <si>
    <t>6120407</t>
  </si>
  <si>
    <t>1216023913</t>
  </si>
  <si>
    <t>นนทบุรี ผลรวม</t>
  </si>
  <si>
    <t>นราธิวาส</t>
  </si>
  <si>
    <t>เมืองนราธิวาส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</si>
  <si>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</si>
  <si>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</si>
  <si>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</si>
  <si>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</si>
  <si>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</si>
  <si>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</si>
  <si>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</si>
  <si>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ยี่งอ</t>
  </si>
  <si>
    <t>ทต.ยี่งอ</t>
  </si>
  <si>
    <t>5960407</t>
  </si>
  <si>
    <t>9056035339</t>
  </si>
  <si>
    <t>นราธิวาส ผลรวม</t>
  </si>
  <si>
    <t>น่าน</t>
  </si>
  <si>
    <t>เมืองน่าน</t>
  </si>
  <si>
    <t>ทม.น่าน</t>
  </si>
  <si>
    <t>4550101</t>
  </si>
  <si>
    <t>5076047959</t>
  </si>
  <si>
    <t>เวียงสา</t>
  </si>
  <si>
    <t>ทต.กลางเวียง</t>
  </si>
  <si>
    <t>6550710</t>
  </si>
  <si>
    <t>5076047967</t>
  </si>
  <si>
    <t>ทต.ดู่ใต้</t>
  </si>
  <si>
    <t>6550102</t>
  </si>
  <si>
    <t>5076048203</t>
  </si>
  <si>
    <t>อบต.แม่สา</t>
  </si>
  <si>
    <t>6550706</t>
  </si>
  <si>
    <t>5076048327</t>
  </si>
  <si>
    <t>น่าน ผลรวม</t>
  </si>
  <si>
    <t>บึงกาฬ</t>
  </si>
  <si>
    <t>ปากคาด</t>
  </si>
  <si>
    <t>ทต.ปากคาด</t>
  </si>
  <si>
    <t>5380501</t>
  </si>
  <si>
    <t>4136029624</t>
  </si>
  <si>
    <t>พรเจริญ</t>
  </si>
  <si>
    <t>ทต.พรเจริญ</t>
  </si>
  <si>
    <t>5380203</t>
  </si>
  <si>
    <t>4476004733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</si>
  <si>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</si>
  <si>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</si>
  <si>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</si>
  <si>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</si>
  <si>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</si>
  <si>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</si>
  <si>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</si>
  <si>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</si>
  <si>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</si>
  <si>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</si>
  <si>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</si>
  <si>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</si>
  <si>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</si>
  <si>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</si>
  <si>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</si>
  <si>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</si>
  <si>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</si>
  <si>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</si>
  <si>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</si>
  <si>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</si>
  <si>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</si>
  <si>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</si>
  <si>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</si>
  <si>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ทม.บึงยี่โถ</t>
  </si>
  <si>
    <t>6130301</t>
  </si>
  <si>
    <t>1486006396</t>
  </si>
  <si>
    <t>ทม.ปทุมธานี</t>
  </si>
  <si>
    <t>5450309</t>
  </si>
  <si>
    <t>1446003205</t>
  </si>
  <si>
    <t>ลำลูกกา</t>
  </si>
  <si>
    <t>ทม.ลำสามแก้ว</t>
  </si>
  <si>
    <t>6961306</t>
  </si>
  <si>
    <t>1276018177</t>
  </si>
  <si>
    <t>ทต.บางกะดี</t>
  </si>
  <si>
    <t>5130114</t>
  </si>
  <si>
    <t>1106044738</t>
  </si>
  <si>
    <t>คลองหลวง</t>
  </si>
  <si>
    <t>อบต.คลองสาม</t>
  </si>
  <si>
    <t>6130202</t>
  </si>
  <si>
    <t>1486006523</t>
  </si>
  <si>
    <t>อบต.ลำลูกกา</t>
  </si>
  <si>
    <t>6130608</t>
  </si>
  <si>
    <t>1276018061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</si>
  <si>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</si>
  <si>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</si>
  <si>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</si>
  <si>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</si>
  <si>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</si>
  <si>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</si>
  <si>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</si>
  <si>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</si>
  <si>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</si>
  <si>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</si>
  <si>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</si>
  <si>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</si>
  <si>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</si>
  <si>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ปราณบุรี</t>
  </si>
  <si>
    <t>ทต.เขาน้อย</t>
  </si>
  <si>
    <t>6770602</t>
  </si>
  <si>
    <t>7166022418</t>
  </si>
  <si>
    <t>ทต.คลองวาฬ</t>
  </si>
  <si>
    <t>5770106</t>
  </si>
  <si>
    <t>7156032526</t>
  </si>
  <si>
    <t>อบต.ปากน้ำปราณ</t>
  </si>
  <si>
    <t>5770610</t>
  </si>
  <si>
    <t>7166022426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</si>
  <si>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</si>
  <si>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</si>
  <si>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</si>
  <si>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</si>
  <si>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</si>
  <si>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</si>
  <si>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ประจวบคีรีขันธ์ ผลรวม</t>
  </si>
  <si>
    <t>ปราจีนบุรี</t>
  </si>
  <si>
    <t>นาดี</t>
  </si>
  <si>
    <t>ทต.นาดี</t>
  </si>
  <si>
    <t>5250307</t>
  </si>
  <si>
    <t>2336013371</t>
  </si>
  <si>
    <t>ปราจีนบุรี ผลรวม</t>
  </si>
  <si>
    <t>ปัตตานี</t>
  </si>
  <si>
    <t>เมืองปัตตานี</t>
  </si>
  <si>
    <t>ทม.ปัตตานี</t>
  </si>
  <si>
    <t>4940101</t>
  </si>
  <si>
    <t>9076040494</t>
  </si>
  <si>
    <t>สายบุรี</t>
  </si>
  <si>
    <t>ทต.ตะลุบัน</t>
  </si>
  <si>
    <t>5940710</t>
  </si>
  <si>
    <t>9076040982</t>
  </si>
  <si>
    <t>ปัตตานี ผลรวม</t>
  </si>
  <si>
    <t>พระนครศรีอยุธยา</t>
  </si>
  <si>
    <t>ทน.พระนครศรีอยุธยา</t>
  </si>
  <si>
    <t>3140101</t>
  </si>
  <si>
    <t>1016058640</t>
  </si>
  <si>
    <t>ท่าเรือ</t>
  </si>
  <si>
    <t>ทต.ท่าเรือ</t>
  </si>
  <si>
    <t>5140211</t>
  </si>
  <si>
    <t>1036013855</t>
  </si>
  <si>
    <t>เสนา</t>
  </si>
  <si>
    <t>ทต.บางนมโค</t>
  </si>
  <si>
    <t>6141203</t>
  </si>
  <si>
    <t>1046017624</t>
  </si>
  <si>
    <t>พระนครศรีอยุธยา ผลรวม</t>
  </si>
  <si>
    <t>พะเยา</t>
  </si>
  <si>
    <t>เมืองพะเยา</t>
  </si>
  <si>
    <t>ทม.พะเยา</t>
  </si>
  <si>
    <t>4560101</t>
  </si>
  <si>
    <t>5126029266</t>
  </si>
  <si>
    <t>ปง</t>
  </si>
  <si>
    <t>ทต.งิม</t>
  </si>
  <si>
    <t>5560608</t>
  </si>
  <si>
    <t>5236006449</t>
  </si>
  <si>
    <t>ทต.แม่ยม</t>
  </si>
  <si>
    <t>6560605</t>
  </si>
  <si>
    <t>5236006457</t>
  </si>
  <si>
    <t>พะเยา ผลรวม</t>
  </si>
  <si>
    <t>พังงา</t>
  </si>
  <si>
    <t>ตะกั่วป่า</t>
  </si>
  <si>
    <t>ทม.ตะกั่วป่า</t>
  </si>
  <si>
    <t>4820501</t>
  </si>
  <si>
    <t>8106015734</t>
  </si>
  <si>
    <t>เมืองพังงา</t>
  </si>
  <si>
    <t>ทม.พังงา</t>
  </si>
  <si>
    <t>4820201</t>
  </si>
  <si>
    <t>8096021818</t>
  </si>
  <si>
    <t>ตะกั่วทุ่ง</t>
  </si>
  <si>
    <t>ทต.โคกกลอย</t>
  </si>
  <si>
    <t>5820409</t>
  </si>
  <si>
    <t>8116019473</t>
  </si>
  <si>
    <t>ท้ายเหมือง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</si>
  <si>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</si>
  <si>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</si>
  <si>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</si>
  <si>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</si>
  <si>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</si>
  <si>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</si>
  <si>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พังงา ผลรวม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</si>
  <si>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</si>
  <si>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</si>
  <si>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</si>
  <si>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</si>
  <si>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</si>
  <si>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</si>
  <si>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</si>
  <si>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</si>
  <si>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เขาชัยสน</t>
  </si>
  <si>
    <t>ทต.เขาชัยสน</t>
  </si>
  <si>
    <t>5930306</t>
  </si>
  <si>
    <t>9216003987</t>
  </si>
  <si>
    <t>ทต.จองถนน</t>
  </si>
  <si>
    <t>6930305</t>
  </si>
  <si>
    <t>9216003995</t>
  </si>
  <si>
    <t>บางแก้ว</t>
  </si>
  <si>
    <t>ทต.บางแก้ว</t>
  </si>
  <si>
    <t>6930904</t>
  </si>
  <si>
    <t>9216003456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</si>
  <si>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</si>
  <si>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</si>
  <si>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</si>
  <si>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</si>
  <si>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</si>
  <si>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</si>
  <si>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</si>
  <si>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</si>
  <si>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</si>
  <si>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</si>
  <si>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</si>
  <si>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</si>
  <si>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</si>
  <si>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</si>
  <si>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</si>
  <si>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</si>
  <si>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</si>
  <si>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ทต.หัวดง</t>
  </si>
  <si>
    <t>5660118</t>
  </si>
  <si>
    <t>6106039798</t>
  </si>
  <si>
    <t>อบต.ย่านยาว</t>
  </si>
  <si>
    <t>6660113</t>
  </si>
  <si>
    <t>6106039453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</si>
  <si>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</si>
  <si>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</si>
  <si>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</si>
  <si>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</si>
  <si>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</si>
  <si>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</si>
  <si>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</si>
  <si>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</si>
  <si>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</si>
  <si>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วัดโบสถ์</t>
  </si>
  <si>
    <t>ทต.วัดโบสถ์</t>
  </si>
  <si>
    <t>5650707</t>
  </si>
  <si>
    <t>6326005280</t>
  </si>
  <si>
    <t>พิษณุโลก ผลรวม</t>
  </si>
  <si>
    <t>เพชรบุรี</t>
  </si>
  <si>
    <t>ชะอำ</t>
  </si>
  <si>
    <t>ทม.ชะอำ</t>
  </si>
  <si>
    <t>4760401</t>
  </si>
  <si>
    <t>7176016208</t>
  </si>
  <si>
    <t>เมืองเพชรบุรี</t>
  </si>
  <si>
    <t>ทม.เพชรบุรี</t>
  </si>
  <si>
    <t>4760101</t>
  </si>
  <si>
    <t>7036061677</t>
  </si>
  <si>
    <t>บ้านแหลม</t>
  </si>
  <si>
    <t>ทต.บ้านแหลม</t>
  </si>
  <si>
    <t>5760711</t>
  </si>
  <si>
    <t>7036062002</t>
  </si>
  <si>
    <t>แก่งกระจาน</t>
  </si>
  <si>
    <t>อบต.ป่าเด็ง</t>
  </si>
  <si>
    <t>6760802</t>
  </si>
  <si>
    <t>7046017808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</si>
  <si>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</si>
  <si>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</si>
  <si>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</si>
  <si>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</si>
  <si>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</si>
  <si>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</si>
  <si>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</si>
  <si>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</si>
  <si>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</si>
  <si>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หล่มสัก</t>
  </si>
  <si>
    <t>ทม.หล่มสัก</t>
  </si>
  <si>
    <t>4670301</t>
  </si>
  <si>
    <t>6156038280</t>
  </si>
  <si>
    <t>เพชรบูรณ์ ผลรวม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</si>
  <si>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</si>
  <si>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</si>
  <si>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</si>
  <si>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</si>
  <si>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</si>
  <si>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</si>
  <si>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</si>
  <si>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</si>
  <si>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</si>
  <si>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</si>
  <si>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</si>
  <si>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</si>
  <si>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ทต.ทุ่งโฮ้ง</t>
  </si>
  <si>
    <t>5540119</t>
  </si>
  <si>
    <t>5066044728</t>
  </si>
  <si>
    <t>ร้องกวาง</t>
  </si>
  <si>
    <t>ทต.ร้องกวาง</t>
  </si>
  <si>
    <t>5540211</t>
  </si>
  <si>
    <t>5066033424</t>
  </si>
  <si>
    <t>วังชิ้น</t>
  </si>
  <si>
    <t>ทต.วังชิ้น</t>
  </si>
  <si>
    <t>5540708</t>
  </si>
  <si>
    <t>5136013966</t>
  </si>
  <si>
    <t>หนองม่วงไข่</t>
  </si>
  <si>
    <t>ทต.หนองม่วงไข่</t>
  </si>
  <si>
    <t>5540806</t>
  </si>
  <si>
    <t>5066033432</t>
  </si>
  <si>
    <t>สูงเม่น</t>
  </si>
  <si>
    <t>อบต.เวียงทอง</t>
  </si>
  <si>
    <t>6540408</t>
  </si>
  <si>
    <t>5066049231</t>
  </si>
  <si>
    <t>แพร่ ผลรวม</t>
  </si>
  <si>
    <t>ภูเก็ต</t>
  </si>
  <si>
    <t>เมืองภูเก็ต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</si>
  <si>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</si>
  <si>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</si>
  <si>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</si>
  <si>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</si>
  <si>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</si>
  <si>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</si>
  <si>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</si>
  <si>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ถลาง</t>
  </si>
  <si>
    <t>ทต.เชิงทะเล</t>
  </si>
  <si>
    <t>5830307</t>
  </si>
  <si>
    <t>8056044655</t>
  </si>
  <si>
    <t>ทต.รัษฎา</t>
  </si>
  <si>
    <t>6830104</t>
  </si>
  <si>
    <t>3776003596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</si>
  <si>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</si>
  <si>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</si>
  <si>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</si>
  <si>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</si>
  <si>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</si>
  <si>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</si>
  <si>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</si>
  <si>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</si>
  <si>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</si>
  <si>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ชื่นชม</t>
  </si>
  <si>
    <t>ทต.หนองกุง</t>
  </si>
  <si>
    <t>6441303</t>
  </si>
  <si>
    <t>4106024934</t>
  </si>
  <si>
    <t>เชียงยืน</t>
  </si>
  <si>
    <t>ทต.โพนทอง</t>
  </si>
  <si>
    <t>6440507</t>
  </si>
  <si>
    <t>4096051195</t>
  </si>
  <si>
    <t>นาเชือก</t>
  </si>
  <si>
    <t>ทต.นาเชือก</t>
  </si>
  <si>
    <t>5440711</t>
  </si>
  <si>
    <t>4176013044</t>
  </si>
  <si>
    <t>โกสุมพิสัย</t>
  </si>
  <si>
    <t>อบต.ดอนกลาง</t>
  </si>
  <si>
    <t>6440312</t>
  </si>
  <si>
    <t>4106024691</t>
  </si>
  <si>
    <t>อบต.เขวา</t>
  </si>
  <si>
    <t>6440111</t>
  </si>
  <si>
    <t>4096050962</t>
  </si>
  <si>
    <t>มหาสารคาม ผลรวม</t>
  </si>
  <si>
    <t>มุกดาหาร</t>
  </si>
  <si>
    <t>เมืองมุกดาหาร</t>
  </si>
  <si>
    <t>ทม.มุกดาหาร</t>
  </si>
  <si>
    <t>4490101</t>
  </si>
  <si>
    <t>4206024375</t>
  </si>
  <si>
    <t>ดงหลวง</t>
  </si>
  <si>
    <t>ทต.ดงหลวง</t>
  </si>
  <si>
    <t>6490401</t>
  </si>
  <si>
    <t>4206024669</t>
  </si>
  <si>
    <t>ทต.มุก</t>
  </si>
  <si>
    <t>6490109</t>
  </si>
  <si>
    <t>4206024707</t>
  </si>
  <si>
    <t>อบต.นาสีนวน</t>
  </si>
  <si>
    <t>6490105</t>
  </si>
  <si>
    <t>4206024537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</si>
  <si>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</si>
  <si>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</si>
  <si>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</si>
  <si>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</si>
  <si>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</si>
  <si>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</si>
  <si>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ขุนยวม</t>
  </si>
  <si>
    <t>ทต.ขุนยวม</t>
  </si>
  <si>
    <t>5580205</t>
  </si>
  <si>
    <t>5296004663</t>
  </si>
  <si>
    <t>แม่ลาน้อย</t>
  </si>
  <si>
    <t>ทต.แม่ลาน้อย</t>
  </si>
  <si>
    <t>5580509</t>
  </si>
  <si>
    <t>5096032809</t>
  </si>
  <si>
    <t>อบต.ขุนแม่ลาน้อย</t>
  </si>
  <si>
    <t>6580502</t>
  </si>
  <si>
    <t>5096032515</t>
  </si>
  <si>
    <t>อบต.แม่นาจาง</t>
  </si>
  <si>
    <t>6580503</t>
  </si>
  <si>
    <t>5096032620</t>
  </si>
  <si>
    <t>แม่สะเรียง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</si>
  <si>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</si>
  <si>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</si>
  <si>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</si>
  <si>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</si>
  <si>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</si>
  <si>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</si>
  <si>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</si>
  <si>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</si>
  <si>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</si>
  <si>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</si>
  <si>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</si>
  <si>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</si>
  <si>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</si>
  <si>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</si>
  <si>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</si>
  <si>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</si>
  <si>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</si>
  <si>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</si>
  <si>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</si>
  <si>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</si>
  <si>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</si>
  <si>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</si>
  <si>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</si>
  <si>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</si>
  <si>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</si>
  <si>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</si>
  <si>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เลิงนกทา</t>
  </si>
  <si>
    <t>อบต.สร้างมิ่ง</t>
  </si>
  <si>
    <t>6350809</t>
  </si>
  <si>
    <t>3256008747</t>
  </si>
  <si>
    <t>ยโสธร ผลรวม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</si>
  <si>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</si>
  <si>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</si>
  <si>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</si>
  <si>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</si>
  <si>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</si>
  <si>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</si>
  <si>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</si>
  <si>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</si>
  <si>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</si>
  <si>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</si>
  <si>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</si>
  <si>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</si>
  <si>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</si>
  <si>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</si>
  <si>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</si>
  <si>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</si>
  <si>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</si>
  <si>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</si>
  <si>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</si>
  <si>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</si>
  <si>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</si>
  <si>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พนมไพร</t>
  </si>
  <si>
    <t>ทต.โพธิ์ชัย</t>
  </si>
  <si>
    <t>6450613</t>
  </si>
  <si>
    <t>3156031844</t>
  </si>
  <si>
    <t>โพธิ์ชัย</t>
  </si>
  <si>
    <t>ทต.ชัยวารี</t>
  </si>
  <si>
    <t>5450809</t>
  </si>
  <si>
    <t>4116060526</t>
  </si>
  <si>
    <t>โพนทอง</t>
  </si>
  <si>
    <t>ทต.โพธิ์ทอง</t>
  </si>
  <si>
    <t>6450708</t>
  </si>
  <si>
    <t>4116060631</t>
  </si>
  <si>
    <t>เสลภูมิ</t>
  </si>
  <si>
    <t>ทต.เกาะแก้ว</t>
  </si>
  <si>
    <t>6451001</t>
  </si>
  <si>
    <t>4296006371</t>
  </si>
  <si>
    <t>ทต.โนนชัยศรี</t>
  </si>
  <si>
    <t>6450706</t>
  </si>
  <si>
    <t>4296006495</t>
  </si>
  <si>
    <t>ศรีสมเด็จ</t>
  </si>
  <si>
    <t>อบต.โพธิ์ทอง</t>
  </si>
  <si>
    <t>6451607</t>
  </si>
  <si>
    <t>4116059528</t>
  </si>
  <si>
    <t>ร้อยเอ็ด ผลรวม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</si>
  <si>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</si>
  <si>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</si>
  <si>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</si>
  <si>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</si>
  <si>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</si>
  <si>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</si>
  <si>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</si>
  <si>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</si>
  <si>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แกลง</t>
  </si>
  <si>
    <t>ทต.สุนทรภู่</t>
  </si>
  <si>
    <t>5210319</t>
  </si>
  <si>
    <t>2246019311</t>
  </si>
  <si>
    <t>ปลวกแดง</t>
  </si>
  <si>
    <t>ทต.บ้านปลวกแดง</t>
  </si>
  <si>
    <t>5210608</t>
  </si>
  <si>
    <t>2186054108</t>
  </si>
  <si>
    <t>ทต.ทับมา</t>
  </si>
  <si>
    <t>6210108</t>
  </si>
  <si>
    <t>2356014764</t>
  </si>
  <si>
    <t>ทต.บ้านเพ</t>
  </si>
  <si>
    <t>5210113</t>
  </si>
  <si>
    <t>2236013906</t>
  </si>
  <si>
    <t>นิคมพัฒนา</t>
  </si>
  <si>
    <t>อบต.นิคมพัฒนา</t>
  </si>
  <si>
    <t>6210802</t>
  </si>
  <si>
    <t>2346009636</t>
  </si>
  <si>
    <t>อบต.มาบยางพร</t>
  </si>
  <si>
    <t>6210601</t>
  </si>
  <si>
    <t>2346009601</t>
  </si>
  <si>
    <t>ระยอง ผลรวม</t>
  </si>
  <si>
    <t>ราชบุรี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</si>
  <si>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</si>
  <si>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</si>
  <si>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</si>
  <si>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</si>
  <si>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</si>
  <si>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</si>
  <si>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</si>
  <si>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</si>
  <si>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เมืองราชบุรี</t>
  </si>
  <si>
    <t>ทม.ราชบุรี</t>
  </si>
  <si>
    <t>4700101</t>
  </si>
  <si>
    <t>7056062075</t>
  </si>
  <si>
    <t>ราชบุรี ผลรวม</t>
  </si>
  <si>
    <t>ลพบุรี</t>
  </si>
  <si>
    <t>เมืองลพบุรี</t>
  </si>
  <si>
    <t>ทม.เขาสามยอด</t>
  </si>
  <si>
    <t>6160109</t>
  </si>
  <si>
    <t>1296007383</t>
  </si>
  <si>
    <t>โคกสำโรง</t>
  </si>
  <si>
    <t>ทต.โคกสำโรง</t>
  </si>
  <si>
    <t>5160314</t>
  </si>
  <si>
    <t>1146023588</t>
  </si>
  <si>
    <t>ทต.เขาพระงาม</t>
  </si>
  <si>
    <t>5160108</t>
  </si>
  <si>
    <t>1356002218</t>
  </si>
  <si>
    <t>ลพบุรี ผลรวม</t>
  </si>
  <si>
    <t>ลำปาง</t>
  </si>
  <si>
    <t>เมืองลำปาง</t>
  </si>
  <si>
    <t>อบจ.ลำปาง</t>
  </si>
  <si>
    <t>2520101</t>
  </si>
  <si>
    <t>5366013712</t>
  </si>
  <si>
    <t>ทน.ลำปาง</t>
  </si>
  <si>
    <t>3520101</t>
  </si>
  <si>
    <t>5366014611</t>
  </si>
  <si>
    <t>แม่ทะ</t>
  </si>
  <si>
    <t>ทต.ป่าตันนาครัว</t>
  </si>
  <si>
    <t>5521011</t>
  </si>
  <si>
    <t>5366013585</t>
  </si>
  <si>
    <t>ทต.สิริราช</t>
  </si>
  <si>
    <t>6521010</t>
  </si>
  <si>
    <t>5366014271</t>
  </si>
  <si>
    <t>แม่เมาะ</t>
  </si>
  <si>
    <t>ทต.แม่เมาะ</t>
  </si>
  <si>
    <t>6520202</t>
  </si>
  <si>
    <t>5366013836</t>
  </si>
  <si>
    <t>สบปราบ</t>
  </si>
  <si>
    <t>ทต.สบปราบ</t>
  </si>
  <si>
    <t>5521105</t>
  </si>
  <si>
    <t>5366013577</t>
  </si>
  <si>
    <t>ลำปาง ผลรวม</t>
  </si>
  <si>
    <t>ลำพูน</t>
  </si>
  <si>
    <t>เมืองลำพูน</t>
  </si>
  <si>
    <t>ทม.ลำพูน</t>
  </si>
  <si>
    <t>4510101</t>
  </si>
  <si>
    <t>5116060454</t>
  </si>
  <si>
    <t>6510111</t>
  </si>
  <si>
    <t>5426003726</t>
  </si>
  <si>
    <t>แม่ทา</t>
  </si>
  <si>
    <t>ทต.ทากาศ</t>
  </si>
  <si>
    <t>5510207</t>
  </si>
  <si>
    <t>5316005724</t>
  </si>
  <si>
    <t>ทต.ทาปลาดุก</t>
  </si>
  <si>
    <t>6510205</t>
  </si>
  <si>
    <t>5116060551</t>
  </si>
  <si>
    <t>ลำพูน ผลรวม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</si>
  <si>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</si>
  <si>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</si>
  <si>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</si>
  <si>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</si>
  <si>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</si>
  <si>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</si>
  <si>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</si>
  <si>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</si>
  <si>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</si>
  <si>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</si>
  <si>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</si>
  <si>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</si>
  <si>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</si>
  <si>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ทต.เชียงคาน</t>
  </si>
  <si>
    <t>5420309</t>
  </si>
  <si>
    <t>4036040871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</si>
  <si>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</si>
  <si>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</si>
  <si>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</si>
  <si>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</si>
  <si>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</si>
  <si>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</si>
  <si>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</si>
  <si>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ทต.นาอ้อ</t>
  </si>
  <si>
    <t>5420114</t>
  </si>
  <si>
    <t>4036041363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</si>
  <si>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</si>
  <si>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</si>
  <si>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</si>
  <si>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</si>
  <si>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</si>
  <si>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3116053642</t>
  </si>
  <si>
    <t>ทม.ศรีสะเกษ</t>
  </si>
  <si>
    <t>4330101</t>
  </si>
  <si>
    <t>3116054215</t>
  </si>
  <si>
    <t>บึงบูรพ์</t>
  </si>
  <si>
    <t>ทต.บึงบูรพ์</t>
  </si>
  <si>
    <t>5331102</t>
  </si>
  <si>
    <t>3116053812</t>
  </si>
  <si>
    <t>ห้วยทับทัน</t>
  </si>
  <si>
    <t>ทต.ห้วยทับทัน</t>
  </si>
  <si>
    <t>5331207</t>
  </si>
  <si>
    <t>3326007310</t>
  </si>
  <si>
    <t>กันทรลักษ์</t>
  </si>
  <si>
    <t>อบต.ชำ</t>
  </si>
  <si>
    <t>6330412</t>
  </si>
  <si>
    <t>3126018637</t>
  </si>
  <si>
    <t>ขุขันธ์</t>
  </si>
  <si>
    <t>อบต.กันทรารมย์</t>
  </si>
  <si>
    <t>6330506</t>
  </si>
  <si>
    <t>3116053650</t>
  </si>
  <si>
    <t>ราษีไศล</t>
  </si>
  <si>
    <t>อบต.จิกสังข์ทอง</t>
  </si>
  <si>
    <t>6330902</t>
  </si>
  <si>
    <t>3116053871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</si>
  <si>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</si>
  <si>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</si>
  <si>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</si>
  <si>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</si>
  <si>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</si>
  <si>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</si>
  <si>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</si>
  <si>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</si>
  <si>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</si>
  <si>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คำตากล้า</t>
  </si>
  <si>
    <t>ทต.คำตากล้า</t>
  </si>
  <si>
    <t>5470905</t>
  </si>
  <si>
    <t>4196021360</t>
  </si>
  <si>
    <t>เจริญศิลป์</t>
  </si>
  <si>
    <t>ทต.เจริญศิลป์</t>
  </si>
  <si>
    <t>5471606</t>
  </si>
  <si>
    <t>4406007776</t>
  </si>
  <si>
    <t>ทต.ดงมะไฟ</t>
  </si>
  <si>
    <t>5470116</t>
  </si>
  <si>
    <t>4126034692</t>
  </si>
  <si>
    <t>อากาศอำนวย</t>
  </si>
  <si>
    <t>ทต.บะหว้า</t>
  </si>
  <si>
    <t>6471108</t>
  </si>
  <si>
    <t>4446003186</t>
  </si>
  <si>
    <t>สกลนคร ผลรวม</t>
  </si>
  <si>
    <t>สงขลา</t>
  </si>
  <si>
    <t>เมืองสงขลา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</si>
  <si>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</si>
  <si>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</si>
  <si>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</si>
  <si>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</si>
  <si>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</si>
  <si>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</si>
  <si>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</si>
  <si>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</si>
  <si>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</si>
  <si>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</si>
  <si>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</si>
  <si>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</si>
  <si>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</si>
  <si>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</si>
  <si>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</si>
  <si>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</si>
  <si>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</si>
  <si>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ทม.คลองแห</t>
  </si>
  <si>
    <t>5901113</t>
  </si>
  <si>
    <t>9116030893</t>
  </si>
  <si>
    <t>จะนะ</t>
  </si>
  <si>
    <t>ทต.บ้านนา</t>
  </si>
  <si>
    <t>6900302</t>
  </si>
  <si>
    <t>9016058060</t>
  </si>
  <si>
    <t>ทต.ปริก</t>
  </si>
  <si>
    <t>5901009</t>
  </si>
  <si>
    <t>3696002526</t>
  </si>
  <si>
    <t>สงขลา ผลรวม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</si>
  <si>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</si>
  <si>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</si>
  <si>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</si>
  <si>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</si>
  <si>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</si>
  <si>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</si>
  <si>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</si>
  <si>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</si>
  <si>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</si>
  <si>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</si>
  <si>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</si>
  <si>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</si>
  <si>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</si>
  <si>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</si>
  <si>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</si>
  <si>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</si>
  <si>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</si>
  <si>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</si>
  <si>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</si>
  <si>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</si>
  <si>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</si>
  <si>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ทม.ปากน้ำสมุทรปราการ</t>
  </si>
  <si>
    <t>6961309</t>
  </si>
  <si>
    <t>2156068062</t>
  </si>
  <si>
    <t>ทต.บางปู</t>
  </si>
  <si>
    <t>5110108</t>
  </si>
  <si>
    <t>2156068046</t>
  </si>
  <si>
    <t>บางพลี</t>
  </si>
  <si>
    <t>อบต.บางแก้ว</t>
  </si>
  <si>
    <t>6110301</t>
  </si>
  <si>
    <t>2546004034</t>
  </si>
  <si>
    <t>อบต.บางโฉลง</t>
  </si>
  <si>
    <t>6110302</t>
  </si>
  <si>
    <t>2546004190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</si>
  <si>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</si>
  <si>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</si>
  <si>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</si>
  <si>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</si>
  <si>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4750101</t>
  </si>
  <si>
    <t>7096039406</t>
  </si>
  <si>
    <t>อัมพวา</t>
  </si>
  <si>
    <t>ทต.อัมพวา</t>
  </si>
  <si>
    <t>5750313</t>
  </si>
  <si>
    <t>7096039457</t>
  </si>
  <si>
    <t>สมุทรสงคราม ผลรวม</t>
  </si>
  <si>
    <t>สมุทรสาคร</t>
  </si>
  <si>
    <t>กระทุ่มแบน</t>
  </si>
  <si>
    <t>ทน.อ้อมน้อย</t>
  </si>
  <si>
    <t>4740202</t>
  </si>
  <si>
    <t>7326016550</t>
  </si>
  <si>
    <t>ทม.กระทุ่มแบน</t>
  </si>
  <si>
    <t>4740201</t>
  </si>
  <si>
    <t>7276015661</t>
  </si>
  <si>
    <t>เมืองสมุทรสาคร</t>
  </si>
  <si>
    <t>6740106</t>
  </si>
  <si>
    <t>7126057946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</si>
  <si>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</si>
  <si>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</si>
  <si>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</si>
  <si>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</si>
  <si>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</si>
  <si>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2366013248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</si>
  <si>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</si>
  <si>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</si>
  <si>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</si>
  <si>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</si>
  <si>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</si>
  <si>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</si>
  <si>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</si>
  <si>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2141170656</t>
  </si>
  <si>
    <t>อบต.บ้านแก้ง</t>
  </si>
  <si>
    <t>6270104</t>
  </si>
  <si>
    <t>2366013256</t>
  </si>
  <si>
    <t>อบต.คลองหินปูน</t>
  </si>
  <si>
    <t>6270402</t>
  </si>
  <si>
    <t>2366013272</t>
  </si>
  <si>
    <t>อบต.ตาหลังใน</t>
  </si>
  <si>
    <t>6270403</t>
  </si>
  <si>
    <t>2366013493</t>
  </si>
  <si>
    <t>วัฒนานคร</t>
  </si>
  <si>
    <t>อบต.หนองตะเคียนบอน</t>
  </si>
  <si>
    <t>6270508</t>
  </si>
  <si>
    <t>2206013630</t>
  </si>
  <si>
    <t>สระแก้ว ผลรวม</t>
  </si>
  <si>
    <t>สระบุรี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</si>
  <si>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</si>
  <si>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</si>
  <si>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</si>
  <si>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</si>
  <si>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</si>
  <si>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</si>
  <si>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</si>
  <si>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</si>
  <si>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เมืองสระบุรี</t>
  </si>
  <si>
    <t>ทม.สระบุรี</t>
  </si>
  <si>
    <t>4190101</t>
  </si>
  <si>
    <t>1156045673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</si>
  <si>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</si>
  <si>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</si>
  <si>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</si>
  <si>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</si>
  <si>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</si>
  <si>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</si>
  <si>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หนองแค</t>
  </si>
  <si>
    <t>ทต.หนองแค</t>
  </si>
  <si>
    <t>5190320</t>
  </si>
  <si>
    <t>1256012947</t>
  </si>
  <si>
    <t>ทต.นายาว</t>
  </si>
  <si>
    <t>6190903</t>
  </si>
  <si>
    <t>1336008598</t>
  </si>
  <si>
    <t>อบต.ปากข้าวสาร</t>
  </si>
  <si>
    <t>6190107</t>
  </si>
  <si>
    <t>1156059682</t>
  </si>
  <si>
    <t>เสาไห้</t>
  </si>
  <si>
    <t>อบต.ช้างไทยงาม</t>
  </si>
  <si>
    <t>6191003</t>
  </si>
  <si>
    <t>1316006468</t>
  </si>
  <si>
    <t>สระบุรี ผลรวม</t>
  </si>
  <si>
    <t>สิงห์บุรี</t>
  </si>
  <si>
    <t>เมืองสิงห์บุรี</t>
  </si>
  <si>
    <t>ทม.สิงห์บุรี</t>
  </si>
  <si>
    <t>4170101</t>
  </si>
  <si>
    <t>1166045285</t>
  </si>
  <si>
    <t>สิงห์บุรี ผลรวม</t>
  </si>
  <si>
    <t>สุโขทัย</t>
  </si>
  <si>
    <t>เมืองสุโขทัย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</si>
  <si>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</si>
  <si>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</si>
  <si>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</si>
  <si>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</si>
  <si>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</si>
  <si>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</si>
  <si>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</si>
  <si>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คีรีมาศ</t>
  </si>
  <si>
    <t>ทต.ทุ่งหลวง</t>
  </si>
  <si>
    <t>5640310</t>
  </si>
  <si>
    <t>6166047843</t>
  </si>
  <si>
    <t>ทต.บ้านโตนด</t>
  </si>
  <si>
    <t>5640311</t>
  </si>
  <si>
    <t>6166047754</t>
  </si>
  <si>
    <t>ทต.บ้านสวน</t>
  </si>
  <si>
    <t>5640110</t>
  </si>
  <si>
    <t>6166047711</t>
  </si>
  <si>
    <t>ทต.ในเมือง</t>
  </si>
  <si>
    <t>6640705</t>
  </si>
  <si>
    <t>6176030145</t>
  </si>
  <si>
    <t>อบต.สามพวง</t>
  </si>
  <si>
    <t>6640307</t>
  </si>
  <si>
    <t>6166047886</t>
  </si>
  <si>
    <t>ทุ่งเสลี่ยม</t>
  </si>
  <si>
    <t>อบต.บ้านใหม่ไชยมงคล</t>
  </si>
  <si>
    <t>6640905</t>
  </si>
  <si>
    <t>6176030374</t>
  </si>
  <si>
    <t>อบต.ยางซ้าย</t>
  </si>
  <si>
    <t>6640108</t>
  </si>
  <si>
    <t>6166048289</t>
  </si>
  <si>
    <t>6640712</t>
  </si>
  <si>
    <t>6176030404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</si>
  <si>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</si>
  <si>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</si>
  <si>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</si>
  <si>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</si>
  <si>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4720101</t>
  </si>
  <si>
    <t>7106029564</t>
  </si>
  <si>
    <t>เดิมบางนางบวช</t>
  </si>
  <si>
    <t>ทต.ทุ่งคลี</t>
  </si>
  <si>
    <t>6720208</t>
  </si>
  <si>
    <t>7116023089</t>
  </si>
  <si>
    <t>บางปลาม้า</t>
  </si>
  <si>
    <t>5720417</t>
  </si>
  <si>
    <t>3596001811</t>
  </si>
  <si>
    <t>สองพี่น้อง</t>
  </si>
  <si>
    <t>อบต.บางตาเถร</t>
  </si>
  <si>
    <t>6720711</t>
  </si>
  <si>
    <t>7306012568</t>
  </si>
  <si>
    <t>สามชุก</t>
  </si>
  <si>
    <t>อบต.กระเสียว</t>
  </si>
  <si>
    <t>6720807</t>
  </si>
  <si>
    <t>7116022147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</si>
  <si>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</si>
  <si>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</si>
  <si>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</si>
  <si>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</si>
  <si>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</si>
  <si>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</si>
  <si>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</si>
  <si>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</si>
  <si>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</si>
  <si>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</si>
  <si>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</si>
  <si>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</si>
  <si>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</si>
  <si>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</si>
  <si>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</si>
  <si>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</si>
  <si>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</si>
  <si>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กาญจนดิษฐ์</t>
  </si>
  <si>
    <t>ทต.กรูด</t>
  </si>
  <si>
    <t>6840201</t>
  </si>
  <si>
    <t>8076059240</t>
  </si>
  <si>
    <t>เกาะพะงัน</t>
  </si>
  <si>
    <t>ทต.บ้านใต้</t>
  </si>
  <si>
    <t>6840503</t>
  </si>
  <si>
    <t>8366003418</t>
  </si>
  <si>
    <t>เวียงสระ</t>
  </si>
  <si>
    <t>6841501</t>
  </si>
  <si>
    <t>4866000201</t>
  </si>
  <si>
    <t>ทต.เมืองเวียง</t>
  </si>
  <si>
    <t>6841502</t>
  </si>
  <si>
    <t>4866000716</t>
  </si>
  <si>
    <t>ทต.เกาะเต่า</t>
  </si>
  <si>
    <t>6840501</t>
  </si>
  <si>
    <t>8366003426</t>
  </si>
  <si>
    <t>ท่าฉาง</t>
  </si>
  <si>
    <t>อบต.คลองไทร</t>
  </si>
  <si>
    <t>6841102</t>
  </si>
  <si>
    <t>8316006065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</si>
  <si>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</si>
  <si>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</si>
  <si>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</si>
  <si>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</si>
  <si>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4320101</t>
  </si>
  <si>
    <t>3106061081</t>
  </si>
  <si>
    <t>ท่าตูม</t>
  </si>
  <si>
    <t>ทต.ท่าตูม</t>
  </si>
  <si>
    <t>5320311</t>
  </si>
  <si>
    <t>3206007593</t>
  </si>
  <si>
    <t>รัตนบุรี</t>
  </si>
  <si>
    <t>ทต.รัตนบุรี</t>
  </si>
  <si>
    <t>5320713</t>
  </si>
  <si>
    <t>3106061332</t>
  </si>
  <si>
    <t>ศีขรภูมิ</t>
  </si>
  <si>
    <t>ทต.ผักไหม</t>
  </si>
  <si>
    <t>6320911</t>
  </si>
  <si>
    <t>3316006222</t>
  </si>
  <si>
    <t>สังขะ</t>
  </si>
  <si>
    <t>ทต.สังขะ</t>
  </si>
  <si>
    <t>5321013</t>
  </si>
  <si>
    <t>3106061456</t>
  </si>
  <si>
    <t>สำโรงทาบ</t>
  </si>
  <si>
    <t>ทต.หมื่นศรี</t>
  </si>
  <si>
    <t>6321209</t>
  </si>
  <si>
    <t>3316006001</t>
  </si>
  <si>
    <t>สุรินทร์ ผลรวม</t>
  </si>
  <si>
    <t>หนองคาย</t>
  </si>
  <si>
    <t>ท่าบ่อ</t>
  </si>
  <si>
    <t>ทม.ท่าบ่อ</t>
  </si>
  <si>
    <t>4430201</t>
  </si>
  <si>
    <t>4416004273</t>
  </si>
  <si>
    <t>เมืองหนองคาย</t>
  </si>
  <si>
    <t>ทม.หนองคาย</t>
  </si>
  <si>
    <t>4430101</t>
  </si>
  <si>
    <t>4136030231</t>
  </si>
  <si>
    <t>ทต.วัดธาตุ</t>
  </si>
  <si>
    <t>6430105</t>
  </si>
  <si>
    <t>4136029713</t>
  </si>
  <si>
    <t>หนองคาย ผลรวม</t>
  </si>
  <si>
    <t>หนองบัวลำภู</t>
  </si>
  <si>
    <t>นากลาง</t>
  </si>
  <si>
    <t>ทต.กุดดินจี่</t>
  </si>
  <si>
    <t>5390209</t>
  </si>
  <si>
    <t>4026021467</t>
  </si>
  <si>
    <t>หนองบัวลำภู ผลรวม</t>
  </si>
  <si>
    <t>อ่างทอง</t>
  </si>
  <si>
    <t>เมืองอ่างทอง</t>
  </si>
  <si>
    <t>ทม.อ่างทอง</t>
  </si>
  <si>
    <t>4150101</t>
  </si>
  <si>
    <t>1186050489</t>
  </si>
  <si>
    <t>ป่าโมก</t>
  </si>
  <si>
    <t>ทต.ป่าโมก</t>
  </si>
  <si>
    <t>5150307</t>
  </si>
  <si>
    <t>1196010064</t>
  </si>
  <si>
    <t>อ่างทอง ผลรวม</t>
  </si>
  <si>
    <t>อำนาจเจริญ</t>
  </si>
  <si>
    <t>เมืองอำนาจเจริญ</t>
  </si>
  <si>
    <t>ทต.น้ำปลีก</t>
  </si>
  <si>
    <t>5370120</t>
  </si>
  <si>
    <t>3196007448</t>
  </si>
  <si>
    <t>ลืออำนาจ</t>
  </si>
  <si>
    <t>ทต.อำนาจ</t>
  </si>
  <si>
    <t>6370707</t>
  </si>
  <si>
    <t>3196007421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</si>
  <si>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</si>
  <si>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</si>
  <si>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</si>
  <si>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</si>
  <si>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</si>
  <si>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</si>
  <si>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</si>
  <si>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</si>
  <si>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</si>
  <si>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กุมภวาปี</t>
  </si>
  <si>
    <t>ทต.ห้วยเกิ้ง</t>
  </si>
  <si>
    <t>5410415</t>
  </si>
  <si>
    <t>4186019339</t>
  </si>
  <si>
    <t>ทต.หนองบัว</t>
  </si>
  <si>
    <t>5410125</t>
  </si>
  <si>
    <t>4436006743</t>
  </si>
  <si>
    <t>หนองหาน</t>
  </si>
  <si>
    <t>ทต.โคกสูง</t>
  </si>
  <si>
    <t>6410602</t>
  </si>
  <si>
    <t>4436006891</t>
  </si>
  <si>
    <t>ทต.บ้านเชียง</t>
  </si>
  <si>
    <t>5410613</t>
  </si>
  <si>
    <t>4016079888</t>
  </si>
  <si>
    <t>บ้านผือ</t>
  </si>
  <si>
    <t>อบต.บ้านค้อ</t>
  </si>
  <si>
    <t>6411711</t>
  </si>
  <si>
    <t>4316004204</t>
  </si>
  <si>
    <t>หนองวัวซอ</t>
  </si>
  <si>
    <t>ทต.หนองบัวบาน</t>
  </si>
  <si>
    <t>6410307</t>
  </si>
  <si>
    <t>4016080134</t>
  </si>
  <si>
    <t>อุดรธานี ผลรวม</t>
  </si>
  <si>
    <t>อุตรดิตถ์</t>
  </si>
  <si>
    <t>เมืองอุตรดิตถ์</t>
  </si>
  <si>
    <t>ทม.อุตรดิตถ์</t>
  </si>
  <si>
    <t>4530101</t>
  </si>
  <si>
    <t>5106060478</t>
  </si>
  <si>
    <t>ลับแล</t>
  </si>
  <si>
    <t>ทต.ศรีพนมมาศ</t>
  </si>
  <si>
    <t>5530810</t>
  </si>
  <si>
    <t>5106060745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</si>
  <si>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</si>
  <si>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</si>
  <si>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</si>
  <si>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</si>
  <si>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4610101</t>
  </si>
  <si>
    <t>6196037757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</si>
  <si>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</si>
  <si>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</si>
  <si>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</si>
  <si>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</si>
  <si>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</si>
  <si>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</si>
  <si>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</si>
  <si>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</si>
  <si>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</si>
  <si>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</si>
  <si>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</si>
  <si>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</si>
  <si>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</si>
  <si>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</si>
  <si>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</si>
  <si>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</si>
  <si>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</si>
  <si>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ตระการพืชผล</t>
  </si>
  <si>
    <t>ทต.ตระการพืชผล</t>
  </si>
  <si>
    <t>5341124</t>
  </si>
  <si>
    <t>3136061624</t>
  </si>
  <si>
    <t>ทต.แสนสุข</t>
  </si>
  <si>
    <t>6341502</t>
  </si>
  <si>
    <t>3146020246</t>
  </si>
  <si>
    <t>ทุ่งศรีอุดม</t>
  </si>
  <si>
    <t>อบต.โคกชำแระ</t>
  </si>
  <si>
    <t>6342601</t>
  </si>
  <si>
    <t>3176011814</t>
  </si>
  <si>
    <t>บุณฑริก</t>
  </si>
  <si>
    <t>ทต.นาโพธิ์</t>
  </si>
  <si>
    <t>6341002</t>
  </si>
  <si>
    <t>3336004799</t>
  </si>
  <si>
    <t>อุบลราชธานี ผลรวม</t>
  </si>
  <si>
    <t>ผลรวมทั้งหมด</t>
  </si>
  <si>
    <t>อาหารเสริม</t>
  </si>
  <si>
    <t>อาหาร</t>
  </si>
  <si>
    <t>เลขที่หนังสือ</t>
  </si>
  <si>
    <t>เลขที่ใบจัดสรร</t>
  </si>
  <si>
    <t>วันที่</t>
  </si>
  <si>
    <t>(นม)</t>
  </si>
  <si>
    <t>กลางวัน</t>
  </si>
  <si>
    <t>21 ก.ค.57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</si>
</sst>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-* #,##0_-;\-* #,##0_-;_-* &quot;-&quot;??_-;_-@_-"/>
    <numFmt numFmtId="193" formatCode="_(* #,##0_);_(* \(#,##0\);_(* &quot;-&quot;??_);_(@_)"/>
    <numFmt numFmtId="194" formatCode="[$-D07041E]\t#,##0.00\ "/>
    <numFmt numFmtId="195" formatCode="_-* #,##0.0_-;\-* #,##0.0_-;_-* &quot;-&quot;??_-;_-@_-"/>
    <numFmt numFmtId="196" formatCode="#,##0_ ;\-#,##0\ "/>
    <numFmt numFmtId="197" formatCode="0_ ;\-0\ 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</numFmts>
  <fonts count="2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0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8"/>
      <name val="Tahoma"/>
      <family val="2"/>
    </font>
    <font>
      <b/>
      <sz val="16"/>
      <name val="DilleniaUPC"/>
      <family val="1"/>
    </font>
    <font>
      <b/>
      <sz val="17"/>
      <name val="DilleniaUPC"/>
      <family val="1"/>
    </font>
    <font>
      <b/>
      <sz val="18"/>
      <name val="DilleniaUPC"/>
      <family val="1"/>
    </font>
    <font>
      <sz val="16"/>
      <name val="DilleniaUPC"/>
      <family val="1"/>
    </font>
    <font>
      <b/>
      <sz val="35"/>
      <name val="Dilleni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>
        <color indexed="63"/>
      </bottom>
    </border>
  </borders>
  <cellStyleXfs count="175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3" fillId="0" borderId="0" xfId="156" applyFont="1" applyFill="1" applyAlignment="1">
      <alignment vertical="center"/>
      <protection/>
    </xf>
    <xf numFmtId="192" fontId="23" fillId="0" borderId="10" xfId="140" applyNumberFormat="1" applyFont="1" applyFill="1" applyBorder="1" applyAlignment="1">
      <alignment horizontal="center" vertical="center"/>
    </xf>
    <xf numFmtId="192" fontId="23" fillId="0" borderId="10" xfId="140" applyNumberFormat="1" applyFont="1" applyFill="1" applyBorder="1" applyAlignment="1">
      <alignment horizontal="center" vertical="center" shrinkToFit="1"/>
    </xf>
    <xf numFmtId="43" fontId="23" fillId="0" borderId="10" xfId="140" applyFont="1" applyFill="1" applyBorder="1" applyAlignment="1">
      <alignment horizontal="center" vertical="center" wrapText="1"/>
    </xf>
    <xf numFmtId="0" fontId="23" fillId="0" borderId="0" xfId="156" applyFont="1" applyFill="1" applyAlignment="1">
      <alignment horizontal="center" vertical="center"/>
      <protection/>
    </xf>
    <xf numFmtId="192" fontId="23" fillId="0" borderId="11" xfId="140" applyNumberFormat="1" applyFont="1" applyFill="1" applyBorder="1" applyAlignment="1">
      <alignment horizontal="center" vertical="center"/>
    </xf>
    <xf numFmtId="43" fontId="23" fillId="0" borderId="11" xfId="156" applyNumberFormat="1" applyFont="1" applyFill="1" applyBorder="1" applyAlignment="1">
      <alignment horizontal="center" vertical="center" shrinkToFit="1"/>
      <protection/>
    </xf>
    <xf numFmtId="43" fontId="23" fillId="0" borderId="11" xfId="140" applyFont="1" applyFill="1" applyBorder="1" applyAlignment="1">
      <alignment horizontal="center" vertical="center" wrapText="1"/>
    </xf>
    <xf numFmtId="0" fontId="26" fillId="0" borderId="0" xfId="156" applyFont="1" applyFill="1" applyAlignment="1">
      <alignment vertical="center"/>
      <protection/>
    </xf>
    <xf numFmtId="0" fontId="26" fillId="0" borderId="0" xfId="0" applyFont="1" applyFill="1" applyAlignment="1">
      <alignment horizontal="center" vertical="center"/>
    </xf>
    <xf numFmtId="0" fontId="26" fillId="0" borderId="12" xfId="156" applyFont="1" applyFill="1" applyBorder="1" applyAlignment="1">
      <alignment horizontal="center" vertical="center"/>
      <protection/>
    </xf>
    <xf numFmtId="49" fontId="26" fillId="0" borderId="12" xfId="140" applyNumberFormat="1" applyFont="1" applyFill="1" applyBorder="1" applyAlignment="1" applyProtection="1">
      <alignment vertical="center"/>
      <protection locked="0"/>
    </xf>
    <xf numFmtId="49" fontId="26" fillId="0" borderId="12" xfId="140" applyNumberFormat="1" applyFont="1" applyFill="1" applyBorder="1" applyAlignment="1" applyProtection="1">
      <alignment vertical="center" shrinkToFit="1"/>
      <protection locked="0"/>
    </xf>
    <xf numFmtId="49" fontId="26" fillId="0" borderId="12" xfId="140" applyNumberFormat="1" applyFont="1" applyFill="1" applyBorder="1" applyAlignment="1" applyProtection="1">
      <alignment horizontal="center" vertical="center"/>
      <protection/>
    </xf>
    <xf numFmtId="192" fontId="26" fillId="0" borderId="12" xfId="140" applyNumberFormat="1" applyFont="1" applyFill="1" applyBorder="1" applyAlignment="1">
      <alignment vertical="center"/>
    </xf>
    <xf numFmtId="193" fontId="26" fillId="0" borderId="12" xfId="140" applyNumberFormat="1" applyFont="1" applyFill="1" applyBorder="1" applyAlignment="1">
      <alignment vertical="center"/>
    </xf>
    <xf numFmtId="192" fontId="26" fillId="0" borderId="12" xfId="140" applyNumberFormat="1" applyFont="1" applyFill="1" applyBorder="1" applyAlignment="1">
      <alignment vertical="center"/>
    </xf>
    <xf numFmtId="0" fontId="26" fillId="0" borderId="13" xfId="156" applyFont="1" applyFill="1" applyBorder="1" applyAlignment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vertical="center"/>
      <protection locked="0"/>
    </xf>
    <xf numFmtId="49" fontId="26" fillId="0" borderId="13" xfId="0" applyNumberFormat="1" applyFont="1" applyFill="1" applyBorder="1" applyAlignment="1" applyProtection="1">
      <alignment vertical="center" shrinkToFit="1"/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192" fontId="26" fillId="0" borderId="13" xfId="140" applyNumberFormat="1" applyFont="1" applyFill="1" applyBorder="1" applyAlignment="1">
      <alignment vertical="center"/>
    </xf>
    <xf numFmtId="193" fontId="26" fillId="0" borderId="13" xfId="140" applyNumberFormat="1" applyFont="1" applyFill="1" applyBorder="1" applyAlignment="1">
      <alignment vertical="center"/>
    </xf>
    <xf numFmtId="192" fontId="26" fillId="0" borderId="13" xfId="140" applyNumberFormat="1" applyFont="1" applyFill="1" applyBorder="1" applyAlignment="1">
      <alignment vertical="center"/>
    </xf>
    <xf numFmtId="49" fontId="26" fillId="0" borderId="13" xfId="140" applyNumberFormat="1" applyFont="1" applyFill="1" applyBorder="1" applyAlignment="1" applyProtection="1">
      <alignment vertical="center"/>
      <protection locked="0"/>
    </xf>
    <xf numFmtId="49" fontId="26" fillId="0" borderId="13" xfId="140" applyNumberFormat="1" applyFont="1" applyFill="1" applyBorder="1" applyAlignment="1" applyProtection="1">
      <alignment vertical="center" shrinkToFit="1"/>
      <protection locked="0"/>
    </xf>
    <xf numFmtId="49" fontId="26" fillId="0" borderId="13" xfId="140" applyNumberFormat="1" applyFont="1" applyFill="1" applyBorder="1" applyAlignment="1" applyProtection="1">
      <alignment horizontal="center" vertical="center"/>
      <protection/>
    </xf>
    <xf numFmtId="49" fontId="23" fillId="0" borderId="13" xfId="140" applyNumberFormat="1" applyFont="1" applyFill="1" applyBorder="1" applyAlignment="1" applyProtection="1">
      <alignment vertical="center"/>
      <protection locked="0"/>
    </xf>
    <xf numFmtId="49" fontId="23" fillId="0" borderId="13" xfId="0" applyNumberFormat="1" applyFont="1" applyFill="1" applyBorder="1" applyAlignment="1" applyProtection="1">
      <alignment vertical="center"/>
      <protection locked="0"/>
    </xf>
    <xf numFmtId="49" fontId="26" fillId="0" borderId="13" xfId="143" applyNumberFormat="1" applyFont="1" applyFill="1" applyBorder="1" applyAlignment="1" applyProtection="1">
      <alignment horizontal="left" vertical="center"/>
      <protection locked="0"/>
    </xf>
    <xf numFmtId="49" fontId="26" fillId="0" borderId="13" xfId="143" applyNumberFormat="1" applyFont="1" applyFill="1" applyBorder="1" applyAlignment="1" applyProtection="1">
      <alignment horizontal="left" vertical="center" shrinkToFit="1"/>
      <protection locked="0"/>
    </xf>
    <xf numFmtId="49" fontId="26" fillId="0" borderId="13" xfId="143" applyNumberFormat="1" applyFont="1" applyFill="1" applyBorder="1" applyAlignment="1" applyProtection="1">
      <alignment horizontal="center" vertical="center"/>
      <protection/>
    </xf>
    <xf numFmtId="0" fontId="23" fillId="0" borderId="10" xfId="156" applyFont="1" applyFill="1" applyBorder="1" applyAlignment="1">
      <alignment horizontal="center" vertical="center"/>
      <protection/>
    </xf>
    <xf numFmtId="0" fontId="26" fillId="0" borderId="13" xfId="155" applyFont="1" applyFill="1" applyBorder="1" applyAlignment="1" applyProtection="1">
      <alignment horizontal="left" vertical="center"/>
      <protection locked="0"/>
    </xf>
    <xf numFmtId="0" fontId="26" fillId="0" borderId="13" xfId="155" applyFont="1" applyFill="1" applyBorder="1" applyAlignment="1" applyProtection="1">
      <alignment horizontal="left" vertical="center" shrinkToFit="1"/>
      <protection locked="0"/>
    </xf>
    <xf numFmtId="0" fontId="26" fillId="0" borderId="13" xfId="155" applyFont="1" applyFill="1" applyBorder="1" applyAlignment="1" applyProtection="1">
      <alignment horizontal="center" vertical="center"/>
      <protection/>
    </xf>
    <xf numFmtId="0" fontId="26" fillId="0" borderId="13" xfId="157" applyFont="1" applyFill="1" applyBorder="1" applyAlignment="1" applyProtection="1">
      <alignment vertical="center"/>
      <protection locked="0"/>
    </xf>
    <xf numFmtId="0" fontId="26" fillId="0" borderId="13" xfId="157" applyFont="1" applyFill="1" applyBorder="1" applyAlignment="1" applyProtection="1">
      <alignment vertical="center" shrinkToFit="1"/>
      <protection locked="0"/>
    </xf>
    <xf numFmtId="0" fontId="26" fillId="0" borderId="13" xfId="157" applyFont="1" applyFill="1" applyBorder="1" applyAlignment="1" applyProtection="1">
      <alignment horizontal="center" vertical="center"/>
      <protection/>
    </xf>
    <xf numFmtId="0" fontId="23" fillId="0" borderId="13" xfId="155" applyFont="1" applyFill="1" applyBorder="1" applyAlignment="1" applyProtection="1">
      <alignment horizontal="left" vertical="center"/>
      <protection locked="0"/>
    </xf>
    <xf numFmtId="192" fontId="26" fillId="0" borderId="13" xfId="140" applyNumberFormat="1" applyFont="1" applyFill="1" applyBorder="1" applyAlignment="1" applyProtection="1">
      <alignment horizontal="center" vertical="center"/>
      <protection/>
    </xf>
    <xf numFmtId="0" fontId="26" fillId="0" borderId="14" xfId="156" applyFont="1" applyFill="1" applyBorder="1" applyAlignment="1">
      <alignment horizontal="center" vertical="center"/>
      <protection/>
    </xf>
    <xf numFmtId="49" fontId="26" fillId="0" borderId="14" xfId="140" applyNumberFormat="1" applyFont="1" applyFill="1" applyBorder="1" applyAlignment="1" applyProtection="1">
      <alignment vertical="center"/>
      <protection locked="0"/>
    </xf>
    <xf numFmtId="49" fontId="26" fillId="0" borderId="14" xfId="140" applyNumberFormat="1" applyFont="1" applyFill="1" applyBorder="1" applyAlignment="1" applyProtection="1">
      <alignment vertical="center" shrinkToFit="1"/>
      <protection locked="0"/>
    </xf>
    <xf numFmtId="49" fontId="26" fillId="0" borderId="14" xfId="140" applyNumberFormat="1" applyFont="1" applyFill="1" applyBorder="1" applyAlignment="1" applyProtection="1">
      <alignment horizontal="center" vertical="center"/>
      <protection/>
    </xf>
    <xf numFmtId="192" fontId="26" fillId="0" borderId="14" xfId="140" applyNumberFormat="1" applyFont="1" applyFill="1" applyBorder="1" applyAlignment="1">
      <alignment vertical="center"/>
    </xf>
    <xf numFmtId="193" fontId="26" fillId="0" borderId="14" xfId="140" applyNumberFormat="1" applyFont="1" applyFill="1" applyBorder="1" applyAlignment="1">
      <alignment vertical="center"/>
    </xf>
    <xf numFmtId="192" fontId="26" fillId="0" borderId="14" xfId="140" applyNumberFormat="1" applyFont="1" applyFill="1" applyBorder="1" applyAlignment="1">
      <alignment vertical="center"/>
    </xf>
    <xf numFmtId="0" fontId="26" fillId="0" borderId="15" xfId="156" applyFont="1" applyFill="1" applyBorder="1" applyAlignment="1">
      <alignment horizontal="center" vertical="center"/>
      <protection/>
    </xf>
    <xf numFmtId="49" fontId="23" fillId="0" borderId="15" xfId="140" applyNumberFormat="1" applyFont="1" applyFill="1" applyBorder="1" applyAlignment="1" applyProtection="1">
      <alignment vertical="center"/>
      <protection locked="0"/>
    </xf>
    <xf numFmtId="49" fontId="26" fillId="0" borderId="15" xfId="140" applyNumberFormat="1" applyFont="1" applyFill="1" applyBorder="1" applyAlignment="1" applyProtection="1">
      <alignment vertical="center"/>
      <protection locked="0"/>
    </xf>
    <xf numFmtId="49" fontId="26" fillId="0" borderId="15" xfId="140" applyNumberFormat="1" applyFont="1" applyFill="1" applyBorder="1" applyAlignment="1" applyProtection="1">
      <alignment vertical="center" shrinkToFit="1"/>
      <protection locked="0"/>
    </xf>
    <xf numFmtId="49" fontId="26" fillId="0" borderId="15" xfId="140" applyNumberFormat="1" applyFont="1" applyFill="1" applyBorder="1" applyAlignment="1" applyProtection="1">
      <alignment horizontal="center" vertical="center"/>
      <protection/>
    </xf>
    <xf numFmtId="192" fontId="26" fillId="0" borderId="15" xfId="140" applyNumberFormat="1" applyFont="1" applyFill="1" applyBorder="1" applyAlignment="1">
      <alignment vertical="center"/>
    </xf>
    <xf numFmtId="193" fontId="26" fillId="0" borderId="15" xfId="140" applyNumberFormat="1" applyFont="1" applyFill="1" applyBorder="1" applyAlignment="1">
      <alignment vertical="center"/>
    </xf>
    <xf numFmtId="192" fontId="26" fillId="0" borderId="15" xfId="14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192" fontId="23" fillId="0" borderId="0" xfId="156" applyNumberFormat="1" applyFont="1" applyFill="1" applyAlignment="1">
      <alignment vertical="center"/>
      <protection/>
    </xf>
    <xf numFmtId="0" fontId="23" fillId="0" borderId="15" xfId="156" applyFont="1" applyFill="1" applyBorder="1" applyAlignment="1">
      <alignment horizontal="center" vertical="center"/>
      <protection/>
    </xf>
    <xf numFmtId="49" fontId="23" fillId="0" borderId="15" xfId="140" applyNumberFormat="1" applyFont="1" applyFill="1" applyBorder="1" applyAlignment="1" applyProtection="1">
      <alignment vertical="center" shrinkToFit="1"/>
      <protection locked="0"/>
    </xf>
    <xf numFmtId="49" fontId="23" fillId="0" borderId="15" xfId="140" applyNumberFormat="1" applyFont="1" applyFill="1" applyBorder="1" applyAlignment="1" applyProtection="1">
      <alignment horizontal="center" vertical="center"/>
      <protection/>
    </xf>
    <xf numFmtId="192" fontId="23" fillId="0" borderId="15" xfId="140" applyNumberFormat="1" applyFont="1" applyFill="1" applyBorder="1" applyAlignment="1">
      <alignment vertical="center"/>
    </xf>
    <xf numFmtId="193" fontId="23" fillId="0" borderId="15" xfId="140" applyNumberFormat="1" applyFont="1" applyFill="1" applyBorder="1" applyAlignment="1">
      <alignment vertical="center"/>
    </xf>
    <xf numFmtId="192" fontId="23" fillId="0" borderId="15" xfId="140" applyNumberFormat="1" applyFont="1" applyFill="1" applyBorder="1" applyAlignment="1">
      <alignment vertical="center"/>
    </xf>
    <xf numFmtId="0" fontId="24" fillId="0" borderId="16" xfId="156" applyFont="1" applyFill="1" applyBorder="1" applyAlignment="1" applyProtection="1">
      <alignment horizontal="center" vertical="center"/>
      <protection locked="0"/>
    </xf>
    <xf numFmtId="0" fontId="23" fillId="0" borderId="11" xfId="156" applyFont="1" applyFill="1" applyBorder="1" applyAlignment="1">
      <alignment horizontal="center" vertical="center"/>
      <protection/>
    </xf>
    <xf numFmtId="49" fontId="23" fillId="0" borderId="10" xfId="144" applyNumberFormat="1" applyFont="1" applyFill="1" applyBorder="1" applyAlignment="1">
      <alignment horizontal="center" vertical="center"/>
    </xf>
    <xf numFmtId="49" fontId="23" fillId="0" borderId="11" xfId="144" applyNumberFormat="1" applyFont="1" applyFill="1" applyBorder="1" applyAlignment="1">
      <alignment horizontal="center" vertical="center"/>
    </xf>
    <xf numFmtId="49" fontId="23" fillId="0" borderId="10" xfId="144" applyNumberFormat="1" applyFont="1" applyFill="1" applyBorder="1" applyAlignment="1">
      <alignment horizontal="center" vertical="center" shrinkToFit="1"/>
    </xf>
    <xf numFmtId="49" fontId="23" fillId="0" borderId="11" xfId="144" applyNumberFormat="1" applyFont="1" applyFill="1" applyBorder="1" applyAlignment="1">
      <alignment horizontal="center" vertical="center" shrinkToFit="1"/>
    </xf>
    <xf numFmtId="49" fontId="23" fillId="0" borderId="10" xfId="144" applyNumberFormat="1" applyFont="1" applyFill="1" applyBorder="1" applyAlignment="1">
      <alignment horizontal="center" vertical="center" wrapText="1"/>
    </xf>
    <xf numFmtId="49" fontId="23" fillId="0" borderId="11" xfId="144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0" fontId="23" fillId="0" borderId="10" xfId="156" applyFont="1" applyFill="1" applyBorder="1" applyAlignment="1">
      <alignment horizontal="center" vertical="center" wrapText="1"/>
      <protection/>
    </xf>
    <xf numFmtId="0" fontId="23" fillId="0" borderId="11" xfId="156" applyFont="1" applyFill="1" applyBorder="1" applyAlignment="1">
      <alignment horizontal="center" vertical="center" wrapText="1"/>
      <protection/>
    </xf>
    <xf numFmtId="192" fontId="23" fillId="0" borderId="10" xfId="140" applyNumberFormat="1" applyFont="1" applyFill="1" applyBorder="1" applyAlignment="1">
      <alignment horizontal="center" vertical="center"/>
    </xf>
    <xf numFmtId="192" fontId="23" fillId="0" borderId="11" xfId="140" applyNumberFormat="1" applyFont="1" applyFill="1" applyBorder="1" applyAlignment="1">
      <alignment horizontal="center" vertical="center"/>
    </xf>
    <xf numFmtId="0" fontId="24" fillId="0" borderId="0" xfId="156" applyFont="1" applyFill="1" applyBorder="1" applyAlignment="1">
      <alignment horizontal="center" vertical="center"/>
      <protection/>
    </xf>
    <xf numFmtId="0" fontId="24" fillId="0" borderId="0" xfId="156" applyFont="1" applyFill="1" applyBorder="1" applyAlignment="1" applyProtection="1">
      <alignment horizontal="center" vertical="center"/>
      <protection locked="0"/>
    </xf>
    <xf numFmtId="0" fontId="24" fillId="0" borderId="0" xfId="156" applyFont="1" applyFill="1" applyBorder="1" applyAlignment="1">
      <alignment horizontal="left" vertical="center"/>
      <protection/>
    </xf>
    <xf numFmtId="0" fontId="24" fillId="0" borderId="0" xfId="156" applyFont="1" applyFill="1" applyBorder="1" applyAlignment="1" applyProtection="1">
      <alignment horizontal="left" vertical="center"/>
      <protection locked="0"/>
    </xf>
    <xf numFmtId="0" fontId="27" fillId="0" borderId="0" xfId="156" applyFont="1" applyFill="1" applyAlignment="1">
      <alignment vertical="center"/>
      <protection/>
    </xf>
    <xf numFmtId="0" fontId="23" fillId="0" borderId="17" xfId="156" applyFont="1" applyFill="1" applyBorder="1" applyAlignment="1">
      <alignment horizontal="center" vertical="center"/>
      <protection/>
    </xf>
    <xf numFmtId="192" fontId="23" fillId="0" borderId="17" xfId="140" applyNumberFormat="1" applyFont="1" applyFill="1" applyBorder="1" applyAlignment="1">
      <alignment horizontal="center" vertical="center"/>
    </xf>
    <xf numFmtId="192" fontId="23" fillId="0" borderId="17" xfId="140" applyNumberFormat="1" applyFont="1" applyFill="1" applyBorder="1" applyAlignment="1">
      <alignment horizontal="center" vertical="center" shrinkToFit="1"/>
    </xf>
    <xf numFmtId="43" fontId="23" fillId="0" borderId="10" xfId="140" applyFont="1" applyFill="1" applyBorder="1" applyAlignment="1">
      <alignment horizontal="center" vertical="center" shrinkToFit="1"/>
    </xf>
    <xf numFmtId="49" fontId="23" fillId="0" borderId="10" xfId="156" applyNumberFormat="1" applyFont="1" applyFill="1" applyBorder="1" applyAlignment="1">
      <alignment horizontal="center" vertical="center" shrinkToFit="1"/>
      <protection/>
    </xf>
    <xf numFmtId="0" fontId="23" fillId="0" borderId="18" xfId="156" applyFont="1" applyFill="1" applyBorder="1" applyAlignment="1">
      <alignment horizontal="center" vertical="center"/>
      <protection/>
    </xf>
    <xf numFmtId="43" fontId="23" fillId="0" borderId="18" xfId="156" applyNumberFormat="1" applyFont="1" applyFill="1" applyBorder="1" applyAlignment="1">
      <alignment horizontal="center" vertical="center" shrinkToFit="1"/>
      <protection/>
    </xf>
    <xf numFmtId="43" fontId="23" fillId="0" borderId="11" xfId="140" applyFont="1" applyFill="1" applyBorder="1" applyAlignment="1">
      <alignment horizontal="center" vertical="center" shrinkToFit="1"/>
    </xf>
    <xf numFmtId="49" fontId="23" fillId="0" borderId="11" xfId="156" applyNumberFormat="1" applyFont="1" applyFill="1" applyBorder="1" applyAlignment="1">
      <alignment horizontal="center" vertical="center" shrinkToFit="1"/>
      <protection/>
    </xf>
    <xf numFmtId="49" fontId="26" fillId="0" borderId="12" xfId="156" applyNumberFormat="1" applyFont="1" applyFill="1" applyBorder="1" applyAlignment="1">
      <alignment horizontal="center" vertical="center"/>
      <protection/>
    </xf>
    <xf numFmtId="49" fontId="26" fillId="0" borderId="13" xfId="156" applyNumberFormat="1" applyFont="1" applyFill="1" applyBorder="1" applyAlignment="1">
      <alignment horizontal="center" vertical="center"/>
      <protection/>
    </xf>
    <xf numFmtId="0" fontId="26" fillId="0" borderId="19" xfId="156" applyFont="1" applyFill="1" applyBorder="1" applyAlignment="1">
      <alignment horizontal="center" vertical="center"/>
      <protection/>
    </xf>
    <xf numFmtId="0" fontId="23" fillId="0" borderId="15" xfId="156" applyFont="1" applyFill="1" applyBorder="1" applyAlignment="1">
      <alignment vertical="center"/>
      <protection/>
    </xf>
    <xf numFmtId="192" fontId="23" fillId="0" borderId="15" xfId="156" applyNumberFormat="1" applyFont="1" applyFill="1" applyBorder="1" applyAlignment="1">
      <alignment vertical="center"/>
      <protection/>
    </xf>
    <xf numFmtId="0" fontId="23" fillId="0" borderId="10" xfId="156" applyFont="1" applyFill="1" applyBorder="1" applyAlignment="1">
      <alignment horizontal="center" vertical="center" wrapText="1"/>
      <protection/>
    </xf>
    <xf numFmtId="0" fontId="23" fillId="0" borderId="11" xfId="156" applyFont="1" applyFill="1" applyBorder="1" applyAlignment="1">
      <alignment horizontal="center" vertical="center" wrapText="1"/>
      <protection/>
    </xf>
  </cellXfs>
  <cellStyles count="162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Excel Built-in Normal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yperlink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ormal 2" xfId="118"/>
    <cellStyle name="Normal 3" xfId="119"/>
    <cellStyle name="Normal 3 2" xfId="120"/>
    <cellStyle name="Normal 3_Sheet2" xfId="121"/>
    <cellStyle name="Normal 4" xfId="122"/>
    <cellStyle name="Normal 5" xfId="123"/>
    <cellStyle name="Note" xfId="124"/>
    <cellStyle name="Note 2" xfId="125"/>
    <cellStyle name="Note_Sheet1" xfId="126"/>
    <cellStyle name="Output" xfId="127"/>
    <cellStyle name="Output 2" xfId="128"/>
    <cellStyle name="Output_Sheet1" xfId="129"/>
    <cellStyle name="Title" xfId="130"/>
    <cellStyle name="Title 2" xfId="131"/>
    <cellStyle name="Total" xfId="132"/>
    <cellStyle name="Total 2" xfId="133"/>
    <cellStyle name="Total_Sheet1" xfId="134"/>
    <cellStyle name="Warning Text" xfId="135"/>
    <cellStyle name="Warning Text 2" xfId="136"/>
    <cellStyle name="การคำนวณ" xfId="137"/>
    <cellStyle name="ข้อความเตือน" xfId="138"/>
    <cellStyle name="ข้อความอธิบาย" xfId="139"/>
    <cellStyle name="Comma" xfId="140"/>
    <cellStyle name="Comma [0]" xfId="141"/>
    <cellStyle name="เครื่องหมายจุลภาค 2" xfId="14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3"/>
    <cellStyle name="เครื่องหมายจุลภาค_ทั่วไป งวดที่ 1+2" xfId="144"/>
    <cellStyle name="Currency" xfId="145"/>
    <cellStyle name="Currency [0]" xfId="146"/>
    <cellStyle name="ชื่อเรื่อง" xfId="147"/>
    <cellStyle name="เซลล์ตรวจสอบ" xfId="148"/>
    <cellStyle name="เซลล์ที่มีการเชื่อมโยง" xfId="149"/>
    <cellStyle name="ดี" xfId="150"/>
    <cellStyle name="ปกติ 2" xfId="151"/>
    <cellStyle name="ปกติ 2 2" xfId="152"/>
    <cellStyle name="ปกติ 2_บัญชีรายหัว (กกถ.)" xfId="153"/>
    <cellStyle name="ปกติ 3" xfId="154"/>
    <cellStyle name="ปกติ_เงินอุดหนุนทั่วไป เบี้ยยังชีพผู้ป่วยเอดส์ 2555 (ส่ง สน. คท.)" xfId="155"/>
    <cellStyle name="ปกติ_ทั่วไป งวดที่ 1+2" xfId="156"/>
    <cellStyle name="ปกติ_บริการสาธารณสุข 2555 (ส่ง สน. คท.)" xfId="157"/>
    <cellStyle name="ป้อนค่า" xfId="158"/>
    <cellStyle name="ปานกลาง" xfId="159"/>
    <cellStyle name="Percent" xfId="160"/>
    <cellStyle name="ผลรวม" xfId="161"/>
    <cellStyle name="แย่" xfId="162"/>
    <cellStyle name="ส่วนที่ถูกเน้น1" xfId="163"/>
    <cellStyle name="ส่วนที่ถูกเน้น2" xfId="164"/>
    <cellStyle name="ส่วนที่ถูกเน้น3" xfId="165"/>
    <cellStyle name="ส่วนที่ถูกเน้น4" xfId="166"/>
    <cellStyle name="ส่วนที่ถูกเน้น5" xfId="167"/>
    <cellStyle name="ส่วนที่ถูกเน้น6" xfId="168"/>
    <cellStyle name="แสดงผล" xfId="169"/>
    <cellStyle name="หมายเหตุ" xfId="170"/>
    <cellStyle name="หัวเรื่อง 1" xfId="171"/>
    <cellStyle name="หัวเรื่อง 2" xfId="172"/>
    <cellStyle name="หัวเรื่อง 3" xfId="173"/>
    <cellStyle name="หัวเรื่อง 4" xfId="1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N487"/>
  <sheetViews>
    <sheetView tabSelected="1" view="pageBreakPreview" zoomScale="120" zoomScaleNormal="120" zoomScaleSheetLayoutView="120" workbookViewId="0" topLeftCell="A1">
      <selection activeCell="D8" sqref="D8"/>
    </sheetView>
  </sheetViews>
  <sheetFormatPr defaultColWidth="10.28125" defaultRowHeight="12.75" outlineLevelRow="2"/>
  <cols>
    <col min="1" max="1" width="5.57421875" style="9" customWidth="1"/>
    <col min="2" max="2" width="5.421875" style="9" customWidth="1"/>
    <col min="3" max="3" width="6.00390625" style="9" customWidth="1"/>
    <col min="4" max="4" width="14.8515625" style="9" bestFit="1" customWidth="1"/>
    <col min="5" max="5" width="17.00390625" style="9" bestFit="1" customWidth="1"/>
    <col min="6" max="6" width="24.7109375" style="9" bestFit="1" customWidth="1"/>
    <col min="7" max="7" width="8.7109375" style="9" bestFit="1" customWidth="1"/>
    <col min="8" max="8" width="11.00390625" style="9" bestFit="1" customWidth="1"/>
    <col min="9" max="9" width="13.28125" style="9" customWidth="1"/>
    <col min="10" max="10" width="13.00390625" style="9" bestFit="1" customWidth="1"/>
    <col min="11" max="11" width="14.7109375" style="9" bestFit="1" customWidth="1"/>
    <col min="12" max="12" width="14.421875" style="9" bestFit="1" customWidth="1"/>
    <col min="13" max="14" width="14.00390625" style="9" customWidth="1"/>
    <col min="15" max="17" width="5.7109375" style="9" bestFit="1" customWidth="1"/>
    <col min="18" max="16384" width="10.28125" style="9" customWidth="1"/>
  </cols>
  <sheetData>
    <row r="1" spans="3:13" s="1" customFormat="1" ht="23.25" customHeight="1">
      <c r="C1" s="79" t="s">
        <v>1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3:13" s="1" customFormat="1" ht="23.25" customHeight="1" outlineLevel="2">
      <c r="C2" s="80" t="s">
        <v>2</v>
      </c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3:13" s="1" customFormat="1" ht="23.25" customHeight="1" outlineLevel="2">
      <c r="C3" s="79" t="s">
        <v>3</v>
      </c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3:13" s="1" customFormat="1" ht="23.25" customHeight="1" outlineLevel="2">
      <c r="C4" s="80" t="s">
        <v>4</v>
      </c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3:13" s="1" customFormat="1" ht="23.25" customHeight="1" outlineLevel="2">
      <c r="C5" s="65" t="s">
        <v>0</v>
      </c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3:13" s="1" customFormat="1" ht="22.5" customHeight="1" outlineLevel="2">
      <c r="C6" s="33" t="s">
        <v>5</v>
      </c>
      <c r="D6" s="67" t="s">
        <v>6</v>
      </c>
      <c r="E6" s="69" t="s">
        <v>7</v>
      </c>
      <c r="F6" s="71" t="s">
        <v>8</v>
      </c>
      <c r="G6" s="73" t="s">
        <v>9</v>
      </c>
      <c r="H6" s="73" t="s">
        <v>10</v>
      </c>
      <c r="I6" s="75" t="s">
        <v>11</v>
      </c>
      <c r="J6" s="77" t="s">
        <v>12</v>
      </c>
      <c r="K6" s="3" t="s">
        <v>13</v>
      </c>
      <c r="L6" s="4" t="s">
        <v>14</v>
      </c>
      <c r="M6" s="2" t="s">
        <v>15</v>
      </c>
    </row>
    <row r="7" spans="2:13" s="1" customFormat="1" ht="22.5" customHeight="1" outlineLevel="2">
      <c r="B7" s="5"/>
      <c r="C7" s="66"/>
      <c r="D7" s="68"/>
      <c r="E7" s="70"/>
      <c r="F7" s="72"/>
      <c r="G7" s="74"/>
      <c r="H7" s="74"/>
      <c r="I7" s="76"/>
      <c r="J7" s="78"/>
      <c r="K7" s="7" t="s">
        <v>16</v>
      </c>
      <c r="L7" s="8" t="s">
        <v>17</v>
      </c>
      <c r="M7" s="6" t="s">
        <v>18</v>
      </c>
    </row>
    <row r="8" spans="2:13" ht="23.25" outlineLevel="2">
      <c r="B8" s="10"/>
      <c r="C8" s="11">
        <v>1</v>
      </c>
      <c r="D8" s="12" t="s">
        <v>19</v>
      </c>
      <c r="E8" s="12" t="s">
        <v>20</v>
      </c>
      <c r="F8" s="13" t="s">
        <v>21</v>
      </c>
      <c r="G8" s="14" t="s">
        <v>22</v>
      </c>
      <c r="H8" s="14" t="s">
        <v>23</v>
      </c>
      <c r="I8" s="15">
        <v>0</v>
      </c>
      <c r="J8" s="15">
        <v>0</v>
      </c>
      <c r="K8" s="15">
        <v>80000</v>
      </c>
      <c r="L8" s="16">
        <v>0</v>
      </c>
      <c r="M8" s="17">
        <f aca="true" t="shared" si="0" ref="M8:M13">SUM(I8:L8)</f>
        <v>80000</v>
      </c>
    </row>
    <row r="9" spans="2:13" ht="23.25" outlineLevel="2">
      <c r="B9" s="10"/>
      <c r="C9" s="18">
        <f>+C8+1</f>
        <v>2</v>
      </c>
      <c r="D9" s="19" t="s">
        <v>19</v>
      </c>
      <c r="E9" s="19" t="s">
        <v>20</v>
      </c>
      <c r="F9" s="20" t="s">
        <v>24</v>
      </c>
      <c r="G9" s="21" t="s">
        <v>25</v>
      </c>
      <c r="H9" s="21" t="s">
        <v>26</v>
      </c>
      <c r="I9" s="22">
        <v>0</v>
      </c>
      <c r="J9" s="22">
        <v>0</v>
      </c>
      <c r="K9" s="22">
        <v>40000</v>
      </c>
      <c r="L9" s="23">
        <v>0</v>
      </c>
      <c r="M9" s="24">
        <f t="shared" si="0"/>
        <v>40000</v>
      </c>
    </row>
    <row r="10" spans="2:13" ht="23.25" outlineLevel="2">
      <c r="B10" s="10"/>
      <c r="C10" s="18">
        <f>+C9+1</f>
        <v>3</v>
      </c>
      <c r="D10" s="19" t="s">
        <v>19</v>
      </c>
      <c r="E10" s="19" t="s">
        <v>27</v>
      </c>
      <c r="F10" s="20" t="s">
        <v>28</v>
      </c>
      <c r="G10" s="21" t="s">
        <v>29</v>
      </c>
      <c r="H10" s="21" t="s">
        <v>30</v>
      </c>
      <c r="I10" s="22">
        <v>0</v>
      </c>
      <c r="J10" s="22">
        <v>0</v>
      </c>
      <c r="K10" s="22">
        <v>80000</v>
      </c>
      <c r="L10" s="23">
        <v>0</v>
      </c>
      <c r="M10" s="24">
        <f t="shared" si="0"/>
        <v>80000</v>
      </c>
    </row>
    <row r="11" spans="2:13" ht="23.25" outlineLevel="2">
      <c r="B11" s="10"/>
      <c r="C11" s="18">
        <f>+C10+1</f>
        <v>4</v>
      </c>
      <c r="D11" s="25" t="s">
        <v>19</v>
      </c>
      <c r="E11" s="25" t="s">
        <v>31</v>
      </c>
      <c r="F11" s="26" t="s">
        <v>32</v>
      </c>
      <c r="G11" s="27" t="s">
        <v>33</v>
      </c>
      <c r="H11" s="27" t="s">
        <v>34</v>
      </c>
      <c r="I11" s="22">
        <v>0</v>
      </c>
      <c r="J11" s="22">
        <v>0</v>
      </c>
      <c r="K11" s="22">
        <v>59600</v>
      </c>
      <c r="L11" s="23">
        <v>0</v>
      </c>
      <c r="M11" s="24">
        <f t="shared" si="0"/>
        <v>59600</v>
      </c>
    </row>
    <row r="12" spans="2:13" ht="23.25" outlineLevel="2">
      <c r="B12" s="10"/>
      <c r="C12" s="18">
        <f>+C11+1</f>
        <v>5</v>
      </c>
      <c r="D12" s="19" t="s">
        <v>19</v>
      </c>
      <c r="E12" s="19" t="s">
        <v>20</v>
      </c>
      <c r="F12" s="20" t="s">
        <v>35</v>
      </c>
      <c r="G12" s="21" t="s">
        <v>36</v>
      </c>
      <c r="H12" s="21" t="s">
        <v>37</v>
      </c>
      <c r="I12" s="22">
        <v>0</v>
      </c>
      <c r="J12" s="22">
        <v>0</v>
      </c>
      <c r="K12" s="22">
        <v>80000</v>
      </c>
      <c r="L12" s="23">
        <v>0</v>
      </c>
      <c r="M12" s="24">
        <f t="shared" si="0"/>
        <v>80000</v>
      </c>
    </row>
    <row r="13" spans="2:13" ht="23.25" outlineLevel="2">
      <c r="B13" s="10"/>
      <c r="C13" s="18">
        <f>+C12+1</f>
        <v>6</v>
      </c>
      <c r="D13" s="25" t="s">
        <v>19</v>
      </c>
      <c r="E13" s="25" t="s">
        <v>20</v>
      </c>
      <c r="F13" s="26" t="s">
        <v>38</v>
      </c>
      <c r="G13" s="27" t="s">
        <v>39</v>
      </c>
      <c r="H13" s="27" t="s">
        <v>40</v>
      </c>
      <c r="I13" s="22">
        <v>0</v>
      </c>
      <c r="J13" s="22">
        <v>0</v>
      </c>
      <c r="K13" s="22">
        <v>80000</v>
      </c>
      <c r="L13" s="23">
        <v>0</v>
      </c>
      <c r="M13" s="24">
        <f t="shared" si="0"/>
        <v>80000</v>
      </c>
    </row>
    <row r="14" spans="2:13" ht="23.25" outlineLevel="1">
      <c r="B14" s="10"/>
      <c r="C14" s="18"/>
      <c r="D14" s="28" t="s">
        <v>41</v>
      </c>
      <c r="E14" s="25"/>
      <c r="F14" s="26"/>
      <c r="G14" s="27"/>
      <c r="H14" s="27"/>
      <c r="I14" s="22">
        <f>SUBTOTAL(9,I8:I13)</f>
        <v>0</v>
      </c>
      <c r="J14" s="22">
        <f>SUBTOTAL(9,J8:J13)</f>
        <v>0</v>
      </c>
      <c r="K14" s="22">
        <f>SUBTOTAL(9,K8:K13)</f>
        <v>419600</v>
      </c>
      <c r="L14" s="23">
        <f>SUBTOTAL(9,L8:L13)</f>
        <v>0</v>
      </c>
      <c r="M14" s="24">
        <f>SUBTOTAL(9,M8:M13)</f>
        <v>419600</v>
      </c>
    </row>
    <row r="15" spans="2:13" ht="23.25" outlineLevel="2">
      <c r="B15" s="10"/>
      <c r="C15" s="18">
        <v>1</v>
      </c>
      <c r="D15" s="19" t="s">
        <v>42</v>
      </c>
      <c r="E15" s="19" t="s">
        <v>43</v>
      </c>
      <c r="F15" s="20" t="s">
        <v>44</v>
      </c>
      <c r="G15" s="21" t="s">
        <v>45</v>
      </c>
      <c r="H15" s="21" t="s">
        <v>46</v>
      </c>
      <c r="I15" s="22">
        <v>0</v>
      </c>
      <c r="J15" s="22">
        <v>0</v>
      </c>
      <c r="K15" s="22">
        <v>50000</v>
      </c>
      <c r="L15" s="23">
        <v>0</v>
      </c>
      <c r="M15" s="24">
        <f>SUM(I15:L15)</f>
        <v>50000</v>
      </c>
    </row>
    <row r="16" spans="2:13" ht="23.25" outlineLevel="2">
      <c r="B16" s="10"/>
      <c r="C16" s="18">
        <f>+C15+1</f>
        <v>2</v>
      </c>
      <c r="D16" s="19" t="s">
        <v>42</v>
      </c>
      <c r="E16" s="19" t="s">
        <v>47</v>
      </c>
      <c r="F16" s="20" t="s">
        <v>48</v>
      </c>
      <c r="G16" s="21" t="s">
        <v>49</v>
      </c>
      <c r="H16" s="21" t="s">
        <v>50</v>
      </c>
      <c r="I16" s="22">
        <v>0</v>
      </c>
      <c r="J16" s="22">
        <v>0</v>
      </c>
      <c r="K16" s="22">
        <v>1800000</v>
      </c>
      <c r="L16" s="23">
        <v>0</v>
      </c>
      <c r="M16" s="24">
        <f>SUM(I16:L16)</f>
        <v>1800000</v>
      </c>
    </row>
    <row r="17" spans="2:13" ht="23.25" outlineLevel="2">
      <c r="B17" s="10"/>
      <c r="C17" s="18">
        <f>+C16+1</f>
        <v>3</v>
      </c>
      <c r="D17" s="19" t="s">
        <v>42</v>
      </c>
      <c r="E17" s="19" t="s">
        <v>51</v>
      </c>
      <c r="F17" s="20" t="s">
        <v>52</v>
      </c>
      <c r="G17" s="21" t="s">
        <v>53</v>
      </c>
      <c r="H17" s="21" t="s">
        <v>54</v>
      </c>
      <c r="I17" s="22">
        <v>0</v>
      </c>
      <c r="J17" s="22">
        <v>0</v>
      </c>
      <c r="K17" s="22">
        <v>80000</v>
      </c>
      <c r="L17" s="23">
        <v>0</v>
      </c>
      <c r="M17" s="24">
        <f>SUM(I17:L17)</f>
        <v>80000</v>
      </c>
    </row>
    <row r="18" spans="2:13" ht="23.25" outlineLevel="2">
      <c r="B18" s="10"/>
      <c r="C18" s="18">
        <f>+C17+1</f>
        <v>4</v>
      </c>
      <c r="D18" s="19" t="s">
        <v>42</v>
      </c>
      <c r="E18" s="19" t="s">
        <v>55</v>
      </c>
      <c r="F18" s="20" t="s">
        <v>56</v>
      </c>
      <c r="G18" s="21" t="s">
        <v>57</v>
      </c>
      <c r="H18" s="21" t="s">
        <v>58</v>
      </c>
      <c r="I18" s="22">
        <v>675220</v>
      </c>
      <c r="J18" s="22">
        <v>1484000</v>
      </c>
      <c r="K18" s="22">
        <v>0</v>
      </c>
      <c r="L18" s="23">
        <v>0</v>
      </c>
      <c r="M18" s="24">
        <f>SUM(I18:L18)</f>
        <v>2159220</v>
      </c>
    </row>
    <row r="19" spans="2:13" ht="23.25" outlineLevel="2">
      <c r="B19" s="10"/>
      <c r="C19" s="18">
        <f>+C18+1</f>
        <v>5</v>
      </c>
      <c r="D19" s="25" t="s">
        <v>42</v>
      </c>
      <c r="E19" s="25" t="s">
        <v>51</v>
      </c>
      <c r="F19" s="26" t="s">
        <v>59</v>
      </c>
      <c r="G19" s="27" t="s">
        <v>60</v>
      </c>
      <c r="H19" s="27" t="s">
        <v>61</v>
      </c>
      <c r="I19" s="22">
        <v>436800</v>
      </c>
      <c r="J19" s="22">
        <v>960000</v>
      </c>
      <c r="K19" s="22">
        <v>0</v>
      </c>
      <c r="L19" s="23">
        <v>0</v>
      </c>
      <c r="M19" s="24">
        <f>SUM(I19:L19)</f>
        <v>1396800</v>
      </c>
    </row>
    <row r="20" spans="2:13" ht="23.25" outlineLevel="1">
      <c r="B20" s="10"/>
      <c r="C20" s="18"/>
      <c r="D20" s="28" t="s">
        <v>62</v>
      </c>
      <c r="E20" s="25"/>
      <c r="F20" s="26"/>
      <c r="G20" s="27"/>
      <c r="H20" s="27"/>
      <c r="I20" s="22">
        <f>SUBTOTAL(9,I15:I19)</f>
        <v>1112020</v>
      </c>
      <c r="J20" s="22">
        <f>SUBTOTAL(9,J15:J19)</f>
        <v>2444000</v>
      </c>
      <c r="K20" s="22">
        <f>SUBTOTAL(9,K15:K19)</f>
        <v>1930000</v>
      </c>
      <c r="L20" s="23">
        <f>SUBTOTAL(9,L15:L19)</f>
        <v>0</v>
      </c>
      <c r="M20" s="24">
        <f>SUBTOTAL(9,M15:M19)</f>
        <v>5486020</v>
      </c>
    </row>
    <row r="21" spans="2:13" ht="23.25" outlineLevel="2">
      <c r="B21" s="10"/>
      <c r="C21" s="18">
        <v>1</v>
      </c>
      <c r="D21" s="25" t="s">
        <v>63</v>
      </c>
      <c r="E21" s="25" t="s">
        <v>64</v>
      </c>
      <c r="F21" s="26" t="s">
        <v>65</v>
      </c>
      <c r="G21" s="27" t="s">
        <v>66</v>
      </c>
      <c r="H21" s="27" t="s">
        <v>67</v>
      </c>
      <c r="I21" s="22">
        <v>0</v>
      </c>
      <c r="J21" s="22">
        <v>0</v>
      </c>
      <c r="K21" s="22">
        <v>1260000</v>
      </c>
      <c r="L21" s="23">
        <v>132185</v>
      </c>
      <c r="M21" s="24">
        <f>SUM(I21:L21)</f>
        <v>1392185</v>
      </c>
    </row>
    <row r="22" spans="2:13" ht="23.25" outlineLevel="2">
      <c r="B22" s="10"/>
      <c r="C22" s="18">
        <f>+C21+1</f>
        <v>2</v>
      </c>
      <c r="D22" s="19" t="s">
        <v>63</v>
      </c>
      <c r="E22" s="19" t="s">
        <v>64</v>
      </c>
      <c r="F22" s="20" t="s">
        <v>68</v>
      </c>
      <c r="G22" s="21" t="s">
        <v>69</v>
      </c>
      <c r="H22" s="21" t="s">
        <v>70</v>
      </c>
      <c r="I22" s="22">
        <v>0</v>
      </c>
      <c r="J22" s="22">
        <v>0</v>
      </c>
      <c r="K22" s="22">
        <v>2470000</v>
      </c>
      <c r="L22" s="23">
        <v>163766</v>
      </c>
      <c r="M22" s="24">
        <f>SUM(I22:L22)</f>
        <v>2633766</v>
      </c>
    </row>
    <row r="23" spans="2:13" ht="23.25" outlineLevel="2">
      <c r="B23" s="10"/>
      <c r="C23" s="18">
        <f>+C22+1</f>
        <v>3</v>
      </c>
      <c r="D23" s="19" t="s">
        <v>63</v>
      </c>
      <c r="E23" s="19" t="s">
        <v>64</v>
      </c>
      <c r="F23" s="20" t="s">
        <v>71</v>
      </c>
      <c r="G23" s="21" t="s">
        <v>72</v>
      </c>
      <c r="H23" s="21" t="s">
        <v>73</v>
      </c>
      <c r="I23" s="22">
        <v>63700</v>
      </c>
      <c r="J23" s="22">
        <v>140000</v>
      </c>
      <c r="K23" s="22">
        <v>0</v>
      </c>
      <c r="L23" s="23">
        <v>0</v>
      </c>
      <c r="M23" s="24">
        <f>SUM(I23:L23)</f>
        <v>203700</v>
      </c>
    </row>
    <row r="24" spans="2:13" ht="23.25" outlineLevel="2">
      <c r="B24" s="10"/>
      <c r="C24" s="18">
        <f>+C23+1</f>
        <v>4</v>
      </c>
      <c r="D24" s="25" t="s">
        <v>63</v>
      </c>
      <c r="E24" s="25" t="s">
        <v>74</v>
      </c>
      <c r="F24" s="26" t="s">
        <v>75</v>
      </c>
      <c r="G24" s="27" t="s">
        <v>76</v>
      </c>
      <c r="H24" s="27" t="s">
        <v>77</v>
      </c>
      <c r="I24" s="22">
        <v>473200</v>
      </c>
      <c r="J24" s="22">
        <v>1040000</v>
      </c>
      <c r="K24" s="22">
        <v>0</v>
      </c>
      <c r="L24" s="23">
        <v>0</v>
      </c>
      <c r="M24" s="24">
        <f>SUM(I24:L24)</f>
        <v>1513200</v>
      </c>
    </row>
    <row r="25" spans="2:13" ht="23.25" outlineLevel="1">
      <c r="B25" s="10"/>
      <c r="C25" s="18"/>
      <c r="D25" s="28" t="s">
        <v>78</v>
      </c>
      <c r="E25" s="25"/>
      <c r="F25" s="26"/>
      <c r="G25" s="27"/>
      <c r="H25" s="27"/>
      <c r="I25" s="22">
        <f>SUBTOTAL(9,I21:I24)</f>
        <v>536900</v>
      </c>
      <c r="J25" s="22">
        <f>SUBTOTAL(9,J21:J24)</f>
        <v>1180000</v>
      </c>
      <c r="K25" s="22">
        <f>SUBTOTAL(9,K21:K24)</f>
        <v>3730000</v>
      </c>
      <c r="L25" s="23">
        <f>SUBTOTAL(9,L21:L24)</f>
        <v>295951</v>
      </c>
      <c r="M25" s="24">
        <f>SUBTOTAL(9,M21:M24)</f>
        <v>5742851</v>
      </c>
    </row>
    <row r="26" spans="2:13" ht="23.25" outlineLevel="2">
      <c r="B26" s="10"/>
      <c r="C26" s="18">
        <v>1</v>
      </c>
      <c r="D26" s="25" t="s">
        <v>79</v>
      </c>
      <c r="E26" s="25" t="s">
        <v>80</v>
      </c>
      <c r="F26" s="26" t="s">
        <v>81</v>
      </c>
      <c r="G26" s="27" t="s">
        <v>82</v>
      </c>
      <c r="H26" s="27" t="s">
        <v>83</v>
      </c>
      <c r="I26" s="22">
        <v>0</v>
      </c>
      <c r="J26" s="22">
        <v>0</v>
      </c>
      <c r="K26" s="22">
        <v>366800</v>
      </c>
      <c r="L26" s="23">
        <v>0</v>
      </c>
      <c r="M26" s="24">
        <f>SUM(I26:L26)</f>
        <v>366800</v>
      </c>
    </row>
    <row r="27" spans="2:13" ht="23.25" outlineLevel="2">
      <c r="B27" s="10"/>
      <c r="C27" s="18">
        <f>+C26+1</f>
        <v>2</v>
      </c>
      <c r="D27" s="19" t="s">
        <v>79</v>
      </c>
      <c r="E27" s="19" t="s">
        <v>80</v>
      </c>
      <c r="F27" s="20" t="s">
        <v>84</v>
      </c>
      <c r="G27" s="21" t="s">
        <v>85</v>
      </c>
      <c r="H27" s="21" t="s">
        <v>86</v>
      </c>
      <c r="I27" s="22">
        <v>0</v>
      </c>
      <c r="J27" s="22">
        <v>0</v>
      </c>
      <c r="K27" s="22">
        <v>445000</v>
      </c>
      <c r="L27" s="23">
        <v>0</v>
      </c>
      <c r="M27" s="24">
        <f>SUM(I27:L27)</f>
        <v>445000</v>
      </c>
    </row>
    <row r="28" spans="2:13" ht="23.25" outlineLevel="2">
      <c r="B28" s="10"/>
      <c r="C28" s="18">
        <f>+C27+1</f>
        <v>3</v>
      </c>
      <c r="D28" s="25" t="s">
        <v>79</v>
      </c>
      <c r="E28" s="25" t="s">
        <v>87</v>
      </c>
      <c r="F28" s="26" t="s">
        <v>88</v>
      </c>
      <c r="G28" s="27" t="s">
        <v>89</v>
      </c>
      <c r="H28" s="27" t="s">
        <v>90</v>
      </c>
      <c r="I28" s="22">
        <v>0</v>
      </c>
      <c r="J28" s="22">
        <v>0</v>
      </c>
      <c r="K28" s="22">
        <v>80000</v>
      </c>
      <c r="L28" s="23">
        <v>0</v>
      </c>
      <c r="M28" s="24">
        <f>SUM(I28:L28)</f>
        <v>80000</v>
      </c>
    </row>
    <row r="29" spans="2:13" ht="23.25" outlineLevel="1">
      <c r="B29" s="10"/>
      <c r="C29" s="18"/>
      <c r="D29" s="28" t="s">
        <v>91</v>
      </c>
      <c r="E29" s="25"/>
      <c r="F29" s="26"/>
      <c r="G29" s="27"/>
      <c r="H29" s="27"/>
      <c r="I29" s="22">
        <f>SUBTOTAL(9,I26:I28)</f>
        <v>0</v>
      </c>
      <c r="J29" s="22">
        <f>SUBTOTAL(9,J26:J28)</f>
        <v>0</v>
      </c>
      <c r="K29" s="22">
        <f>SUBTOTAL(9,K26:K28)</f>
        <v>891800</v>
      </c>
      <c r="L29" s="23">
        <f>SUBTOTAL(9,L26:L28)</f>
        <v>0</v>
      </c>
      <c r="M29" s="24">
        <f>SUBTOTAL(9,M26:M28)</f>
        <v>891800</v>
      </c>
    </row>
    <row r="30" spans="2:13" ht="23.25" outlineLevel="2">
      <c r="B30" s="10"/>
      <c r="C30" s="18">
        <v>1</v>
      </c>
      <c r="D30" s="25" t="s">
        <v>92</v>
      </c>
      <c r="E30" s="25" t="s">
        <v>93</v>
      </c>
      <c r="F30" s="26" t="s">
        <v>94</v>
      </c>
      <c r="G30" s="27" t="s">
        <v>95</v>
      </c>
      <c r="H30" s="27" t="s">
        <v>96</v>
      </c>
      <c r="I30" s="22">
        <v>0</v>
      </c>
      <c r="J30" s="22">
        <v>0</v>
      </c>
      <c r="K30" s="22">
        <v>1787200</v>
      </c>
      <c r="L30" s="23">
        <v>370945</v>
      </c>
      <c r="M30" s="24">
        <f aca="true" t="shared" si="1" ref="M30:M37">SUM(I30:L30)</f>
        <v>2158145</v>
      </c>
    </row>
    <row r="31" spans="2:13" ht="23.25" outlineLevel="2">
      <c r="B31" s="10"/>
      <c r="C31" s="18">
        <f aca="true" t="shared" si="2" ref="C31:C37">+C30+1</f>
        <v>2</v>
      </c>
      <c r="D31" s="19" t="s">
        <v>92</v>
      </c>
      <c r="E31" s="19" t="s">
        <v>93</v>
      </c>
      <c r="F31" s="20" t="s">
        <v>97</v>
      </c>
      <c r="G31" s="21" t="s">
        <v>98</v>
      </c>
      <c r="H31" s="21" t="s">
        <v>99</v>
      </c>
      <c r="I31" s="22">
        <v>0</v>
      </c>
      <c r="J31" s="22">
        <v>0</v>
      </c>
      <c r="K31" s="22">
        <v>0</v>
      </c>
      <c r="L31" s="23">
        <v>173008</v>
      </c>
      <c r="M31" s="24">
        <f t="shared" si="1"/>
        <v>173008</v>
      </c>
    </row>
    <row r="32" spans="2:13" ht="23.25" outlineLevel="2">
      <c r="B32" s="10"/>
      <c r="C32" s="18">
        <f t="shared" si="2"/>
        <v>3</v>
      </c>
      <c r="D32" s="19" t="s">
        <v>92</v>
      </c>
      <c r="E32" s="19" t="s">
        <v>100</v>
      </c>
      <c r="F32" s="20" t="s">
        <v>101</v>
      </c>
      <c r="G32" s="21" t="s">
        <v>102</v>
      </c>
      <c r="H32" s="21" t="s">
        <v>103</v>
      </c>
      <c r="I32" s="22">
        <v>0</v>
      </c>
      <c r="J32" s="22">
        <v>0</v>
      </c>
      <c r="K32" s="22">
        <v>80000</v>
      </c>
      <c r="L32" s="23">
        <v>0</v>
      </c>
      <c r="M32" s="24">
        <f t="shared" si="1"/>
        <v>80000</v>
      </c>
    </row>
    <row r="33" spans="2:13" ht="23.25" outlineLevel="2">
      <c r="B33" s="10"/>
      <c r="C33" s="18">
        <f t="shared" si="2"/>
        <v>4</v>
      </c>
      <c r="D33" s="19" t="s">
        <v>92</v>
      </c>
      <c r="E33" s="19" t="s">
        <v>104</v>
      </c>
      <c r="F33" s="20" t="s">
        <v>105</v>
      </c>
      <c r="G33" s="21" t="s">
        <v>106</v>
      </c>
      <c r="H33" s="21" t="s">
        <v>107</v>
      </c>
      <c r="I33" s="22">
        <v>0</v>
      </c>
      <c r="J33" s="22">
        <v>0</v>
      </c>
      <c r="K33" s="22">
        <v>500000</v>
      </c>
      <c r="L33" s="23">
        <v>0</v>
      </c>
      <c r="M33" s="24">
        <f t="shared" si="1"/>
        <v>500000</v>
      </c>
    </row>
    <row r="34" spans="2:13" ht="23.25" outlineLevel="2">
      <c r="B34" s="10"/>
      <c r="C34" s="18">
        <f t="shared" si="2"/>
        <v>5</v>
      </c>
      <c r="D34" s="19" t="s">
        <v>92</v>
      </c>
      <c r="E34" s="19" t="s">
        <v>108</v>
      </c>
      <c r="F34" s="20" t="s">
        <v>109</v>
      </c>
      <c r="G34" s="21" t="s">
        <v>110</v>
      </c>
      <c r="H34" s="21" t="s">
        <v>111</v>
      </c>
      <c r="I34" s="22">
        <v>0</v>
      </c>
      <c r="J34" s="22">
        <v>0</v>
      </c>
      <c r="K34" s="22">
        <v>80000</v>
      </c>
      <c r="L34" s="23">
        <v>0</v>
      </c>
      <c r="M34" s="24">
        <f t="shared" si="1"/>
        <v>80000</v>
      </c>
    </row>
    <row r="35" spans="2:13" ht="23.25" outlineLevel="2">
      <c r="B35" s="10"/>
      <c r="C35" s="18">
        <f t="shared" si="2"/>
        <v>6</v>
      </c>
      <c r="D35" s="19" t="s">
        <v>92</v>
      </c>
      <c r="E35" s="19" t="s">
        <v>93</v>
      </c>
      <c r="F35" s="20" t="s">
        <v>112</v>
      </c>
      <c r="G35" s="21" t="s">
        <v>113</v>
      </c>
      <c r="H35" s="21" t="s">
        <v>114</v>
      </c>
      <c r="I35" s="22">
        <v>0</v>
      </c>
      <c r="J35" s="22">
        <v>0</v>
      </c>
      <c r="K35" s="22">
        <v>80000</v>
      </c>
      <c r="L35" s="23">
        <v>0</v>
      </c>
      <c r="M35" s="24">
        <f t="shared" si="1"/>
        <v>80000</v>
      </c>
    </row>
    <row r="36" spans="2:13" ht="23.25" outlineLevel="2">
      <c r="B36" s="10"/>
      <c r="C36" s="18">
        <f t="shared" si="2"/>
        <v>7</v>
      </c>
      <c r="D36" s="19" t="s">
        <v>92</v>
      </c>
      <c r="E36" s="19" t="s">
        <v>93</v>
      </c>
      <c r="F36" s="20" t="s">
        <v>115</v>
      </c>
      <c r="G36" s="21" t="s">
        <v>116</v>
      </c>
      <c r="H36" s="21" t="s">
        <v>117</v>
      </c>
      <c r="I36" s="22">
        <v>0</v>
      </c>
      <c r="J36" s="22">
        <v>0</v>
      </c>
      <c r="K36" s="22">
        <v>96800</v>
      </c>
      <c r="L36" s="23">
        <v>0</v>
      </c>
      <c r="M36" s="24">
        <f t="shared" si="1"/>
        <v>96800</v>
      </c>
    </row>
    <row r="37" spans="2:13" ht="23.25" outlineLevel="2">
      <c r="B37" s="10"/>
      <c r="C37" s="18">
        <f t="shared" si="2"/>
        <v>8</v>
      </c>
      <c r="D37" s="19" t="s">
        <v>92</v>
      </c>
      <c r="E37" s="19" t="s">
        <v>118</v>
      </c>
      <c r="F37" s="20" t="s">
        <v>119</v>
      </c>
      <c r="G37" s="21" t="s">
        <v>120</v>
      </c>
      <c r="H37" s="21" t="s">
        <v>121</v>
      </c>
      <c r="I37" s="22">
        <v>0</v>
      </c>
      <c r="J37" s="22">
        <v>0</v>
      </c>
      <c r="K37" s="22">
        <v>80000</v>
      </c>
      <c r="L37" s="23">
        <v>0</v>
      </c>
      <c r="M37" s="24">
        <f t="shared" si="1"/>
        <v>80000</v>
      </c>
    </row>
    <row r="38" spans="2:13" ht="23.25" outlineLevel="1">
      <c r="B38" s="10"/>
      <c r="C38" s="18"/>
      <c r="D38" s="29" t="s">
        <v>122</v>
      </c>
      <c r="E38" s="19"/>
      <c r="F38" s="20"/>
      <c r="G38" s="21"/>
      <c r="H38" s="21"/>
      <c r="I38" s="22">
        <f>SUBTOTAL(9,I30:I37)</f>
        <v>0</v>
      </c>
      <c r="J38" s="22">
        <f>SUBTOTAL(9,J30:J37)</f>
        <v>0</v>
      </c>
      <c r="K38" s="22">
        <f>SUBTOTAL(9,K30:K37)</f>
        <v>2704000</v>
      </c>
      <c r="L38" s="23">
        <f>SUBTOTAL(9,L30:L37)</f>
        <v>543953</v>
      </c>
      <c r="M38" s="24">
        <f>SUBTOTAL(9,M30:M37)</f>
        <v>3247953</v>
      </c>
    </row>
    <row r="39" spans="2:13" ht="23.25" outlineLevel="2">
      <c r="B39" s="10"/>
      <c r="C39" s="18">
        <v>1</v>
      </c>
      <c r="D39" s="19" t="s">
        <v>123</v>
      </c>
      <c r="E39" s="19" t="s">
        <v>124</v>
      </c>
      <c r="F39" s="20" t="s">
        <v>125</v>
      </c>
      <c r="G39" s="21" t="s">
        <v>126</v>
      </c>
      <c r="H39" s="21" t="s">
        <v>127</v>
      </c>
      <c r="I39" s="22">
        <v>0</v>
      </c>
      <c r="J39" s="22">
        <v>0</v>
      </c>
      <c r="K39" s="22">
        <v>45000</v>
      </c>
      <c r="L39" s="23">
        <v>0</v>
      </c>
      <c r="M39" s="24">
        <f>SUM(I39:L39)</f>
        <v>45000</v>
      </c>
    </row>
    <row r="40" spans="2:13" ht="23.25" outlineLevel="2">
      <c r="B40" s="10"/>
      <c r="C40" s="18">
        <f>+C39+1</f>
        <v>2</v>
      </c>
      <c r="D40" s="19" t="s">
        <v>123</v>
      </c>
      <c r="E40" s="19" t="s">
        <v>128</v>
      </c>
      <c r="F40" s="20" t="s">
        <v>129</v>
      </c>
      <c r="G40" s="21" t="s">
        <v>130</v>
      </c>
      <c r="H40" s="21" t="s">
        <v>131</v>
      </c>
      <c r="I40" s="22">
        <v>0</v>
      </c>
      <c r="J40" s="22">
        <v>0</v>
      </c>
      <c r="K40" s="22">
        <v>6800000</v>
      </c>
      <c r="L40" s="23">
        <v>0</v>
      </c>
      <c r="M40" s="24">
        <f>SUM(I40:L40)</f>
        <v>6800000</v>
      </c>
    </row>
    <row r="41" spans="2:13" ht="23.25" outlineLevel="2">
      <c r="B41" s="10"/>
      <c r="C41" s="18">
        <f>+C40+1</f>
        <v>3</v>
      </c>
      <c r="D41" s="19" t="s">
        <v>123</v>
      </c>
      <c r="E41" s="19" t="s">
        <v>132</v>
      </c>
      <c r="F41" s="20" t="s">
        <v>133</v>
      </c>
      <c r="G41" s="21" t="s">
        <v>134</v>
      </c>
      <c r="H41" s="21" t="s">
        <v>135</v>
      </c>
      <c r="I41" s="22">
        <v>0</v>
      </c>
      <c r="J41" s="22">
        <v>0</v>
      </c>
      <c r="K41" s="22">
        <v>320000</v>
      </c>
      <c r="L41" s="23">
        <v>0</v>
      </c>
      <c r="M41" s="24">
        <f>SUM(I41:L41)</f>
        <v>320000</v>
      </c>
    </row>
    <row r="42" spans="2:13" ht="23.25" outlineLevel="2">
      <c r="B42" s="10"/>
      <c r="C42" s="18">
        <f>+C41+1</f>
        <v>4</v>
      </c>
      <c r="D42" s="19" t="s">
        <v>123</v>
      </c>
      <c r="E42" s="19" t="s">
        <v>128</v>
      </c>
      <c r="F42" s="20" t="s">
        <v>136</v>
      </c>
      <c r="G42" s="21" t="s">
        <v>137</v>
      </c>
      <c r="H42" s="21" t="s">
        <v>138</v>
      </c>
      <c r="I42" s="22">
        <v>0</v>
      </c>
      <c r="J42" s="22">
        <v>0</v>
      </c>
      <c r="K42" s="22">
        <v>80000</v>
      </c>
      <c r="L42" s="23">
        <v>0</v>
      </c>
      <c r="M42" s="24">
        <f>SUM(I42:L42)</f>
        <v>80000</v>
      </c>
    </row>
    <row r="43" spans="2:13" ht="23.25" outlineLevel="2">
      <c r="B43" s="10"/>
      <c r="C43" s="18">
        <f>+C42+1</f>
        <v>5</v>
      </c>
      <c r="D43" s="25" t="s">
        <v>123</v>
      </c>
      <c r="E43" s="25" t="s">
        <v>139</v>
      </c>
      <c r="F43" s="26" t="s">
        <v>140</v>
      </c>
      <c r="G43" s="27" t="s">
        <v>141</v>
      </c>
      <c r="H43" s="27" t="s">
        <v>142</v>
      </c>
      <c r="I43" s="22">
        <v>0</v>
      </c>
      <c r="J43" s="22">
        <v>0</v>
      </c>
      <c r="K43" s="22">
        <v>39600</v>
      </c>
      <c r="L43" s="23">
        <v>0</v>
      </c>
      <c r="M43" s="24">
        <f>SUM(I43:L43)</f>
        <v>39600</v>
      </c>
    </row>
    <row r="44" spans="2:13" ht="23.25" outlineLevel="1">
      <c r="B44" s="10"/>
      <c r="C44" s="18"/>
      <c r="D44" s="28" t="s">
        <v>143</v>
      </c>
      <c r="E44" s="25"/>
      <c r="F44" s="26"/>
      <c r="G44" s="27"/>
      <c r="H44" s="27"/>
      <c r="I44" s="22">
        <f>SUBTOTAL(9,I39:I43)</f>
        <v>0</v>
      </c>
      <c r="J44" s="22">
        <f>SUBTOTAL(9,J39:J43)</f>
        <v>0</v>
      </c>
      <c r="K44" s="22">
        <f>SUBTOTAL(9,K39:K43)</f>
        <v>7284600</v>
      </c>
      <c r="L44" s="23">
        <f>SUBTOTAL(9,L39:L43)</f>
        <v>0</v>
      </c>
      <c r="M44" s="24">
        <f>SUBTOTAL(9,M39:M43)</f>
        <v>7284600</v>
      </c>
    </row>
    <row r="45" spans="2:13" ht="23.25" outlineLevel="2">
      <c r="B45" s="10"/>
      <c r="C45" s="18">
        <v>1</v>
      </c>
      <c r="D45" s="19" t="s">
        <v>144</v>
      </c>
      <c r="E45" s="19" t="s">
        <v>145</v>
      </c>
      <c r="F45" s="20" t="s">
        <v>146</v>
      </c>
      <c r="G45" s="21" t="s">
        <v>147</v>
      </c>
      <c r="H45" s="21" t="s">
        <v>148</v>
      </c>
      <c r="I45" s="22">
        <v>0</v>
      </c>
      <c r="J45" s="22">
        <v>0</v>
      </c>
      <c r="K45" s="22">
        <v>160000</v>
      </c>
      <c r="L45" s="23">
        <v>132185</v>
      </c>
      <c r="M45" s="24">
        <f>SUM(I45:L45)</f>
        <v>292185</v>
      </c>
    </row>
    <row r="46" spans="2:13" ht="23.25" outlineLevel="2">
      <c r="B46" s="10"/>
      <c r="C46" s="18">
        <f>+C45+1</f>
        <v>2</v>
      </c>
      <c r="D46" s="19" t="s">
        <v>144</v>
      </c>
      <c r="E46" s="19" t="s">
        <v>149</v>
      </c>
      <c r="F46" s="20" t="s">
        <v>150</v>
      </c>
      <c r="G46" s="21" t="s">
        <v>151</v>
      </c>
      <c r="H46" s="21" t="s">
        <v>152</v>
      </c>
      <c r="I46" s="22">
        <v>0</v>
      </c>
      <c r="J46" s="22">
        <v>0</v>
      </c>
      <c r="K46" s="22">
        <v>893600</v>
      </c>
      <c r="L46" s="23">
        <v>81883</v>
      </c>
      <c r="M46" s="24">
        <f>SUM(I46:L46)</f>
        <v>975483</v>
      </c>
    </row>
    <row r="47" spans="2:13" ht="23.25" outlineLevel="2">
      <c r="B47" s="10"/>
      <c r="C47" s="18">
        <f>+C46+1</f>
        <v>3</v>
      </c>
      <c r="D47" s="19" t="s">
        <v>144</v>
      </c>
      <c r="E47" s="19" t="s">
        <v>153</v>
      </c>
      <c r="F47" s="20" t="s">
        <v>154</v>
      </c>
      <c r="G47" s="21" t="s">
        <v>155</v>
      </c>
      <c r="H47" s="21" t="s">
        <v>156</v>
      </c>
      <c r="I47" s="22">
        <v>0</v>
      </c>
      <c r="J47" s="22">
        <v>0</v>
      </c>
      <c r="K47" s="22">
        <v>280000</v>
      </c>
      <c r="L47" s="23">
        <v>0</v>
      </c>
      <c r="M47" s="24">
        <f>SUM(I47:L47)</f>
        <v>280000</v>
      </c>
    </row>
    <row r="48" spans="2:13" ht="23.25" outlineLevel="2">
      <c r="B48" s="10"/>
      <c r="C48" s="18">
        <f>+C47+1</f>
        <v>4</v>
      </c>
      <c r="D48" s="19" t="s">
        <v>144</v>
      </c>
      <c r="E48" s="19" t="s">
        <v>157</v>
      </c>
      <c r="F48" s="20" t="s">
        <v>158</v>
      </c>
      <c r="G48" s="21" t="s">
        <v>159</v>
      </c>
      <c r="H48" s="21" t="s">
        <v>160</v>
      </c>
      <c r="I48" s="22">
        <v>0</v>
      </c>
      <c r="J48" s="22">
        <v>0</v>
      </c>
      <c r="K48" s="22">
        <v>438000</v>
      </c>
      <c r="L48" s="23">
        <v>0</v>
      </c>
      <c r="M48" s="24">
        <f>SUM(I48:L48)</f>
        <v>438000</v>
      </c>
    </row>
    <row r="49" spans="2:13" ht="23.25" outlineLevel="2">
      <c r="B49" s="10"/>
      <c r="C49" s="18">
        <f>+C48+1</f>
        <v>5</v>
      </c>
      <c r="D49" s="25" t="s">
        <v>144</v>
      </c>
      <c r="E49" s="25" t="s">
        <v>161</v>
      </c>
      <c r="F49" s="26" t="s">
        <v>162</v>
      </c>
      <c r="G49" s="27" t="s">
        <v>163</v>
      </c>
      <c r="H49" s="27" t="s">
        <v>164</v>
      </c>
      <c r="I49" s="22">
        <v>0</v>
      </c>
      <c r="J49" s="22">
        <v>0</v>
      </c>
      <c r="K49" s="22">
        <v>9600</v>
      </c>
      <c r="L49" s="23">
        <v>0</v>
      </c>
      <c r="M49" s="24">
        <f>SUM(I49:L49)</f>
        <v>9600</v>
      </c>
    </row>
    <row r="50" spans="2:13" ht="23.25" outlineLevel="1">
      <c r="B50" s="10"/>
      <c r="C50" s="18"/>
      <c r="D50" s="28" t="s">
        <v>165</v>
      </c>
      <c r="E50" s="25"/>
      <c r="F50" s="26"/>
      <c r="G50" s="27"/>
      <c r="H50" s="27"/>
      <c r="I50" s="22">
        <f>SUBTOTAL(9,I45:I49)</f>
        <v>0</v>
      </c>
      <c r="J50" s="22">
        <f>SUBTOTAL(9,J45:J49)</f>
        <v>0</v>
      </c>
      <c r="K50" s="22">
        <f>SUBTOTAL(9,K45:K49)</f>
        <v>1781200</v>
      </c>
      <c r="L50" s="23">
        <f>SUBTOTAL(9,L45:L49)</f>
        <v>214068</v>
      </c>
      <c r="M50" s="24">
        <f>SUBTOTAL(9,M45:M49)</f>
        <v>1995268</v>
      </c>
    </row>
    <row r="51" spans="2:13" ht="21" customHeight="1" outlineLevel="2">
      <c r="B51" s="10"/>
      <c r="C51" s="18">
        <v>1</v>
      </c>
      <c r="D51" s="25" t="s">
        <v>166</v>
      </c>
      <c r="E51" s="25" t="s">
        <v>167</v>
      </c>
      <c r="F51" s="26" t="s">
        <v>168</v>
      </c>
      <c r="G51" s="27" t="s">
        <v>169</v>
      </c>
      <c r="H51" s="27" t="s">
        <v>170</v>
      </c>
      <c r="I51" s="22">
        <v>0</v>
      </c>
      <c r="J51" s="22">
        <v>0</v>
      </c>
      <c r="K51" s="22">
        <v>40000</v>
      </c>
      <c r="L51" s="23">
        <v>651446</v>
      </c>
      <c r="M51" s="24">
        <f aca="true" t="shared" si="3" ref="M51:M67">SUM(I51:L51)</f>
        <v>691446</v>
      </c>
    </row>
    <row r="52" spans="2:13" ht="21" customHeight="1" outlineLevel="2">
      <c r="B52" s="10"/>
      <c r="C52" s="18">
        <f aca="true" t="shared" si="4" ref="C52:C67">+C51+1</f>
        <v>2</v>
      </c>
      <c r="D52" s="19" t="s">
        <v>166</v>
      </c>
      <c r="E52" s="19" t="s">
        <v>171</v>
      </c>
      <c r="F52" s="20" t="s">
        <v>172</v>
      </c>
      <c r="G52" s="21" t="s">
        <v>173</v>
      </c>
      <c r="H52" s="21" t="s">
        <v>174</v>
      </c>
      <c r="I52" s="22">
        <v>0</v>
      </c>
      <c r="J52" s="22">
        <v>0</v>
      </c>
      <c r="K52" s="22">
        <v>240000</v>
      </c>
      <c r="L52" s="23">
        <v>0</v>
      </c>
      <c r="M52" s="24">
        <f t="shared" si="3"/>
        <v>240000</v>
      </c>
    </row>
    <row r="53" spans="2:13" ht="21" customHeight="1" outlineLevel="2">
      <c r="B53" s="10"/>
      <c r="C53" s="18">
        <f t="shared" si="4"/>
        <v>3</v>
      </c>
      <c r="D53" s="19" t="s">
        <v>166</v>
      </c>
      <c r="E53" s="19" t="s">
        <v>175</v>
      </c>
      <c r="F53" s="20" t="s">
        <v>176</v>
      </c>
      <c r="G53" s="21" t="s">
        <v>177</v>
      </c>
      <c r="H53" s="21" t="s">
        <v>178</v>
      </c>
      <c r="I53" s="22">
        <v>280280</v>
      </c>
      <c r="J53" s="22">
        <v>616000</v>
      </c>
      <c r="K53" s="22">
        <v>0</v>
      </c>
      <c r="L53" s="23">
        <v>0</v>
      </c>
      <c r="M53" s="24">
        <f t="shared" si="3"/>
        <v>896280</v>
      </c>
    </row>
    <row r="54" spans="2:13" ht="21" customHeight="1" outlineLevel="2">
      <c r="B54" s="10"/>
      <c r="C54" s="18">
        <f t="shared" si="4"/>
        <v>4</v>
      </c>
      <c r="D54" s="19" t="s">
        <v>166</v>
      </c>
      <c r="E54" s="19" t="s">
        <v>179</v>
      </c>
      <c r="F54" s="20" t="s">
        <v>180</v>
      </c>
      <c r="G54" s="21" t="s">
        <v>181</v>
      </c>
      <c r="H54" s="21" t="s">
        <v>182</v>
      </c>
      <c r="I54" s="22">
        <v>2755480</v>
      </c>
      <c r="J54" s="22">
        <v>6056000</v>
      </c>
      <c r="K54" s="22">
        <v>0</v>
      </c>
      <c r="L54" s="23">
        <v>0</v>
      </c>
      <c r="M54" s="24">
        <f t="shared" si="3"/>
        <v>8811480</v>
      </c>
    </row>
    <row r="55" spans="2:13" ht="21" customHeight="1" outlineLevel="2">
      <c r="B55" s="10"/>
      <c r="C55" s="18">
        <f t="shared" si="4"/>
        <v>5</v>
      </c>
      <c r="D55" s="19" t="s">
        <v>166</v>
      </c>
      <c r="E55" s="19" t="s">
        <v>183</v>
      </c>
      <c r="F55" s="20" t="s">
        <v>184</v>
      </c>
      <c r="G55" s="21" t="s">
        <v>185</v>
      </c>
      <c r="H55" s="21" t="s">
        <v>186</v>
      </c>
      <c r="I55" s="22">
        <v>0</v>
      </c>
      <c r="J55" s="22">
        <v>0</v>
      </c>
      <c r="K55" s="22">
        <v>300000</v>
      </c>
      <c r="L55" s="23">
        <v>0</v>
      </c>
      <c r="M55" s="24">
        <f t="shared" si="3"/>
        <v>300000</v>
      </c>
    </row>
    <row r="56" spans="2:13" ht="21" customHeight="1" outlineLevel="2">
      <c r="B56" s="10"/>
      <c r="C56" s="18">
        <f t="shared" si="4"/>
        <v>6</v>
      </c>
      <c r="D56" s="19" t="s">
        <v>166</v>
      </c>
      <c r="E56" s="19" t="s">
        <v>187</v>
      </c>
      <c r="F56" s="20" t="s">
        <v>188</v>
      </c>
      <c r="G56" s="21" t="s">
        <v>189</v>
      </c>
      <c r="H56" s="21" t="s">
        <v>190</v>
      </c>
      <c r="I56" s="22">
        <v>0</v>
      </c>
      <c r="J56" s="22">
        <v>0</v>
      </c>
      <c r="K56" s="22">
        <v>320000</v>
      </c>
      <c r="L56" s="23">
        <v>528740</v>
      </c>
      <c r="M56" s="24">
        <f t="shared" si="3"/>
        <v>848740</v>
      </c>
    </row>
    <row r="57" spans="2:13" ht="21" customHeight="1" outlineLevel="2">
      <c r="B57" s="10"/>
      <c r="C57" s="18">
        <f t="shared" si="4"/>
        <v>7</v>
      </c>
      <c r="D57" s="19" t="s">
        <v>166</v>
      </c>
      <c r="E57" s="19" t="s">
        <v>167</v>
      </c>
      <c r="F57" s="20" t="s">
        <v>191</v>
      </c>
      <c r="G57" s="21" t="s">
        <v>192</v>
      </c>
      <c r="H57" s="21" t="s">
        <v>193</v>
      </c>
      <c r="I57" s="22">
        <v>0</v>
      </c>
      <c r="J57" s="22">
        <v>0</v>
      </c>
      <c r="K57" s="22">
        <v>500000</v>
      </c>
      <c r="L57" s="23">
        <v>0</v>
      </c>
      <c r="M57" s="24">
        <f t="shared" si="3"/>
        <v>500000</v>
      </c>
    </row>
    <row r="58" spans="2:13" ht="21" customHeight="1" outlineLevel="2">
      <c r="B58" s="10"/>
      <c r="C58" s="18">
        <f t="shared" si="4"/>
        <v>8</v>
      </c>
      <c r="D58" s="19" t="s">
        <v>166</v>
      </c>
      <c r="E58" s="19" t="s">
        <v>171</v>
      </c>
      <c r="F58" s="20" t="s">
        <v>194</v>
      </c>
      <c r="G58" s="21" t="s">
        <v>195</v>
      </c>
      <c r="H58" s="21" t="s">
        <v>196</v>
      </c>
      <c r="I58" s="22">
        <v>0</v>
      </c>
      <c r="J58" s="22">
        <v>0</v>
      </c>
      <c r="K58" s="22">
        <v>45000</v>
      </c>
      <c r="L58" s="23">
        <v>0</v>
      </c>
      <c r="M58" s="24">
        <f t="shared" si="3"/>
        <v>45000</v>
      </c>
    </row>
    <row r="59" spans="2:13" ht="21" customHeight="1" outlineLevel="2">
      <c r="B59" s="10"/>
      <c r="C59" s="18">
        <f t="shared" si="4"/>
        <v>9</v>
      </c>
      <c r="D59" s="19" t="s">
        <v>166</v>
      </c>
      <c r="E59" s="19" t="s">
        <v>179</v>
      </c>
      <c r="F59" s="20" t="s">
        <v>197</v>
      </c>
      <c r="G59" s="21" t="s">
        <v>198</v>
      </c>
      <c r="H59" s="21" t="s">
        <v>199</v>
      </c>
      <c r="I59" s="22">
        <v>1335880</v>
      </c>
      <c r="J59" s="22">
        <v>2936000</v>
      </c>
      <c r="K59" s="22">
        <v>0</v>
      </c>
      <c r="L59" s="23">
        <v>0</v>
      </c>
      <c r="M59" s="24">
        <f t="shared" si="3"/>
        <v>4271880</v>
      </c>
    </row>
    <row r="60" spans="2:13" ht="21" customHeight="1" outlineLevel="2">
      <c r="B60" s="10"/>
      <c r="C60" s="18">
        <f t="shared" si="4"/>
        <v>10</v>
      </c>
      <c r="D60" s="19" t="s">
        <v>166</v>
      </c>
      <c r="E60" s="19" t="s">
        <v>187</v>
      </c>
      <c r="F60" s="20" t="s">
        <v>200</v>
      </c>
      <c r="G60" s="21" t="s">
        <v>201</v>
      </c>
      <c r="H60" s="21" t="s">
        <v>202</v>
      </c>
      <c r="I60" s="22">
        <v>245700</v>
      </c>
      <c r="J60" s="22">
        <v>540000</v>
      </c>
      <c r="K60" s="22">
        <v>0</v>
      </c>
      <c r="L60" s="23">
        <v>0</v>
      </c>
      <c r="M60" s="24">
        <f t="shared" si="3"/>
        <v>785700</v>
      </c>
    </row>
    <row r="61" spans="2:13" ht="21" customHeight="1" outlineLevel="2">
      <c r="B61" s="10"/>
      <c r="C61" s="18">
        <f t="shared" si="4"/>
        <v>11</v>
      </c>
      <c r="D61" s="25" t="s">
        <v>166</v>
      </c>
      <c r="E61" s="25" t="s">
        <v>203</v>
      </c>
      <c r="F61" s="26" t="s">
        <v>204</v>
      </c>
      <c r="G61" s="27" t="s">
        <v>205</v>
      </c>
      <c r="H61" s="27" t="s">
        <v>206</v>
      </c>
      <c r="I61" s="22">
        <v>942760</v>
      </c>
      <c r="J61" s="22">
        <v>2072000</v>
      </c>
      <c r="K61" s="22">
        <v>0</v>
      </c>
      <c r="L61" s="23">
        <v>0</v>
      </c>
      <c r="M61" s="24">
        <f t="shared" si="3"/>
        <v>3014760</v>
      </c>
    </row>
    <row r="62" spans="2:13" ht="21" customHeight="1" outlineLevel="2">
      <c r="B62" s="10"/>
      <c r="C62" s="18">
        <f t="shared" si="4"/>
        <v>12</v>
      </c>
      <c r="D62" s="25" t="s">
        <v>166</v>
      </c>
      <c r="E62" s="25" t="s">
        <v>207</v>
      </c>
      <c r="F62" s="26" t="s">
        <v>208</v>
      </c>
      <c r="G62" s="27" t="s">
        <v>209</v>
      </c>
      <c r="H62" s="27" t="s">
        <v>210</v>
      </c>
      <c r="I62" s="22">
        <v>462280</v>
      </c>
      <c r="J62" s="22">
        <v>1016000</v>
      </c>
      <c r="K62" s="22">
        <v>0</v>
      </c>
      <c r="L62" s="23">
        <v>0</v>
      </c>
      <c r="M62" s="24">
        <f t="shared" si="3"/>
        <v>1478280</v>
      </c>
    </row>
    <row r="63" spans="2:13" ht="21" customHeight="1" outlineLevel="2">
      <c r="B63" s="10"/>
      <c r="C63" s="18">
        <f t="shared" si="4"/>
        <v>13</v>
      </c>
      <c r="D63" s="25" t="s">
        <v>166</v>
      </c>
      <c r="E63" s="25" t="s">
        <v>183</v>
      </c>
      <c r="F63" s="26" t="s">
        <v>211</v>
      </c>
      <c r="G63" s="27" t="s">
        <v>212</v>
      </c>
      <c r="H63" s="27" t="s">
        <v>213</v>
      </c>
      <c r="I63" s="22">
        <v>1425060</v>
      </c>
      <c r="J63" s="22">
        <v>3132000</v>
      </c>
      <c r="K63" s="22">
        <v>0</v>
      </c>
      <c r="L63" s="23">
        <v>0</v>
      </c>
      <c r="M63" s="24">
        <f t="shared" si="3"/>
        <v>4557060</v>
      </c>
    </row>
    <row r="64" spans="2:13" ht="21" customHeight="1" outlineLevel="2">
      <c r="B64" s="10"/>
      <c r="C64" s="18">
        <f t="shared" si="4"/>
        <v>14</v>
      </c>
      <c r="D64" s="25" t="s">
        <v>166</v>
      </c>
      <c r="E64" s="25" t="s">
        <v>187</v>
      </c>
      <c r="F64" s="26" t="s">
        <v>214</v>
      </c>
      <c r="G64" s="27" t="s">
        <v>215</v>
      </c>
      <c r="H64" s="27" t="s">
        <v>216</v>
      </c>
      <c r="I64" s="22">
        <v>114660</v>
      </c>
      <c r="J64" s="22">
        <v>252000</v>
      </c>
      <c r="K64" s="22">
        <v>0</v>
      </c>
      <c r="L64" s="23">
        <v>0</v>
      </c>
      <c r="M64" s="24">
        <f t="shared" si="3"/>
        <v>366660</v>
      </c>
    </row>
    <row r="65" spans="2:13" ht="21" customHeight="1" outlineLevel="2">
      <c r="B65" s="10"/>
      <c r="C65" s="18">
        <f t="shared" si="4"/>
        <v>15</v>
      </c>
      <c r="D65" s="25" t="s">
        <v>166</v>
      </c>
      <c r="E65" s="25" t="s">
        <v>187</v>
      </c>
      <c r="F65" s="26" t="s">
        <v>217</v>
      </c>
      <c r="G65" s="27" t="s">
        <v>218</v>
      </c>
      <c r="H65" s="27" t="s">
        <v>219</v>
      </c>
      <c r="I65" s="22">
        <v>586040</v>
      </c>
      <c r="J65" s="22">
        <v>1288000</v>
      </c>
      <c r="K65" s="22">
        <v>0</v>
      </c>
      <c r="L65" s="23">
        <v>0</v>
      </c>
      <c r="M65" s="24">
        <f t="shared" si="3"/>
        <v>1874040</v>
      </c>
    </row>
    <row r="66" spans="2:13" ht="21" customHeight="1" outlineLevel="2">
      <c r="B66" s="10"/>
      <c r="C66" s="18">
        <f t="shared" si="4"/>
        <v>16</v>
      </c>
      <c r="D66" s="25" t="s">
        <v>166</v>
      </c>
      <c r="E66" s="25" t="s">
        <v>171</v>
      </c>
      <c r="F66" s="26" t="s">
        <v>220</v>
      </c>
      <c r="G66" s="27" t="s">
        <v>221</v>
      </c>
      <c r="H66" s="27" t="s">
        <v>222</v>
      </c>
      <c r="I66" s="22">
        <v>893620</v>
      </c>
      <c r="J66" s="22">
        <v>1964000</v>
      </c>
      <c r="K66" s="22">
        <v>0</v>
      </c>
      <c r="L66" s="23">
        <v>0</v>
      </c>
      <c r="M66" s="24">
        <f t="shared" si="3"/>
        <v>2857620</v>
      </c>
    </row>
    <row r="67" spans="2:13" ht="21" customHeight="1" outlineLevel="2">
      <c r="B67" s="10"/>
      <c r="C67" s="18">
        <f t="shared" si="4"/>
        <v>17</v>
      </c>
      <c r="D67" s="25" t="s">
        <v>166</v>
      </c>
      <c r="E67" s="25" t="s">
        <v>171</v>
      </c>
      <c r="F67" s="26" t="s">
        <v>223</v>
      </c>
      <c r="G67" s="27" t="s">
        <v>224</v>
      </c>
      <c r="H67" s="27" t="s">
        <v>225</v>
      </c>
      <c r="I67" s="22">
        <v>2029300</v>
      </c>
      <c r="J67" s="22">
        <v>4460000</v>
      </c>
      <c r="K67" s="22">
        <v>0</v>
      </c>
      <c r="L67" s="23">
        <v>0</v>
      </c>
      <c r="M67" s="24">
        <f t="shared" si="3"/>
        <v>6489300</v>
      </c>
    </row>
    <row r="68" spans="2:13" ht="23.25" outlineLevel="1">
      <c r="B68" s="10"/>
      <c r="C68" s="18"/>
      <c r="D68" s="28" t="s">
        <v>226</v>
      </c>
      <c r="E68" s="25"/>
      <c r="F68" s="26"/>
      <c r="G68" s="27"/>
      <c r="H68" s="27"/>
      <c r="I68" s="22">
        <f>SUBTOTAL(9,I51:I67)</f>
        <v>11071060</v>
      </c>
      <c r="J68" s="22">
        <f>SUBTOTAL(9,J51:J67)</f>
        <v>24332000</v>
      </c>
      <c r="K68" s="22">
        <f>SUBTOTAL(9,K51:K67)</f>
        <v>1445000</v>
      </c>
      <c r="L68" s="23">
        <f>SUBTOTAL(9,L51:L67)</f>
        <v>1180186</v>
      </c>
      <c r="M68" s="24">
        <f>SUBTOTAL(9,M51:M67)</f>
        <v>38028246</v>
      </c>
    </row>
    <row r="69" spans="2:13" ht="23.25" outlineLevel="2">
      <c r="B69" s="10"/>
      <c r="C69" s="18">
        <v>1</v>
      </c>
      <c r="D69" s="19" t="s">
        <v>227</v>
      </c>
      <c r="E69" s="19" t="s">
        <v>228</v>
      </c>
      <c r="F69" s="20" t="s">
        <v>229</v>
      </c>
      <c r="G69" s="21" t="s">
        <v>230</v>
      </c>
      <c r="H69" s="21" t="s">
        <v>231</v>
      </c>
      <c r="I69" s="22">
        <v>0</v>
      </c>
      <c r="J69" s="22">
        <v>0</v>
      </c>
      <c r="K69" s="22">
        <v>0</v>
      </c>
      <c r="L69" s="23">
        <v>264370</v>
      </c>
      <c r="M69" s="24">
        <f>SUM(I69:L69)</f>
        <v>264370</v>
      </c>
    </row>
    <row r="70" spans="2:13" ht="23.25" outlineLevel="2">
      <c r="B70" s="10"/>
      <c r="C70" s="18">
        <f>+C69+1</f>
        <v>2</v>
      </c>
      <c r="D70" s="19" t="s">
        <v>227</v>
      </c>
      <c r="E70" s="19" t="s">
        <v>232</v>
      </c>
      <c r="F70" s="20" t="s">
        <v>233</v>
      </c>
      <c r="G70" s="21" t="s">
        <v>234</v>
      </c>
      <c r="H70" s="21" t="s">
        <v>235</v>
      </c>
      <c r="I70" s="22">
        <v>0</v>
      </c>
      <c r="J70" s="22">
        <v>0</v>
      </c>
      <c r="K70" s="22">
        <v>80000</v>
      </c>
      <c r="L70" s="23">
        <v>81883</v>
      </c>
      <c r="M70" s="24">
        <f>SUM(I70:L70)</f>
        <v>161883</v>
      </c>
    </row>
    <row r="71" spans="2:13" ht="23.25" outlineLevel="2">
      <c r="B71" s="10"/>
      <c r="C71" s="18">
        <f>+C70+1</f>
        <v>3</v>
      </c>
      <c r="D71" s="19" t="s">
        <v>227</v>
      </c>
      <c r="E71" s="19" t="s">
        <v>236</v>
      </c>
      <c r="F71" s="20" t="s">
        <v>237</v>
      </c>
      <c r="G71" s="21" t="s">
        <v>238</v>
      </c>
      <c r="H71" s="21" t="s">
        <v>239</v>
      </c>
      <c r="I71" s="22">
        <v>0</v>
      </c>
      <c r="J71" s="22">
        <v>0</v>
      </c>
      <c r="K71" s="22">
        <v>80000</v>
      </c>
      <c r="L71" s="23">
        <v>0</v>
      </c>
      <c r="M71" s="24">
        <f>SUM(I71:L71)</f>
        <v>80000</v>
      </c>
    </row>
    <row r="72" spans="2:13" ht="23.25" outlineLevel="1">
      <c r="B72" s="10"/>
      <c r="C72" s="18"/>
      <c r="D72" s="29" t="s">
        <v>240</v>
      </c>
      <c r="E72" s="19"/>
      <c r="F72" s="20"/>
      <c r="G72" s="21"/>
      <c r="H72" s="21"/>
      <c r="I72" s="22">
        <f>SUBTOTAL(9,I69:I71)</f>
        <v>0</v>
      </c>
      <c r="J72" s="22">
        <f>SUBTOTAL(9,J69:J71)</f>
        <v>0</v>
      </c>
      <c r="K72" s="22">
        <f>SUBTOTAL(9,K69:K71)</f>
        <v>160000</v>
      </c>
      <c r="L72" s="23">
        <f>SUBTOTAL(9,L69:L71)</f>
        <v>346253</v>
      </c>
      <c r="M72" s="24">
        <f>SUBTOTAL(9,M69:M71)</f>
        <v>506253</v>
      </c>
    </row>
    <row r="73" spans="2:13" ht="23.25" outlineLevel="2">
      <c r="B73" s="10"/>
      <c r="C73" s="18">
        <v>1</v>
      </c>
      <c r="D73" s="25" t="s">
        <v>241</v>
      </c>
      <c r="E73" s="25" t="s">
        <v>242</v>
      </c>
      <c r="F73" s="26" t="s">
        <v>243</v>
      </c>
      <c r="G73" s="27" t="s">
        <v>244</v>
      </c>
      <c r="H73" s="27" t="s">
        <v>245</v>
      </c>
      <c r="I73" s="22">
        <v>0</v>
      </c>
      <c r="J73" s="22">
        <v>0</v>
      </c>
      <c r="K73" s="22">
        <v>2380000</v>
      </c>
      <c r="L73" s="23">
        <v>214068</v>
      </c>
      <c r="M73" s="24">
        <f aca="true" t="shared" si="5" ref="M73:M82">SUM(I73:L73)</f>
        <v>2594068</v>
      </c>
    </row>
    <row r="74" spans="2:13" ht="23.25" outlineLevel="2">
      <c r="B74" s="10"/>
      <c r="C74" s="18">
        <f aca="true" t="shared" si="6" ref="C74:C82">+C73+1</f>
        <v>2</v>
      </c>
      <c r="D74" s="19" t="s">
        <v>241</v>
      </c>
      <c r="E74" s="19" t="s">
        <v>242</v>
      </c>
      <c r="F74" s="20" t="s">
        <v>246</v>
      </c>
      <c r="G74" s="21" t="s">
        <v>247</v>
      </c>
      <c r="H74" s="21" t="s">
        <v>248</v>
      </c>
      <c r="I74" s="22">
        <v>0</v>
      </c>
      <c r="J74" s="22">
        <v>0</v>
      </c>
      <c r="K74" s="22">
        <v>320000</v>
      </c>
      <c r="L74" s="23">
        <v>264370</v>
      </c>
      <c r="M74" s="24">
        <f t="shared" si="5"/>
        <v>584370</v>
      </c>
    </row>
    <row r="75" spans="2:13" ht="23.25" outlineLevel="2">
      <c r="B75" s="10"/>
      <c r="C75" s="18">
        <f t="shared" si="6"/>
        <v>3</v>
      </c>
      <c r="D75" s="19" t="s">
        <v>241</v>
      </c>
      <c r="E75" s="19" t="s">
        <v>249</v>
      </c>
      <c r="F75" s="20" t="s">
        <v>250</v>
      </c>
      <c r="G75" s="21" t="s">
        <v>251</v>
      </c>
      <c r="H75" s="21" t="s">
        <v>252</v>
      </c>
      <c r="I75" s="22">
        <v>0</v>
      </c>
      <c r="J75" s="22">
        <v>0</v>
      </c>
      <c r="K75" s="22">
        <v>80000</v>
      </c>
      <c r="L75" s="23">
        <v>0</v>
      </c>
      <c r="M75" s="24">
        <f t="shared" si="5"/>
        <v>80000</v>
      </c>
    </row>
    <row r="76" spans="2:13" ht="23.25" outlineLevel="2">
      <c r="B76" s="10"/>
      <c r="C76" s="18">
        <f t="shared" si="6"/>
        <v>4</v>
      </c>
      <c r="D76" s="19" t="s">
        <v>241</v>
      </c>
      <c r="E76" s="19" t="s">
        <v>253</v>
      </c>
      <c r="F76" s="20" t="s">
        <v>254</v>
      </c>
      <c r="G76" s="21" t="s">
        <v>255</v>
      </c>
      <c r="H76" s="21" t="s">
        <v>256</v>
      </c>
      <c r="I76" s="22">
        <v>0</v>
      </c>
      <c r="J76" s="22">
        <v>0</v>
      </c>
      <c r="K76" s="22">
        <v>100000</v>
      </c>
      <c r="L76" s="23">
        <v>0</v>
      </c>
      <c r="M76" s="24">
        <f t="shared" si="5"/>
        <v>100000</v>
      </c>
    </row>
    <row r="77" spans="2:13" ht="23.25" outlineLevel="2">
      <c r="B77" s="10"/>
      <c r="C77" s="18">
        <f t="shared" si="6"/>
        <v>5</v>
      </c>
      <c r="D77" s="30" t="s">
        <v>241</v>
      </c>
      <c r="E77" s="30" t="s">
        <v>242</v>
      </c>
      <c r="F77" s="31" t="s">
        <v>257</v>
      </c>
      <c r="G77" s="32" t="s">
        <v>258</v>
      </c>
      <c r="H77" s="32" t="s">
        <v>259</v>
      </c>
      <c r="I77" s="22">
        <v>445900</v>
      </c>
      <c r="J77" s="22">
        <v>980000</v>
      </c>
      <c r="K77" s="22">
        <v>0</v>
      </c>
      <c r="L77" s="23">
        <v>0</v>
      </c>
      <c r="M77" s="24">
        <f t="shared" si="5"/>
        <v>1425900</v>
      </c>
    </row>
    <row r="78" spans="2:13" ht="23.25" outlineLevel="2">
      <c r="B78" s="10"/>
      <c r="C78" s="18">
        <f t="shared" si="6"/>
        <v>6</v>
      </c>
      <c r="D78" s="25" t="s">
        <v>241</v>
      </c>
      <c r="E78" s="25" t="s">
        <v>260</v>
      </c>
      <c r="F78" s="26" t="s">
        <v>261</v>
      </c>
      <c r="G78" s="27" t="s">
        <v>262</v>
      </c>
      <c r="H78" s="27" t="s">
        <v>263</v>
      </c>
      <c r="I78" s="22">
        <v>464100</v>
      </c>
      <c r="J78" s="22">
        <v>1020000</v>
      </c>
      <c r="K78" s="22">
        <v>0</v>
      </c>
      <c r="L78" s="23">
        <v>0</v>
      </c>
      <c r="M78" s="24">
        <f t="shared" si="5"/>
        <v>1484100</v>
      </c>
    </row>
    <row r="79" spans="2:13" ht="23.25" outlineLevel="2">
      <c r="B79" s="10"/>
      <c r="C79" s="18">
        <f t="shared" si="6"/>
        <v>7</v>
      </c>
      <c r="D79" s="25" t="s">
        <v>241</v>
      </c>
      <c r="E79" s="25" t="s">
        <v>264</v>
      </c>
      <c r="F79" s="26" t="s">
        <v>265</v>
      </c>
      <c r="G79" s="27" t="s">
        <v>266</v>
      </c>
      <c r="H79" s="27" t="s">
        <v>267</v>
      </c>
      <c r="I79" s="22">
        <v>285740</v>
      </c>
      <c r="J79" s="22">
        <v>628000</v>
      </c>
      <c r="K79" s="22">
        <v>0</v>
      </c>
      <c r="L79" s="23">
        <v>0</v>
      </c>
      <c r="M79" s="24">
        <f t="shared" si="5"/>
        <v>913740</v>
      </c>
    </row>
    <row r="80" spans="2:13" ht="23.25" outlineLevel="2">
      <c r="B80" s="10"/>
      <c r="C80" s="18">
        <f t="shared" si="6"/>
        <v>8</v>
      </c>
      <c r="D80" s="25" t="s">
        <v>241</v>
      </c>
      <c r="E80" s="25" t="s">
        <v>242</v>
      </c>
      <c r="F80" s="26" t="s">
        <v>268</v>
      </c>
      <c r="G80" s="27" t="s">
        <v>269</v>
      </c>
      <c r="H80" s="27" t="s">
        <v>270</v>
      </c>
      <c r="I80" s="22">
        <v>960960</v>
      </c>
      <c r="J80" s="22">
        <v>2112000</v>
      </c>
      <c r="K80" s="22">
        <v>0</v>
      </c>
      <c r="L80" s="23">
        <v>0</v>
      </c>
      <c r="M80" s="24">
        <f t="shared" si="5"/>
        <v>3072960</v>
      </c>
    </row>
    <row r="81" spans="2:13" ht="23.25" outlineLevel="2">
      <c r="B81" s="10"/>
      <c r="C81" s="18">
        <f t="shared" si="6"/>
        <v>9</v>
      </c>
      <c r="D81" s="25" t="s">
        <v>241</v>
      </c>
      <c r="E81" s="25" t="s">
        <v>242</v>
      </c>
      <c r="F81" s="26" t="s">
        <v>271</v>
      </c>
      <c r="G81" s="27" t="s">
        <v>272</v>
      </c>
      <c r="H81" s="27" t="s">
        <v>273</v>
      </c>
      <c r="I81" s="22">
        <v>267540</v>
      </c>
      <c r="J81" s="22">
        <v>588000</v>
      </c>
      <c r="K81" s="22">
        <v>0</v>
      </c>
      <c r="L81" s="23">
        <v>0</v>
      </c>
      <c r="M81" s="24">
        <f t="shared" si="5"/>
        <v>855540</v>
      </c>
    </row>
    <row r="82" spans="2:13" ht="23.25" outlineLevel="2">
      <c r="B82" s="10"/>
      <c r="C82" s="18">
        <f t="shared" si="6"/>
        <v>10</v>
      </c>
      <c r="D82" s="25" t="s">
        <v>241</v>
      </c>
      <c r="E82" s="25" t="s">
        <v>242</v>
      </c>
      <c r="F82" s="26" t="s">
        <v>274</v>
      </c>
      <c r="G82" s="27" t="s">
        <v>275</v>
      </c>
      <c r="H82" s="27" t="s">
        <v>276</v>
      </c>
      <c r="I82" s="22">
        <v>729820</v>
      </c>
      <c r="J82" s="22">
        <v>1604000</v>
      </c>
      <c r="K82" s="22">
        <v>0</v>
      </c>
      <c r="L82" s="23">
        <v>0</v>
      </c>
      <c r="M82" s="24">
        <f t="shared" si="5"/>
        <v>2333820</v>
      </c>
    </row>
    <row r="83" spans="2:13" ht="23.25" outlineLevel="1">
      <c r="B83" s="10"/>
      <c r="C83" s="18"/>
      <c r="D83" s="28" t="s">
        <v>277</v>
      </c>
      <c r="E83" s="25"/>
      <c r="F83" s="26"/>
      <c r="G83" s="27"/>
      <c r="H83" s="27"/>
      <c r="I83" s="22">
        <f>SUBTOTAL(9,I73:I82)</f>
        <v>3154060</v>
      </c>
      <c r="J83" s="22">
        <f>SUBTOTAL(9,J73:J82)</f>
        <v>6932000</v>
      </c>
      <c r="K83" s="22">
        <f>SUBTOTAL(9,K73:K82)</f>
        <v>2880000</v>
      </c>
      <c r="L83" s="23">
        <f>SUBTOTAL(9,L73:L82)</f>
        <v>478438</v>
      </c>
      <c r="M83" s="24">
        <f>SUBTOTAL(9,M73:M82)</f>
        <v>13444498</v>
      </c>
    </row>
    <row r="84" spans="2:13" ht="23.25" outlineLevel="2">
      <c r="B84" s="10"/>
      <c r="C84" s="18">
        <v>1</v>
      </c>
      <c r="D84" s="25" t="s">
        <v>278</v>
      </c>
      <c r="E84" s="25" t="s">
        <v>279</v>
      </c>
      <c r="F84" s="26" t="s">
        <v>280</v>
      </c>
      <c r="G84" s="27" t="s">
        <v>281</v>
      </c>
      <c r="H84" s="27" t="s">
        <v>282</v>
      </c>
      <c r="I84" s="22">
        <v>0</v>
      </c>
      <c r="J84" s="22">
        <v>0</v>
      </c>
      <c r="K84" s="22">
        <v>80000</v>
      </c>
      <c r="L84" s="23">
        <v>0</v>
      </c>
      <c r="M84" s="24">
        <f>SUM(I84:L84)</f>
        <v>80000</v>
      </c>
    </row>
    <row r="85" spans="2:13" ht="23.25" outlineLevel="2">
      <c r="B85" s="10"/>
      <c r="C85" s="18">
        <f>+C84+1</f>
        <v>2</v>
      </c>
      <c r="D85" s="19" t="s">
        <v>278</v>
      </c>
      <c r="E85" s="19" t="s">
        <v>279</v>
      </c>
      <c r="F85" s="20" t="s">
        <v>283</v>
      </c>
      <c r="G85" s="21" t="s">
        <v>284</v>
      </c>
      <c r="H85" s="21" t="s">
        <v>285</v>
      </c>
      <c r="I85" s="22">
        <v>0</v>
      </c>
      <c r="J85" s="22">
        <v>0</v>
      </c>
      <c r="K85" s="22">
        <v>19200</v>
      </c>
      <c r="L85" s="23">
        <v>0</v>
      </c>
      <c r="M85" s="24">
        <f>SUM(I85:L85)</f>
        <v>19200</v>
      </c>
    </row>
    <row r="86" spans="2:13" ht="23.25" outlineLevel="1">
      <c r="B86" s="10"/>
      <c r="C86" s="18"/>
      <c r="D86" s="29" t="s">
        <v>286</v>
      </c>
      <c r="E86" s="19"/>
      <c r="F86" s="20"/>
      <c r="G86" s="21"/>
      <c r="H86" s="21"/>
      <c r="I86" s="22">
        <f>SUBTOTAL(9,I84:I85)</f>
        <v>0</v>
      </c>
      <c r="J86" s="22">
        <f>SUBTOTAL(9,J84:J85)</f>
        <v>0</v>
      </c>
      <c r="K86" s="22">
        <f>SUBTOTAL(9,K84:K85)</f>
        <v>99200</v>
      </c>
      <c r="L86" s="23">
        <f>SUBTOTAL(9,L84:L85)</f>
        <v>0</v>
      </c>
      <c r="M86" s="24">
        <f>SUBTOTAL(9,M84:M85)</f>
        <v>99200</v>
      </c>
    </row>
    <row r="87" spans="2:13" ht="21" customHeight="1" outlineLevel="2">
      <c r="B87" s="10"/>
      <c r="C87" s="18">
        <v>1</v>
      </c>
      <c r="D87" s="25" t="s">
        <v>287</v>
      </c>
      <c r="E87" s="25" t="s">
        <v>288</v>
      </c>
      <c r="F87" s="26" t="s">
        <v>289</v>
      </c>
      <c r="G87" s="27" t="s">
        <v>290</v>
      </c>
      <c r="H87" s="27" t="s">
        <v>291</v>
      </c>
      <c r="I87" s="22">
        <v>0</v>
      </c>
      <c r="J87" s="22">
        <v>0</v>
      </c>
      <c r="K87" s="22">
        <v>446800</v>
      </c>
      <c r="L87" s="23">
        <v>0</v>
      </c>
      <c r="M87" s="24">
        <f aca="true" t="shared" si="7" ref="M87:M106">SUM(I87:L87)</f>
        <v>446800</v>
      </c>
    </row>
    <row r="88" spans="2:13" ht="21" customHeight="1" outlineLevel="2">
      <c r="B88" s="10"/>
      <c r="C88" s="18">
        <f aca="true" t="shared" si="8" ref="C88:C106">+C87+1</f>
        <v>2</v>
      </c>
      <c r="D88" s="19" t="s">
        <v>287</v>
      </c>
      <c r="E88" s="19" t="s">
        <v>288</v>
      </c>
      <c r="F88" s="20" t="s">
        <v>292</v>
      </c>
      <c r="G88" s="21" t="s">
        <v>293</v>
      </c>
      <c r="H88" s="21" t="s">
        <v>294</v>
      </c>
      <c r="I88" s="22">
        <v>0</v>
      </c>
      <c r="J88" s="22">
        <v>0</v>
      </c>
      <c r="K88" s="22">
        <v>1500000</v>
      </c>
      <c r="L88" s="23">
        <v>0</v>
      </c>
      <c r="M88" s="24">
        <f t="shared" si="7"/>
        <v>1500000</v>
      </c>
    </row>
    <row r="89" spans="2:13" ht="21" customHeight="1" outlineLevel="2">
      <c r="B89" s="10"/>
      <c r="C89" s="18">
        <f t="shared" si="8"/>
        <v>3</v>
      </c>
      <c r="D89" s="19" t="s">
        <v>287</v>
      </c>
      <c r="E89" s="19" t="s">
        <v>295</v>
      </c>
      <c r="F89" s="20" t="s">
        <v>296</v>
      </c>
      <c r="G89" s="21" t="s">
        <v>297</v>
      </c>
      <c r="H89" s="21" t="s">
        <v>298</v>
      </c>
      <c r="I89" s="22">
        <v>0</v>
      </c>
      <c r="J89" s="22">
        <v>0</v>
      </c>
      <c r="K89" s="22">
        <v>280000</v>
      </c>
      <c r="L89" s="23">
        <v>0</v>
      </c>
      <c r="M89" s="24">
        <f t="shared" si="7"/>
        <v>280000</v>
      </c>
    </row>
    <row r="90" spans="2:13" ht="21" customHeight="1" outlineLevel="2">
      <c r="B90" s="10"/>
      <c r="C90" s="18">
        <f t="shared" si="8"/>
        <v>4</v>
      </c>
      <c r="D90" s="19" t="s">
        <v>287</v>
      </c>
      <c r="E90" s="19" t="s">
        <v>299</v>
      </c>
      <c r="F90" s="20" t="s">
        <v>300</v>
      </c>
      <c r="G90" s="21" t="s">
        <v>301</v>
      </c>
      <c r="H90" s="21" t="s">
        <v>302</v>
      </c>
      <c r="I90" s="22">
        <v>0</v>
      </c>
      <c r="J90" s="22">
        <v>0</v>
      </c>
      <c r="K90" s="22">
        <v>60000</v>
      </c>
      <c r="L90" s="23">
        <v>0</v>
      </c>
      <c r="M90" s="24">
        <f t="shared" si="7"/>
        <v>60000</v>
      </c>
    </row>
    <row r="91" spans="2:13" ht="21" customHeight="1" outlineLevel="2">
      <c r="B91" s="10"/>
      <c r="C91" s="18">
        <f t="shared" si="8"/>
        <v>5</v>
      </c>
      <c r="D91" s="19" t="s">
        <v>287</v>
      </c>
      <c r="E91" s="19" t="s">
        <v>303</v>
      </c>
      <c r="F91" s="20" t="s">
        <v>304</v>
      </c>
      <c r="G91" s="21" t="s">
        <v>305</v>
      </c>
      <c r="H91" s="21" t="s">
        <v>306</v>
      </c>
      <c r="I91" s="22">
        <v>0</v>
      </c>
      <c r="J91" s="22">
        <v>0</v>
      </c>
      <c r="K91" s="22">
        <v>160000</v>
      </c>
      <c r="L91" s="23">
        <v>0</v>
      </c>
      <c r="M91" s="24">
        <f t="shared" si="7"/>
        <v>160000</v>
      </c>
    </row>
    <row r="92" spans="2:13" ht="21" customHeight="1" outlineLevel="2">
      <c r="B92" s="10"/>
      <c r="C92" s="18">
        <f t="shared" si="8"/>
        <v>6</v>
      </c>
      <c r="D92" s="19" t="s">
        <v>287</v>
      </c>
      <c r="E92" s="19" t="s">
        <v>307</v>
      </c>
      <c r="F92" s="20" t="s">
        <v>308</v>
      </c>
      <c r="G92" s="21" t="s">
        <v>309</v>
      </c>
      <c r="H92" s="21" t="s">
        <v>310</v>
      </c>
      <c r="I92" s="22">
        <v>0</v>
      </c>
      <c r="J92" s="22">
        <v>0</v>
      </c>
      <c r="K92" s="22">
        <v>280000</v>
      </c>
      <c r="L92" s="23">
        <v>264370</v>
      </c>
      <c r="M92" s="24">
        <f t="shared" si="7"/>
        <v>544370</v>
      </c>
    </row>
    <row r="93" spans="2:13" ht="21" customHeight="1" outlineLevel="2">
      <c r="B93" s="10"/>
      <c r="C93" s="18">
        <f t="shared" si="8"/>
        <v>7</v>
      </c>
      <c r="D93" s="19" t="s">
        <v>287</v>
      </c>
      <c r="E93" s="19" t="s">
        <v>311</v>
      </c>
      <c r="F93" s="20" t="s">
        <v>312</v>
      </c>
      <c r="G93" s="21" t="s">
        <v>313</v>
      </c>
      <c r="H93" s="21" t="s">
        <v>314</v>
      </c>
      <c r="I93" s="22">
        <v>0</v>
      </c>
      <c r="J93" s="22">
        <v>0</v>
      </c>
      <c r="K93" s="22">
        <v>913600</v>
      </c>
      <c r="L93" s="23">
        <v>0</v>
      </c>
      <c r="M93" s="24">
        <f t="shared" si="7"/>
        <v>913600</v>
      </c>
    </row>
    <row r="94" spans="2:13" ht="21" customHeight="1" outlineLevel="2">
      <c r="B94" s="10"/>
      <c r="C94" s="18">
        <f t="shared" si="8"/>
        <v>8</v>
      </c>
      <c r="D94" s="19" t="s">
        <v>287</v>
      </c>
      <c r="E94" s="19" t="s">
        <v>315</v>
      </c>
      <c r="F94" s="20" t="s">
        <v>316</v>
      </c>
      <c r="G94" s="21" t="s">
        <v>317</v>
      </c>
      <c r="H94" s="21" t="s">
        <v>318</v>
      </c>
      <c r="I94" s="22">
        <v>0</v>
      </c>
      <c r="J94" s="22">
        <v>0</v>
      </c>
      <c r="K94" s="22">
        <v>200000</v>
      </c>
      <c r="L94" s="23">
        <v>0</v>
      </c>
      <c r="M94" s="24">
        <f t="shared" si="7"/>
        <v>200000</v>
      </c>
    </row>
    <row r="95" spans="2:13" ht="21" customHeight="1" outlineLevel="2">
      <c r="B95" s="10"/>
      <c r="C95" s="18">
        <f t="shared" si="8"/>
        <v>9</v>
      </c>
      <c r="D95" s="19" t="s">
        <v>287</v>
      </c>
      <c r="E95" s="19" t="s">
        <v>319</v>
      </c>
      <c r="F95" s="20" t="s">
        <v>320</v>
      </c>
      <c r="G95" s="21" t="s">
        <v>321</v>
      </c>
      <c r="H95" s="21" t="s">
        <v>322</v>
      </c>
      <c r="I95" s="22">
        <v>0</v>
      </c>
      <c r="J95" s="22">
        <v>0</v>
      </c>
      <c r="K95" s="22">
        <v>159600</v>
      </c>
      <c r="L95" s="23">
        <v>0</v>
      </c>
      <c r="M95" s="24">
        <f t="shared" si="7"/>
        <v>159600</v>
      </c>
    </row>
    <row r="96" spans="2:13" ht="21" customHeight="1" outlineLevel="2">
      <c r="B96" s="10"/>
      <c r="C96" s="18">
        <f t="shared" si="8"/>
        <v>10</v>
      </c>
      <c r="D96" s="19" t="s">
        <v>287</v>
      </c>
      <c r="E96" s="19" t="s">
        <v>323</v>
      </c>
      <c r="F96" s="20" t="s">
        <v>324</v>
      </c>
      <c r="G96" s="21" t="s">
        <v>325</v>
      </c>
      <c r="H96" s="21" t="s">
        <v>326</v>
      </c>
      <c r="I96" s="22">
        <v>0</v>
      </c>
      <c r="J96" s="22">
        <v>0</v>
      </c>
      <c r="K96" s="22">
        <v>733600</v>
      </c>
      <c r="L96" s="23">
        <v>0</v>
      </c>
      <c r="M96" s="24">
        <f t="shared" si="7"/>
        <v>733600</v>
      </c>
    </row>
    <row r="97" spans="2:13" ht="21" customHeight="1" outlineLevel="2">
      <c r="B97" s="10"/>
      <c r="C97" s="18">
        <f t="shared" si="8"/>
        <v>11</v>
      </c>
      <c r="D97" s="25" t="s">
        <v>287</v>
      </c>
      <c r="E97" s="25" t="s">
        <v>327</v>
      </c>
      <c r="F97" s="26" t="s">
        <v>328</v>
      </c>
      <c r="G97" s="27" t="s">
        <v>329</v>
      </c>
      <c r="H97" s="27" t="s">
        <v>330</v>
      </c>
      <c r="I97" s="22">
        <v>0</v>
      </c>
      <c r="J97" s="22">
        <v>0</v>
      </c>
      <c r="K97" s="22">
        <v>80000</v>
      </c>
      <c r="L97" s="23">
        <v>0</v>
      </c>
      <c r="M97" s="24">
        <f t="shared" si="7"/>
        <v>80000</v>
      </c>
    </row>
    <row r="98" spans="2:13" ht="21" customHeight="1" outlineLevel="2">
      <c r="B98" s="10"/>
      <c r="C98" s="18">
        <f t="shared" si="8"/>
        <v>12</v>
      </c>
      <c r="D98" s="25" t="s">
        <v>287</v>
      </c>
      <c r="E98" s="25" t="s">
        <v>299</v>
      </c>
      <c r="F98" s="26" t="s">
        <v>331</v>
      </c>
      <c r="G98" s="27" t="s">
        <v>332</v>
      </c>
      <c r="H98" s="27" t="s">
        <v>333</v>
      </c>
      <c r="I98" s="22">
        <v>0</v>
      </c>
      <c r="J98" s="22">
        <v>0</v>
      </c>
      <c r="K98" s="22">
        <v>61500</v>
      </c>
      <c r="L98" s="23">
        <v>0</v>
      </c>
      <c r="M98" s="24">
        <f t="shared" si="7"/>
        <v>61500</v>
      </c>
    </row>
    <row r="99" spans="2:13" ht="21" customHeight="1" outlineLevel="2">
      <c r="B99" s="10"/>
      <c r="C99" s="18">
        <f t="shared" si="8"/>
        <v>13</v>
      </c>
      <c r="D99" s="25" t="s">
        <v>287</v>
      </c>
      <c r="E99" s="25" t="s">
        <v>299</v>
      </c>
      <c r="F99" s="26" t="s">
        <v>334</v>
      </c>
      <c r="G99" s="27" t="s">
        <v>335</v>
      </c>
      <c r="H99" s="27" t="s">
        <v>336</v>
      </c>
      <c r="I99" s="22">
        <v>0</v>
      </c>
      <c r="J99" s="22">
        <v>0</v>
      </c>
      <c r="K99" s="22">
        <v>80000</v>
      </c>
      <c r="L99" s="23">
        <v>0</v>
      </c>
      <c r="M99" s="24">
        <f t="shared" si="7"/>
        <v>80000</v>
      </c>
    </row>
    <row r="100" spans="2:13" ht="21" customHeight="1" outlineLevel="2">
      <c r="B100" s="10"/>
      <c r="C100" s="18">
        <f t="shared" si="8"/>
        <v>14</v>
      </c>
      <c r="D100" s="25" t="s">
        <v>287</v>
      </c>
      <c r="E100" s="25" t="s">
        <v>337</v>
      </c>
      <c r="F100" s="26" t="s">
        <v>338</v>
      </c>
      <c r="G100" s="27" t="s">
        <v>339</v>
      </c>
      <c r="H100" s="27" t="s">
        <v>340</v>
      </c>
      <c r="I100" s="22">
        <v>217560</v>
      </c>
      <c r="J100" s="22">
        <v>621600</v>
      </c>
      <c r="K100" s="22">
        <v>0</v>
      </c>
      <c r="L100" s="23">
        <v>0</v>
      </c>
      <c r="M100" s="24">
        <f t="shared" si="7"/>
        <v>839160</v>
      </c>
    </row>
    <row r="101" spans="2:13" ht="21" customHeight="1" outlineLevel="2">
      <c r="B101" s="10"/>
      <c r="C101" s="18">
        <f t="shared" si="8"/>
        <v>15</v>
      </c>
      <c r="D101" s="25" t="s">
        <v>287</v>
      </c>
      <c r="E101" s="25" t="s">
        <v>307</v>
      </c>
      <c r="F101" s="26" t="s">
        <v>341</v>
      </c>
      <c r="G101" s="27" t="s">
        <v>342</v>
      </c>
      <c r="H101" s="27" t="s">
        <v>343</v>
      </c>
      <c r="I101" s="22">
        <v>0</v>
      </c>
      <c r="J101" s="22">
        <v>0</v>
      </c>
      <c r="K101" s="22">
        <v>280000</v>
      </c>
      <c r="L101" s="23">
        <v>0</v>
      </c>
      <c r="M101" s="24">
        <f t="shared" si="7"/>
        <v>280000</v>
      </c>
    </row>
    <row r="102" spans="2:13" ht="21" customHeight="1" outlineLevel="2">
      <c r="B102" s="10"/>
      <c r="C102" s="18">
        <f t="shared" si="8"/>
        <v>16</v>
      </c>
      <c r="D102" s="25" t="s">
        <v>287</v>
      </c>
      <c r="E102" s="25" t="s">
        <v>307</v>
      </c>
      <c r="F102" s="26" t="s">
        <v>344</v>
      </c>
      <c r="G102" s="27" t="s">
        <v>345</v>
      </c>
      <c r="H102" s="27" t="s">
        <v>346</v>
      </c>
      <c r="I102" s="22">
        <v>0</v>
      </c>
      <c r="J102" s="22">
        <v>0</v>
      </c>
      <c r="K102" s="22">
        <v>80000</v>
      </c>
      <c r="L102" s="23">
        <v>132185</v>
      </c>
      <c r="M102" s="24">
        <f t="shared" si="7"/>
        <v>212185</v>
      </c>
    </row>
    <row r="103" spans="2:13" ht="21" customHeight="1" outlineLevel="2">
      <c r="B103" s="10"/>
      <c r="C103" s="18">
        <f t="shared" si="8"/>
        <v>17</v>
      </c>
      <c r="D103" s="25" t="s">
        <v>287</v>
      </c>
      <c r="E103" s="25" t="s">
        <v>307</v>
      </c>
      <c r="F103" s="26" t="s">
        <v>347</v>
      </c>
      <c r="G103" s="27" t="s">
        <v>348</v>
      </c>
      <c r="H103" s="27" t="s">
        <v>349</v>
      </c>
      <c r="I103" s="22">
        <v>0</v>
      </c>
      <c r="J103" s="22">
        <v>0</v>
      </c>
      <c r="K103" s="22">
        <v>125000</v>
      </c>
      <c r="L103" s="23">
        <v>0</v>
      </c>
      <c r="M103" s="24">
        <f t="shared" si="7"/>
        <v>125000</v>
      </c>
    </row>
    <row r="104" spans="2:13" ht="21" customHeight="1" outlineLevel="2">
      <c r="B104" s="10"/>
      <c r="C104" s="18">
        <f t="shared" si="8"/>
        <v>18</v>
      </c>
      <c r="D104" s="25" t="s">
        <v>287</v>
      </c>
      <c r="E104" s="25" t="s">
        <v>311</v>
      </c>
      <c r="F104" s="26" t="s">
        <v>350</v>
      </c>
      <c r="G104" s="27" t="s">
        <v>351</v>
      </c>
      <c r="H104" s="27" t="s">
        <v>352</v>
      </c>
      <c r="I104" s="22">
        <v>143080</v>
      </c>
      <c r="J104" s="22">
        <v>408800</v>
      </c>
      <c r="K104" s="22">
        <v>0</v>
      </c>
      <c r="L104" s="23">
        <v>0</v>
      </c>
      <c r="M104" s="24">
        <f t="shared" si="7"/>
        <v>551880</v>
      </c>
    </row>
    <row r="105" spans="2:13" ht="21" customHeight="1" outlineLevel="2">
      <c r="B105" s="10"/>
      <c r="C105" s="18">
        <f t="shared" si="8"/>
        <v>19</v>
      </c>
      <c r="D105" s="25" t="s">
        <v>287</v>
      </c>
      <c r="E105" s="25" t="s">
        <v>311</v>
      </c>
      <c r="F105" s="26" t="s">
        <v>353</v>
      </c>
      <c r="G105" s="27" t="s">
        <v>354</v>
      </c>
      <c r="H105" s="27" t="s">
        <v>355</v>
      </c>
      <c r="I105" s="22">
        <v>0</v>
      </c>
      <c r="J105" s="22">
        <v>0</v>
      </c>
      <c r="K105" s="22">
        <v>0</v>
      </c>
      <c r="L105" s="23">
        <v>81883</v>
      </c>
      <c r="M105" s="24">
        <f t="shared" si="7"/>
        <v>81883</v>
      </c>
    </row>
    <row r="106" spans="2:13" ht="21" customHeight="1" outlineLevel="2">
      <c r="B106" s="10"/>
      <c r="C106" s="18">
        <f t="shared" si="8"/>
        <v>20</v>
      </c>
      <c r="D106" s="25" t="s">
        <v>287</v>
      </c>
      <c r="E106" s="25" t="s">
        <v>319</v>
      </c>
      <c r="F106" s="26" t="s">
        <v>356</v>
      </c>
      <c r="G106" s="27" t="s">
        <v>357</v>
      </c>
      <c r="H106" s="27" t="s">
        <v>358</v>
      </c>
      <c r="I106" s="22">
        <v>162680</v>
      </c>
      <c r="J106" s="22">
        <v>464800</v>
      </c>
      <c r="K106" s="22">
        <v>0</v>
      </c>
      <c r="L106" s="23">
        <v>0</v>
      </c>
      <c r="M106" s="24">
        <f t="shared" si="7"/>
        <v>627480</v>
      </c>
    </row>
    <row r="107" spans="2:13" ht="21" customHeight="1" outlineLevel="1">
      <c r="B107" s="10"/>
      <c r="C107" s="18"/>
      <c r="D107" s="28" t="s">
        <v>359</v>
      </c>
      <c r="E107" s="25"/>
      <c r="F107" s="26"/>
      <c r="G107" s="27"/>
      <c r="H107" s="27"/>
      <c r="I107" s="22">
        <f>SUBTOTAL(9,I87:I106)</f>
        <v>523320</v>
      </c>
      <c r="J107" s="22">
        <f>SUBTOTAL(9,J87:J106)</f>
        <v>1495200</v>
      </c>
      <c r="K107" s="22">
        <f>SUBTOTAL(9,K87:K106)</f>
        <v>5440100</v>
      </c>
      <c r="L107" s="23">
        <f>SUBTOTAL(9,L87:L106)</f>
        <v>478438</v>
      </c>
      <c r="M107" s="24">
        <f>SUBTOTAL(9,M87:M106)</f>
        <v>7937058</v>
      </c>
    </row>
    <row r="108" spans="2:13" ht="21" customHeight="1" outlineLevel="2">
      <c r="B108" s="10"/>
      <c r="C108" s="18">
        <v>1</v>
      </c>
      <c r="D108" s="25" t="s">
        <v>360</v>
      </c>
      <c r="E108" s="25" t="s">
        <v>361</v>
      </c>
      <c r="F108" s="26" t="s">
        <v>362</v>
      </c>
      <c r="G108" s="27" t="s">
        <v>363</v>
      </c>
      <c r="H108" s="27" t="s">
        <v>364</v>
      </c>
      <c r="I108" s="22">
        <v>0</v>
      </c>
      <c r="J108" s="22">
        <v>0</v>
      </c>
      <c r="K108" s="22">
        <v>540000</v>
      </c>
      <c r="L108" s="23">
        <v>0</v>
      </c>
      <c r="M108" s="24">
        <f aca="true" t="shared" si="9" ref="M108:M124">SUM(I108:L108)</f>
        <v>540000</v>
      </c>
    </row>
    <row r="109" spans="2:13" ht="21" customHeight="1" outlineLevel="2">
      <c r="B109" s="10"/>
      <c r="C109" s="18">
        <f aca="true" t="shared" si="10" ref="C109:C124">+C108+1</f>
        <v>2</v>
      </c>
      <c r="D109" s="19" t="s">
        <v>360</v>
      </c>
      <c r="E109" s="19" t="s">
        <v>361</v>
      </c>
      <c r="F109" s="20" t="s">
        <v>365</v>
      </c>
      <c r="G109" s="21" t="s">
        <v>366</v>
      </c>
      <c r="H109" s="21" t="s">
        <v>367</v>
      </c>
      <c r="I109" s="22">
        <v>0</v>
      </c>
      <c r="J109" s="22">
        <v>0</v>
      </c>
      <c r="K109" s="22">
        <v>7329800</v>
      </c>
      <c r="L109" s="23">
        <v>132185</v>
      </c>
      <c r="M109" s="24">
        <f t="shared" si="9"/>
        <v>7461985</v>
      </c>
    </row>
    <row r="110" spans="2:13" ht="21" customHeight="1" outlineLevel="2">
      <c r="B110" s="10"/>
      <c r="C110" s="18">
        <f t="shared" si="10"/>
        <v>3</v>
      </c>
      <c r="D110" s="19" t="s">
        <v>360</v>
      </c>
      <c r="E110" s="19" t="s">
        <v>368</v>
      </c>
      <c r="F110" s="20" t="s">
        <v>369</v>
      </c>
      <c r="G110" s="21" t="s">
        <v>370</v>
      </c>
      <c r="H110" s="21" t="s">
        <v>371</v>
      </c>
      <c r="I110" s="22">
        <v>52920</v>
      </c>
      <c r="J110" s="22">
        <v>151200</v>
      </c>
      <c r="K110" s="22">
        <v>0</v>
      </c>
      <c r="L110" s="23">
        <v>0</v>
      </c>
      <c r="M110" s="24">
        <f t="shared" si="9"/>
        <v>204120</v>
      </c>
    </row>
    <row r="111" spans="2:13" ht="21" customHeight="1" outlineLevel="2">
      <c r="B111" s="10"/>
      <c r="C111" s="18">
        <f t="shared" si="10"/>
        <v>4</v>
      </c>
      <c r="D111" s="19" t="s">
        <v>360</v>
      </c>
      <c r="E111" s="19" t="s">
        <v>372</v>
      </c>
      <c r="F111" s="20" t="s">
        <v>373</v>
      </c>
      <c r="G111" s="21" t="s">
        <v>374</v>
      </c>
      <c r="H111" s="21" t="s">
        <v>375</v>
      </c>
      <c r="I111" s="22">
        <v>9800</v>
      </c>
      <c r="J111" s="22">
        <v>28000</v>
      </c>
      <c r="K111" s="22">
        <v>0</v>
      </c>
      <c r="L111" s="23">
        <v>0</v>
      </c>
      <c r="M111" s="24">
        <f t="shared" si="9"/>
        <v>37800</v>
      </c>
    </row>
    <row r="112" spans="2:13" ht="21" customHeight="1" outlineLevel="2">
      <c r="B112" s="10"/>
      <c r="C112" s="18">
        <f t="shared" si="10"/>
        <v>5</v>
      </c>
      <c r="D112" s="19" t="s">
        <v>360</v>
      </c>
      <c r="E112" s="19" t="s">
        <v>372</v>
      </c>
      <c r="F112" s="20" t="s">
        <v>376</v>
      </c>
      <c r="G112" s="21" t="s">
        <v>377</v>
      </c>
      <c r="H112" s="21" t="s">
        <v>378</v>
      </c>
      <c r="I112" s="22">
        <v>178360</v>
      </c>
      <c r="J112" s="22">
        <v>509600</v>
      </c>
      <c r="K112" s="22">
        <v>0</v>
      </c>
      <c r="L112" s="23">
        <v>0</v>
      </c>
      <c r="M112" s="24">
        <f t="shared" si="9"/>
        <v>687960</v>
      </c>
    </row>
    <row r="113" spans="2:13" ht="21" customHeight="1" outlineLevel="2">
      <c r="B113" s="10"/>
      <c r="C113" s="18">
        <f t="shared" si="10"/>
        <v>6</v>
      </c>
      <c r="D113" s="19" t="s">
        <v>360</v>
      </c>
      <c r="E113" s="19" t="s">
        <v>361</v>
      </c>
      <c r="F113" s="20" t="s">
        <v>379</v>
      </c>
      <c r="G113" s="21" t="s">
        <v>380</v>
      </c>
      <c r="H113" s="21" t="s">
        <v>381</v>
      </c>
      <c r="I113" s="22">
        <v>0</v>
      </c>
      <c r="J113" s="22">
        <v>0</v>
      </c>
      <c r="K113" s="22">
        <v>160000</v>
      </c>
      <c r="L113" s="23">
        <v>0</v>
      </c>
      <c r="M113" s="24">
        <f t="shared" si="9"/>
        <v>160000</v>
      </c>
    </row>
    <row r="114" spans="2:13" ht="21" customHeight="1" outlineLevel="2">
      <c r="B114" s="10"/>
      <c r="C114" s="18">
        <f t="shared" si="10"/>
        <v>7</v>
      </c>
      <c r="D114" s="19" t="s">
        <v>360</v>
      </c>
      <c r="E114" s="19" t="s">
        <v>382</v>
      </c>
      <c r="F114" s="20" t="s">
        <v>383</v>
      </c>
      <c r="G114" s="21" t="s">
        <v>384</v>
      </c>
      <c r="H114" s="21" t="s">
        <v>385</v>
      </c>
      <c r="I114" s="22">
        <v>0</v>
      </c>
      <c r="J114" s="22">
        <v>0</v>
      </c>
      <c r="K114" s="22">
        <v>166800</v>
      </c>
      <c r="L114" s="23">
        <v>0</v>
      </c>
      <c r="M114" s="24">
        <f t="shared" si="9"/>
        <v>166800</v>
      </c>
    </row>
    <row r="115" spans="2:13" ht="21" customHeight="1" outlineLevel="2">
      <c r="B115" s="10"/>
      <c r="C115" s="18">
        <f t="shared" si="10"/>
        <v>8</v>
      </c>
      <c r="D115" s="19" t="s">
        <v>360</v>
      </c>
      <c r="E115" s="19" t="s">
        <v>386</v>
      </c>
      <c r="F115" s="20" t="s">
        <v>387</v>
      </c>
      <c r="G115" s="21" t="s">
        <v>388</v>
      </c>
      <c r="H115" s="21" t="s">
        <v>389</v>
      </c>
      <c r="I115" s="22">
        <v>0</v>
      </c>
      <c r="J115" s="22">
        <v>0</v>
      </c>
      <c r="K115" s="22">
        <v>20000</v>
      </c>
      <c r="L115" s="23">
        <v>0</v>
      </c>
      <c r="M115" s="24">
        <f t="shared" si="9"/>
        <v>20000</v>
      </c>
    </row>
    <row r="116" spans="2:13" ht="21" customHeight="1" outlineLevel="2">
      <c r="B116" s="10"/>
      <c r="C116" s="18">
        <f t="shared" si="10"/>
        <v>9</v>
      </c>
      <c r="D116" s="19" t="s">
        <v>360</v>
      </c>
      <c r="E116" s="19" t="s">
        <v>390</v>
      </c>
      <c r="F116" s="20" t="s">
        <v>391</v>
      </c>
      <c r="G116" s="21" t="s">
        <v>392</v>
      </c>
      <c r="H116" s="21" t="s">
        <v>393</v>
      </c>
      <c r="I116" s="22">
        <v>0</v>
      </c>
      <c r="J116" s="22">
        <v>0</v>
      </c>
      <c r="K116" s="22">
        <v>200000</v>
      </c>
      <c r="L116" s="23">
        <v>0</v>
      </c>
      <c r="M116" s="24">
        <f t="shared" si="9"/>
        <v>200000</v>
      </c>
    </row>
    <row r="117" spans="2:13" ht="21" customHeight="1" outlineLevel="2">
      <c r="B117" s="10"/>
      <c r="C117" s="18">
        <f t="shared" si="10"/>
        <v>10</v>
      </c>
      <c r="D117" s="25" t="s">
        <v>360</v>
      </c>
      <c r="E117" s="25" t="s">
        <v>394</v>
      </c>
      <c r="F117" s="26" t="s">
        <v>395</v>
      </c>
      <c r="G117" s="27" t="s">
        <v>396</v>
      </c>
      <c r="H117" s="27" t="s">
        <v>397</v>
      </c>
      <c r="I117" s="22">
        <v>11760</v>
      </c>
      <c r="J117" s="22">
        <v>33600</v>
      </c>
      <c r="K117" s="22">
        <v>0</v>
      </c>
      <c r="L117" s="23">
        <v>0</v>
      </c>
      <c r="M117" s="24">
        <f t="shared" si="9"/>
        <v>45360</v>
      </c>
    </row>
    <row r="118" spans="2:13" ht="21" customHeight="1" outlineLevel="2">
      <c r="B118" s="10"/>
      <c r="C118" s="18">
        <f t="shared" si="10"/>
        <v>11</v>
      </c>
      <c r="D118" s="25" t="s">
        <v>360</v>
      </c>
      <c r="E118" s="25" t="s">
        <v>398</v>
      </c>
      <c r="F118" s="26" t="s">
        <v>399</v>
      </c>
      <c r="G118" s="27" t="s">
        <v>400</v>
      </c>
      <c r="H118" s="27" t="s">
        <v>401</v>
      </c>
      <c r="I118" s="22">
        <v>76440</v>
      </c>
      <c r="J118" s="22">
        <v>218400</v>
      </c>
      <c r="K118" s="22">
        <v>0</v>
      </c>
      <c r="L118" s="23">
        <v>0</v>
      </c>
      <c r="M118" s="24">
        <f t="shared" si="9"/>
        <v>294840</v>
      </c>
    </row>
    <row r="119" spans="2:13" ht="21" customHeight="1" outlineLevel="2">
      <c r="B119" s="10"/>
      <c r="C119" s="18">
        <f t="shared" si="10"/>
        <v>12</v>
      </c>
      <c r="D119" s="25" t="s">
        <v>360</v>
      </c>
      <c r="E119" s="25" t="s">
        <v>398</v>
      </c>
      <c r="F119" s="26" t="s">
        <v>402</v>
      </c>
      <c r="G119" s="27" t="s">
        <v>403</v>
      </c>
      <c r="H119" s="27" t="s">
        <v>404</v>
      </c>
      <c r="I119" s="22">
        <v>0</v>
      </c>
      <c r="J119" s="22">
        <v>0</v>
      </c>
      <c r="K119" s="22">
        <v>80000</v>
      </c>
      <c r="L119" s="23">
        <v>0</v>
      </c>
      <c r="M119" s="24">
        <f t="shared" si="9"/>
        <v>80000</v>
      </c>
    </row>
    <row r="120" spans="2:13" ht="21" customHeight="1" outlineLevel="2">
      <c r="B120" s="10"/>
      <c r="C120" s="18">
        <f t="shared" si="10"/>
        <v>13</v>
      </c>
      <c r="D120" s="25" t="s">
        <v>360</v>
      </c>
      <c r="E120" s="25" t="s">
        <v>405</v>
      </c>
      <c r="F120" s="26" t="s">
        <v>406</v>
      </c>
      <c r="G120" s="27" t="s">
        <v>407</v>
      </c>
      <c r="H120" s="27" t="s">
        <v>408</v>
      </c>
      <c r="I120" s="22">
        <v>0</v>
      </c>
      <c r="J120" s="22">
        <v>0</v>
      </c>
      <c r="K120" s="22">
        <v>159600</v>
      </c>
      <c r="L120" s="23">
        <v>0</v>
      </c>
      <c r="M120" s="24">
        <f t="shared" si="9"/>
        <v>159600</v>
      </c>
    </row>
    <row r="121" spans="2:13" ht="21" customHeight="1" outlineLevel="2">
      <c r="B121" s="10"/>
      <c r="C121" s="18">
        <f t="shared" si="10"/>
        <v>14</v>
      </c>
      <c r="D121" s="25" t="s">
        <v>360</v>
      </c>
      <c r="E121" s="25" t="s">
        <v>405</v>
      </c>
      <c r="F121" s="26" t="s">
        <v>409</v>
      </c>
      <c r="G121" s="27" t="s">
        <v>410</v>
      </c>
      <c r="H121" s="27" t="s">
        <v>411</v>
      </c>
      <c r="I121" s="22">
        <v>0</v>
      </c>
      <c r="J121" s="22">
        <v>0</v>
      </c>
      <c r="K121" s="22">
        <v>9600</v>
      </c>
      <c r="L121" s="23">
        <v>0</v>
      </c>
      <c r="M121" s="24">
        <f t="shared" si="9"/>
        <v>9600</v>
      </c>
    </row>
    <row r="122" spans="2:13" ht="21" customHeight="1" outlineLevel="2">
      <c r="B122" s="10"/>
      <c r="C122" s="18">
        <f t="shared" si="10"/>
        <v>15</v>
      </c>
      <c r="D122" s="25" t="s">
        <v>360</v>
      </c>
      <c r="E122" s="25" t="s">
        <v>386</v>
      </c>
      <c r="F122" s="26" t="s">
        <v>412</v>
      </c>
      <c r="G122" s="27" t="s">
        <v>413</v>
      </c>
      <c r="H122" s="27" t="s">
        <v>414</v>
      </c>
      <c r="I122" s="22">
        <v>298480</v>
      </c>
      <c r="J122" s="22">
        <v>656000</v>
      </c>
      <c r="K122" s="22">
        <v>0</v>
      </c>
      <c r="L122" s="23">
        <v>0</v>
      </c>
      <c r="M122" s="24">
        <f t="shared" si="9"/>
        <v>954480</v>
      </c>
    </row>
    <row r="123" spans="2:13" ht="21" customHeight="1" outlineLevel="2">
      <c r="B123" s="10"/>
      <c r="C123" s="18">
        <f t="shared" si="10"/>
        <v>16</v>
      </c>
      <c r="D123" s="25" t="s">
        <v>360</v>
      </c>
      <c r="E123" s="25" t="s">
        <v>386</v>
      </c>
      <c r="F123" s="26" t="s">
        <v>415</v>
      </c>
      <c r="G123" s="27" t="s">
        <v>416</v>
      </c>
      <c r="H123" s="27" t="s">
        <v>417</v>
      </c>
      <c r="I123" s="22">
        <v>0</v>
      </c>
      <c r="J123" s="22">
        <v>0</v>
      </c>
      <c r="K123" s="22">
        <v>80000</v>
      </c>
      <c r="L123" s="23">
        <v>0</v>
      </c>
      <c r="M123" s="24">
        <f t="shared" si="9"/>
        <v>80000</v>
      </c>
    </row>
    <row r="124" spans="2:13" ht="21" customHeight="1" outlineLevel="2">
      <c r="B124" s="10"/>
      <c r="C124" s="18">
        <f t="shared" si="10"/>
        <v>17</v>
      </c>
      <c r="D124" s="25" t="s">
        <v>360</v>
      </c>
      <c r="E124" s="25" t="s">
        <v>418</v>
      </c>
      <c r="F124" s="26" t="s">
        <v>419</v>
      </c>
      <c r="G124" s="27" t="s">
        <v>420</v>
      </c>
      <c r="H124" s="27" t="s">
        <v>421</v>
      </c>
      <c r="I124" s="22">
        <v>107800</v>
      </c>
      <c r="J124" s="22">
        <v>308000</v>
      </c>
      <c r="K124" s="22">
        <v>0</v>
      </c>
      <c r="L124" s="23">
        <v>0</v>
      </c>
      <c r="M124" s="24">
        <f t="shared" si="9"/>
        <v>415800</v>
      </c>
    </row>
    <row r="125" spans="2:13" ht="23.25" outlineLevel="1">
      <c r="B125" s="10"/>
      <c r="C125" s="18"/>
      <c r="D125" s="28" t="s">
        <v>422</v>
      </c>
      <c r="E125" s="25"/>
      <c r="F125" s="26"/>
      <c r="G125" s="27"/>
      <c r="H125" s="27"/>
      <c r="I125" s="22">
        <f>SUBTOTAL(9,I108:I124)</f>
        <v>735560</v>
      </c>
      <c r="J125" s="22">
        <f>SUBTOTAL(9,J108:J124)</f>
        <v>1904800</v>
      </c>
      <c r="K125" s="22">
        <f>SUBTOTAL(9,K108:K124)</f>
        <v>8745800</v>
      </c>
      <c r="L125" s="23">
        <f>SUBTOTAL(9,L108:L124)</f>
        <v>132185</v>
      </c>
      <c r="M125" s="24">
        <f>SUBTOTAL(9,M108:M124)</f>
        <v>11518345</v>
      </c>
    </row>
    <row r="126" spans="2:13" ht="23.25" outlineLevel="2">
      <c r="B126" s="10"/>
      <c r="C126" s="18">
        <v>1</v>
      </c>
      <c r="D126" s="19" t="s">
        <v>423</v>
      </c>
      <c r="E126" s="19" t="s">
        <v>424</v>
      </c>
      <c r="F126" s="20" t="s">
        <v>425</v>
      </c>
      <c r="G126" s="21" t="s">
        <v>426</v>
      </c>
      <c r="H126" s="21" t="s">
        <v>427</v>
      </c>
      <c r="I126" s="22">
        <v>0</v>
      </c>
      <c r="J126" s="22">
        <v>0</v>
      </c>
      <c r="K126" s="22">
        <v>800000</v>
      </c>
      <c r="L126" s="23">
        <v>396555</v>
      </c>
      <c r="M126" s="24">
        <f>SUM(I126:L126)</f>
        <v>1196555</v>
      </c>
    </row>
    <row r="127" spans="2:13" ht="23.25" outlineLevel="2">
      <c r="B127" s="10"/>
      <c r="C127" s="18">
        <f>+C126+1</f>
        <v>2</v>
      </c>
      <c r="D127" s="19" t="s">
        <v>423</v>
      </c>
      <c r="E127" s="19" t="s">
        <v>428</v>
      </c>
      <c r="F127" s="20" t="s">
        <v>429</v>
      </c>
      <c r="G127" s="21" t="s">
        <v>430</v>
      </c>
      <c r="H127" s="21" t="s">
        <v>431</v>
      </c>
      <c r="I127" s="22">
        <v>0</v>
      </c>
      <c r="J127" s="22">
        <v>0</v>
      </c>
      <c r="K127" s="22">
        <v>300000</v>
      </c>
      <c r="L127" s="23">
        <v>264370</v>
      </c>
      <c r="M127" s="24">
        <f>SUM(I127:L127)</f>
        <v>564370</v>
      </c>
    </row>
    <row r="128" spans="2:13" ht="23.25" outlineLevel="2">
      <c r="B128" s="10"/>
      <c r="C128" s="18">
        <f>+C127+1</f>
        <v>3</v>
      </c>
      <c r="D128" s="19" t="s">
        <v>423</v>
      </c>
      <c r="E128" s="19" t="s">
        <v>432</v>
      </c>
      <c r="F128" s="20" t="s">
        <v>433</v>
      </c>
      <c r="G128" s="21" t="s">
        <v>434</v>
      </c>
      <c r="H128" s="21" t="s">
        <v>435</v>
      </c>
      <c r="I128" s="22">
        <v>0</v>
      </c>
      <c r="J128" s="22">
        <v>0</v>
      </c>
      <c r="K128" s="22">
        <v>200000</v>
      </c>
      <c r="L128" s="23">
        <v>0</v>
      </c>
      <c r="M128" s="24">
        <f>SUM(I128:L128)</f>
        <v>200000</v>
      </c>
    </row>
    <row r="129" spans="2:13" ht="23.25" outlineLevel="1">
      <c r="B129" s="10"/>
      <c r="C129" s="18"/>
      <c r="D129" s="29" t="s">
        <v>436</v>
      </c>
      <c r="E129" s="19"/>
      <c r="F129" s="20"/>
      <c r="G129" s="21"/>
      <c r="H129" s="21"/>
      <c r="I129" s="22">
        <f>SUBTOTAL(9,I126:I128)</f>
        <v>0</v>
      </c>
      <c r="J129" s="22">
        <f>SUBTOTAL(9,J126:J128)</f>
        <v>0</v>
      </c>
      <c r="K129" s="22">
        <f>SUBTOTAL(9,K126:K128)</f>
        <v>1300000</v>
      </c>
      <c r="L129" s="23">
        <f>SUBTOTAL(9,L126:L128)</f>
        <v>660925</v>
      </c>
      <c r="M129" s="24">
        <f>SUBTOTAL(9,M126:M128)</f>
        <v>1960925</v>
      </c>
    </row>
    <row r="130" spans="2:13" ht="23.25" outlineLevel="2">
      <c r="B130" s="10"/>
      <c r="C130" s="18">
        <v>1</v>
      </c>
      <c r="D130" s="25" t="s">
        <v>437</v>
      </c>
      <c r="E130" s="25" t="s">
        <v>438</v>
      </c>
      <c r="F130" s="26" t="s">
        <v>439</v>
      </c>
      <c r="G130" s="27" t="s">
        <v>440</v>
      </c>
      <c r="H130" s="27" t="s">
        <v>441</v>
      </c>
      <c r="I130" s="22">
        <v>0</v>
      </c>
      <c r="J130" s="22">
        <v>0</v>
      </c>
      <c r="K130" s="22">
        <v>96800</v>
      </c>
      <c r="L130" s="23">
        <v>0</v>
      </c>
      <c r="M130" s="24">
        <f>SUM(I130:L130)</f>
        <v>96800</v>
      </c>
    </row>
    <row r="131" spans="2:13" ht="23.25" outlineLevel="1">
      <c r="B131" s="10"/>
      <c r="C131" s="18"/>
      <c r="D131" s="28" t="s">
        <v>442</v>
      </c>
      <c r="E131" s="25"/>
      <c r="F131" s="26"/>
      <c r="G131" s="27"/>
      <c r="H131" s="27"/>
      <c r="I131" s="22">
        <f>SUBTOTAL(9,I130:I130)</f>
        <v>0</v>
      </c>
      <c r="J131" s="22">
        <f>SUBTOTAL(9,J130:J130)</f>
        <v>0</v>
      </c>
      <c r="K131" s="22">
        <f>SUBTOTAL(9,K130:K130)</f>
        <v>96800</v>
      </c>
      <c r="L131" s="23">
        <f>SUBTOTAL(9,L130:L130)</f>
        <v>0</v>
      </c>
      <c r="M131" s="24">
        <f>SUBTOTAL(9,M130:M130)</f>
        <v>96800</v>
      </c>
    </row>
    <row r="132" spans="2:13" ht="23.25" outlineLevel="2">
      <c r="B132" s="10"/>
      <c r="C132" s="18">
        <v>1</v>
      </c>
      <c r="D132" s="19" t="s">
        <v>443</v>
      </c>
      <c r="E132" s="19" t="s">
        <v>444</v>
      </c>
      <c r="F132" s="20" t="s">
        <v>445</v>
      </c>
      <c r="G132" s="21" t="s">
        <v>446</v>
      </c>
      <c r="H132" s="21" t="s">
        <v>447</v>
      </c>
      <c r="I132" s="22">
        <v>0</v>
      </c>
      <c r="J132" s="22">
        <v>0</v>
      </c>
      <c r="K132" s="22">
        <v>0</v>
      </c>
      <c r="L132" s="23">
        <v>214068</v>
      </c>
      <c r="M132" s="24">
        <f aca="true" t="shared" si="11" ref="M132:M139">SUM(I132:L132)</f>
        <v>214068</v>
      </c>
    </row>
    <row r="133" spans="2:13" ht="23.25" outlineLevel="2">
      <c r="B133" s="10"/>
      <c r="C133" s="18">
        <f aca="true" t="shared" si="12" ref="C133:C139">+C132+1</f>
        <v>2</v>
      </c>
      <c r="D133" s="25" t="s">
        <v>443</v>
      </c>
      <c r="E133" s="25" t="s">
        <v>448</v>
      </c>
      <c r="F133" s="26" t="s">
        <v>449</v>
      </c>
      <c r="G133" s="27" t="s">
        <v>450</v>
      </c>
      <c r="H133" s="27" t="s">
        <v>451</v>
      </c>
      <c r="I133" s="22">
        <v>241080</v>
      </c>
      <c r="J133" s="22">
        <v>688800</v>
      </c>
      <c r="K133" s="22">
        <v>0</v>
      </c>
      <c r="L133" s="23">
        <v>0</v>
      </c>
      <c r="M133" s="24">
        <f t="shared" si="11"/>
        <v>929880</v>
      </c>
    </row>
    <row r="134" spans="2:13" ht="23.25" outlineLevel="2">
      <c r="B134" s="10"/>
      <c r="C134" s="18">
        <f t="shared" si="12"/>
        <v>3</v>
      </c>
      <c r="D134" s="25" t="s">
        <v>443</v>
      </c>
      <c r="E134" s="25" t="s">
        <v>452</v>
      </c>
      <c r="F134" s="26" t="s">
        <v>453</v>
      </c>
      <c r="G134" s="27" t="s">
        <v>454</v>
      </c>
      <c r="H134" s="27" t="s">
        <v>455</v>
      </c>
      <c r="I134" s="22">
        <v>0</v>
      </c>
      <c r="J134" s="22">
        <v>0</v>
      </c>
      <c r="K134" s="22">
        <v>80000</v>
      </c>
      <c r="L134" s="23">
        <v>0</v>
      </c>
      <c r="M134" s="24">
        <f t="shared" si="11"/>
        <v>80000</v>
      </c>
    </row>
    <row r="135" spans="2:13" ht="23.25" outlineLevel="2">
      <c r="B135" s="10"/>
      <c r="C135" s="18">
        <f t="shared" si="12"/>
        <v>4</v>
      </c>
      <c r="D135" s="25" t="s">
        <v>443</v>
      </c>
      <c r="E135" s="25" t="s">
        <v>456</v>
      </c>
      <c r="F135" s="26" t="s">
        <v>457</v>
      </c>
      <c r="G135" s="27" t="s">
        <v>458</v>
      </c>
      <c r="H135" s="27" t="s">
        <v>459</v>
      </c>
      <c r="I135" s="22">
        <v>0</v>
      </c>
      <c r="J135" s="22">
        <v>0</v>
      </c>
      <c r="K135" s="22">
        <v>160000</v>
      </c>
      <c r="L135" s="23">
        <v>0</v>
      </c>
      <c r="M135" s="24">
        <f t="shared" si="11"/>
        <v>160000</v>
      </c>
    </row>
    <row r="136" spans="2:13" ht="23.25" outlineLevel="2">
      <c r="B136" s="10"/>
      <c r="C136" s="18">
        <f t="shared" si="12"/>
        <v>5</v>
      </c>
      <c r="D136" s="34" t="s">
        <v>443</v>
      </c>
      <c r="E136" s="34" t="s">
        <v>456</v>
      </c>
      <c r="F136" s="35" t="s">
        <v>460</v>
      </c>
      <c r="G136" s="36" t="s">
        <v>461</v>
      </c>
      <c r="H136" s="36" t="s">
        <v>462</v>
      </c>
      <c r="I136" s="22">
        <v>107800</v>
      </c>
      <c r="J136" s="22">
        <v>308000</v>
      </c>
      <c r="K136" s="22">
        <v>600000</v>
      </c>
      <c r="L136" s="23">
        <v>0</v>
      </c>
      <c r="M136" s="24">
        <f t="shared" si="11"/>
        <v>1015800</v>
      </c>
    </row>
    <row r="137" spans="2:13" ht="23.25" outlineLevel="2">
      <c r="B137" s="10"/>
      <c r="C137" s="18">
        <f t="shared" si="12"/>
        <v>6</v>
      </c>
      <c r="D137" s="25" t="s">
        <v>443</v>
      </c>
      <c r="E137" s="25" t="s">
        <v>463</v>
      </c>
      <c r="F137" s="26" t="s">
        <v>464</v>
      </c>
      <c r="G137" s="27" t="s">
        <v>465</v>
      </c>
      <c r="H137" s="27" t="s">
        <v>466</v>
      </c>
      <c r="I137" s="22">
        <v>0</v>
      </c>
      <c r="J137" s="22">
        <v>0</v>
      </c>
      <c r="K137" s="22">
        <v>80000</v>
      </c>
      <c r="L137" s="23">
        <v>0</v>
      </c>
      <c r="M137" s="24">
        <f t="shared" si="11"/>
        <v>80000</v>
      </c>
    </row>
    <row r="138" spans="2:13" ht="23.25" outlineLevel="2">
      <c r="B138" s="10"/>
      <c r="C138" s="18">
        <f t="shared" si="12"/>
        <v>7</v>
      </c>
      <c r="D138" s="25" t="s">
        <v>443</v>
      </c>
      <c r="E138" s="25" t="s">
        <v>463</v>
      </c>
      <c r="F138" s="26" t="s">
        <v>467</v>
      </c>
      <c r="G138" s="27" t="s">
        <v>468</v>
      </c>
      <c r="H138" s="27" t="s">
        <v>469</v>
      </c>
      <c r="I138" s="22">
        <v>0</v>
      </c>
      <c r="J138" s="22">
        <v>0</v>
      </c>
      <c r="K138" s="22">
        <v>80000</v>
      </c>
      <c r="L138" s="23">
        <v>0</v>
      </c>
      <c r="M138" s="24">
        <f t="shared" si="11"/>
        <v>80000</v>
      </c>
    </row>
    <row r="139" spans="2:13" ht="23.25" outlineLevel="2">
      <c r="B139" s="10"/>
      <c r="C139" s="18">
        <f t="shared" si="12"/>
        <v>8</v>
      </c>
      <c r="D139" s="25" t="s">
        <v>443</v>
      </c>
      <c r="E139" s="25" t="s">
        <v>463</v>
      </c>
      <c r="F139" s="26" t="s">
        <v>470</v>
      </c>
      <c r="G139" s="27" t="s">
        <v>471</v>
      </c>
      <c r="H139" s="27" t="s">
        <v>472</v>
      </c>
      <c r="I139" s="22">
        <v>0</v>
      </c>
      <c r="J139" s="22">
        <v>0</v>
      </c>
      <c r="K139" s="22">
        <v>874400</v>
      </c>
      <c r="L139" s="23">
        <v>0</v>
      </c>
      <c r="M139" s="24">
        <f t="shared" si="11"/>
        <v>874400</v>
      </c>
    </row>
    <row r="140" spans="2:13" ht="23.25" outlineLevel="1">
      <c r="B140" s="10"/>
      <c r="C140" s="18"/>
      <c r="D140" s="28" t="s">
        <v>473</v>
      </c>
      <c r="E140" s="25"/>
      <c r="F140" s="26"/>
      <c r="G140" s="27"/>
      <c r="H140" s="27"/>
      <c r="I140" s="22">
        <f>SUBTOTAL(9,I132:I139)</f>
        <v>348880</v>
      </c>
      <c r="J140" s="22">
        <f>SUBTOTAL(9,J132:J139)</f>
        <v>996800</v>
      </c>
      <c r="K140" s="22">
        <f>SUBTOTAL(9,K132:K139)</f>
        <v>1874400</v>
      </c>
      <c r="L140" s="23">
        <f>SUBTOTAL(9,L132:L139)</f>
        <v>214068</v>
      </c>
      <c r="M140" s="24">
        <f>SUBTOTAL(9,M132:M139)</f>
        <v>3434148</v>
      </c>
    </row>
    <row r="141" spans="2:13" ht="23.25" outlineLevel="2">
      <c r="B141" s="10"/>
      <c r="C141" s="18">
        <v>1</v>
      </c>
      <c r="D141" s="19" t="s">
        <v>474</v>
      </c>
      <c r="E141" s="19" t="s">
        <v>475</v>
      </c>
      <c r="F141" s="20" t="s">
        <v>476</v>
      </c>
      <c r="G141" s="21" t="s">
        <v>477</v>
      </c>
      <c r="H141" s="21" t="s">
        <v>478</v>
      </c>
      <c r="I141" s="22">
        <v>0</v>
      </c>
      <c r="J141" s="22">
        <v>0</v>
      </c>
      <c r="K141" s="22">
        <v>0</v>
      </c>
      <c r="L141" s="23">
        <v>81883</v>
      </c>
      <c r="M141" s="24">
        <f>SUM(I141:L141)</f>
        <v>81883</v>
      </c>
    </row>
    <row r="142" spans="2:13" ht="23.25" outlineLevel="2">
      <c r="B142" s="10"/>
      <c r="C142" s="18">
        <f>+C141+1</f>
        <v>2</v>
      </c>
      <c r="D142" s="25" t="s">
        <v>474</v>
      </c>
      <c r="E142" s="25" t="s">
        <v>479</v>
      </c>
      <c r="F142" s="26" t="s">
        <v>480</v>
      </c>
      <c r="G142" s="27" t="s">
        <v>481</v>
      </c>
      <c r="H142" s="27" t="s">
        <v>482</v>
      </c>
      <c r="I142" s="22">
        <v>205660</v>
      </c>
      <c r="J142" s="22">
        <v>452000</v>
      </c>
      <c r="K142" s="22">
        <v>0</v>
      </c>
      <c r="L142" s="23">
        <v>0</v>
      </c>
      <c r="M142" s="24">
        <f>SUM(I142:L142)</f>
        <v>657660</v>
      </c>
    </row>
    <row r="143" spans="2:13" ht="23.25" outlineLevel="2">
      <c r="B143" s="10"/>
      <c r="C143" s="18">
        <f>+C142+1</f>
        <v>3</v>
      </c>
      <c r="D143" s="25" t="s">
        <v>474</v>
      </c>
      <c r="E143" s="25" t="s">
        <v>479</v>
      </c>
      <c r="F143" s="26" t="s">
        <v>483</v>
      </c>
      <c r="G143" s="27" t="s">
        <v>484</v>
      </c>
      <c r="H143" s="27" t="s">
        <v>485</v>
      </c>
      <c r="I143" s="22">
        <v>378560</v>
      </c>
      <c r="J143" s="22">
        <v>832000</v>
      </c>
      <c r="K143" s="22">
        <v>0</v>
      </c>
      <c r="L143" s="23">
        <v>0</v>
      </c>
      <c r="M143" s="24">
        <f>SUM(I143:L143)</f>
        <v>1210560</v>
      </c>
    </row>
    <row r="144" spans="2:13" ht="23.25" outlineLevel="1">
      <c r="B144" s="10"/>
      <c r="C144" s="18"/>
      <c r="D144" s="28" t="s">
        <v>486</v>
      </c>
      <c r="E144" s="25"/>
      <c r="F144" s="26"/>
      <c r="G144" s="27"/>
      <c r="H144" s="27"/>
      <c r="I144" s="22">
        <f>SUBTOTAL(9,I141:I143)</f>
        <v>584220</v>
      </c>
      <c r="J144" s="22">
        <f>SUBTOTAL(9,J141:J143)</f>
        <v>1284000</v>
      </c>
      <c r="K144" s="22">
        <f>SUBTOTAL(9,K141:K143)</f>
        <v>0</v>
      </c>
      <c r="L144" s="23">
        <f>SUBTOTAL(9,L141:L143)</f>
        <v>81883</v>
      </c>
      <c r="M144" s="24">
        <f>SUBTOTAL(9,M141:M143)</f>
        <v>1950103</v>
      </c>
    </row>
    <row r="145" spans="2:13" ht="23.25" outlineLevel="2">
      <c r="B145" s="10"/>
      <c r="C145" s="18">
        <v>1</v>
      </c>
      <c r="D145" s="19" t="s">
        <v>487</v>
      </c>
      <c r="E145" s="19" t="s">
        <v>488</v>
      </c>
      <c r="F145" s="20" t="s">
        <v>489</v>
      </c>
      <c r="G145" s="21" t="s">
        <v>490</v>
      </c>
      <c r="H145" s="21" t="s">
        <v>491</v>
      </c>
      <c r="I145" s="22">
        <v>0</v>
      </c>
      <c r="J145" s="22">
        <v>0</v>
      </c>
      <c r="K145" s="22">
        <v>1400000</v>
      </c>
      <c r="L145" s="23">
        <v>493888</v>
      </c>
      <c r="M145" s="24">
        <f aca="true" t="shared" si="13" ref="M145:M150">SUM(I145:L145)</f>
        <v>1893888</v>
      </c>
    </row>
    <row r="146" spans="2:13" ht="23.25" outlineLevel="2">
      <c r="B146" s="10"/>
      <c r="C146" s="18">
        <f>+C145+1</f>
        <v>2</v>
      </c>
      <c r="D146" s="19" t="s">
        <v>487</v>
      </c>
      <c r="E146" s="19" t="s">
        <v>492</v>
      </c>
      <c r="F146" s="20" t="s">
        <v>493</v>
      </c>
      <c r="G146" s="21" t="s">
        <v>494</v>
      </c>
      <c r="H146" s="21" t="s">
        <v>495</v>
      </c>
      <c r="I146" s="22">
        <v>0</v>
      </c>
      <c r="J146" s="22">
        <v>0</v>
      </c>
      <c r="K146" s="22">
        <v>80000</v>
      </c>
      <c r="L146" s="23">
        <v>0</v>
      </c>
      <c r="M146" s="24">
        <f t="shared" si="13"/>
        <v>80000</v>
      </c>
    </row>
    <row r="147" spans="2:13" ht="23.25" outlineLevel="2">
      <c r="B147" s="10"/>
      <c r="C147" s="18">
        <f>+C146+1</f>
        <v>3</v>
      </c>
      <c r="D147" s="19" t="s">
        <v>487</v>
      </c>
      <c r="E147" s="19" t="s">
        <v>496</v>
      </c>
      <c r="F147" s="20" t="s">
        <v>497</v>
      </c>
      <c r="G147" s="21" t="s">
        <v>498</v>
      </c>
      <c r="H147" s="21" t="s">
        <v>499</v>
      </c>
      <c r="I147" s="22">
        <v>0</v>
      </c>
      <c r="J147" s="22">
        <v>0</v>
      </c>
      <c r="K147" s="22">
        <v>446800</v>
      </c>
      <c r="L147" s="23">
        <v>0</v>
      </c>
      <c r="M147" s="24">
        <f t="shared" si="13"/>
        <v>446800</v>
      </c>
    </row>
    <row r="148" spans="2:13" ht="23.25" outlineLevel="2">
      <c r="B148" s="10"/>
      <c r="C148" s="18">
        <f>+C147+1</f>
        <v>4</v>
      </c>
      <c r="D148" s="25" t="s">
        <v>487</v>
      </c>
      <c r="E148" s="25" t="s">
        <v>492</v>
      </c>
      <c r="F148" s="26" t="s">
        <v>500</v>
      </c>
      <c r="G148" s="27" t="s">
        <v>501</v>
      </c>
      <c r="H148" s="27" t="s">
        <v>502</v>
      </c>
      <c r="I148" s="22">
        <v>0</v>
      </c>
      <c r="J148" s="22">
        <v>0</v>
      </c>
      <c r="K148" s="22">
        <v>733600</v>
      </c>
      <c r="L148" s="23">
        <v>0</v>
      </c>
      <c r="M148" s="24">
        <f t="shared" si="13"/>
        <v>733600</v>
      </c>
    </row>
    <row r="149" spans="2:13" ht="23.25" outlineLevel="2">
      <c r="B149" s="10"/>
      <c r="C149" s="18">
        <f>+C148+1</f>
        <v>5</v>
      </c>
      <c r="D149" s="25" t="s">
        <v>487</v>
      </c>
      <c r="E149" s="25" t="s">
        <v>503</v>
      </c>
      <c r="F149" s="26" t="s">
        <v>504</v>
      </c>
      <c r="G149" s="27" t="s">
        <v>505</v>
      </c>
      <c r="H149" s="27" t="s">
        <v>506</v>
      </c>
      <c r="I149" s="22">
        <v>232960</v>
      </c>
      <c r="J149" s="22">
        <v>512000</v>
      </c>
      <c r="K149" s="22">
        <v>0</v>
      </c>
      <c r="L149" s="23">
        <v>0</v>
      </c>
      <c r="M149" s="24">
        <f t="shared" si="13"/>
        <v>744960</v>
      </c>
    </row>
    <row r="150" spans="2:13" ht="23.25" outlineLevel="2">
      <c r="B150" s="10"/>
      <c r="C150" s="18">
        <f>+C149+1</f>
        <v>6</v>
      </c>
      <c r="D150" s="25" t="s">
        <v>487</v>
      </c>
      <c r="E150" s="25" t="s">
        <v>488</v>
      </c>
      <c r="F150" s="26" t="s">
        <v>507</v>
      </c>
      <c r="G150" s="27" t="s">
        <v>508</v>
      </c>
      <c r="H150" s="27" t="s">
        <v>509</v>
      </c>
      <c r="I150" s="22">
        <v>92820</v>
      </c>
      <c r="J150" s="22">
        <v>204000</v>
      </c>
      <c r="K150" s="22">
        <v>0</v>
      </c>
      <c r="L150" s="23">
        <v>0</v>
      </c>
      <c r="M150" s="24">
        <f t="shared" si="13"/>
        <v>296820</v>
      </c>
    </row>
    <row r="151" spans="2:13" ht="23.25" outlineLevel="1">
      <c r="B151" s="10"/>
      <c r="C151" s="18"/>
      <c r="D151" s="28" t="s">
        <v>510</v>
      </c>
      <c r="E151" s="25"/>
      <c r="F151" s="26"/>
      <c r="G151" s="27"/>
      <c r="H151" s="27"/>
      <c r="I151" s="22">
        <f>SUBTOTAL(9,I145:I150)</f>
        <v>325780</v>
      </c>
      <c r="J151" s="22">
        <f>SUBTOTAL(9,J145:J150)</f>
        <v>716000</v>
      </c>
      <c r="K151" s="22">
        <f>SUBTOTAL(9,K145:K150)</f>
        <v>2660400</v>
      </c>
      <c r="L151" s="23">
        <f>SUBTOTAL(9,L145:L150)</f>
        <v>493888</v>
      </c>
      <c r="M151" s="24">
        <f>SUBTOTAL(9,M145:M150)</f>
        <v>4196068</v>
      </c>
    </row>
    <row r="152" spans="2:13" ht="23.25" outlineLevel="2">
      <c r="B152" s="10"/>
      <c r="C152" s="18">
        <v>1</v>
      </c>
      <c r="D152" s="25" t="s">
        <v>511</v>
      </c>
      <c r="E152" s="25" t="s">
        <v>512</v>
      </c>
      <c r="F152" s="26" t="s">
        <v>513</v>
      </c>
      <c r="G152" s="27" t="s">
        <v>514</v>
      </c>
      <c r="H152" s="27" t="s">
        <v>515</v>
      </c>
      <c r="I152" s="22">
        <v>0</v>
      </c>
      <c r="J152" s="22">
        <v>0</v>
      </c>
      <c r="K152" s="22">
        <v>139600</v>
      </c>
      <c r="L152" s="23">
        <v>0</v>
      </c>
      <c r="M152" s="24">
        <f>SUM(I152:L152)</f>
        <v>139600</v>
      </c>
    </row>
    <row r="153" spans="2:13" ht="23.25" outlineLevel="2">
      <c r="B153" s="10"/>
      <c r="C153" s="18">
        <f>+C152+1</f>
        <v>2</v>
      </c>
      <c r="D153" s="19" t="s">
        <v>511</v>
      </c>
      <c r="E153" s="19" t="s">
        <v>512</v>
      </c>
      <c r="F153" s="20" t="s">
        <v>516</v>
      </c>
      <c r="G153" s="21" t="s">
        <v>517</v>
      </c>
      <c r="H153" s="21" t="s">
        <v>518</v>
      </c>
      <c r="I153" s="22">
        <v>0</v>
      </c>
      <c r="J153" s="22">
        <v>0</v>
      </c>
      <c r="K153" s="22">
        <v>520000</v>
      </c>
      <c r="L153" s="23">
        <v>0</v>
      </c>
      <c r="M153" s="24">
        <f>SUM(I153:L153)</f>
        <v>520000</v>
      </c>
    </row>
    <row r="154" spans="2:13" ht="23.25" outlineLevel="1">
      <c r="B154" s="10"/>
      <c r="C154" s="18"/>
      <c r="D154" s="29" t="s">
        <v>519</v>
      </c>
      <c r="E154" s="19"/>
      <c r="F154" s="20"/>
      <c r="G154" s="21"/>
      <c r="H154" s="21"/>
      <c r="I154" s="22">
        <f>SUBTOTAL(9,I152:I153)</f>
        <v>0</v>
      </c>
      <c r="J154" s="22">
        <f>SUBTOTAL(9,J152:J153)</f>
        <v>0</v>
      </c>
      <c r="K154" s="22">
        <f>SUBTOTAL(9,K152:K153)</f>
        <v>659600</v>
      </c>
      <c r="L154" s="23">
        <f>SUBTOTAL(9,L152:L153)</f>
        <v>0</v>
      </c>
      <c r="M154" s="24">
        <f>SUBTOTAL(9,M152:M153)</f>
        <v>659600</v>
      </c>
    </row>
    <row r="155" spans="2:13" ht="23.25" outlineLevel="2">
      <c r="B155" s="10"/>
      <c r="C155" s="18">
        <v>1</v>
      </c>
      <c r="D155" s="25" t="s">
        <v>520</v>
      </c>
      <c r="E155" s="25" t="s">
        <v>521</v>
      </c>
      <c r="F155" s="26" t="s">
        <v>522</v>
      </c>
      <c r="G155" s="27" t="s">
        <v>523</v>
      </c>
      <c r="H155" s="27" t="s">
        <v>524</v>
      </c>
      <c r="I155" s="22">
        <v>0</v>
      </c>
      <c r="J155" s="22">
        <v>0</v>
      </c>
      <c r="K155" s="22">
        <v>5140000</v>
      </c>
      <c r="L155" s="23">
        <v>971645</v>
      </c>
      <c r="M155" s="24">
        <f aca="true" t="shared" si="14" ref="M155:M164">SUM(I155:L155)</f>
        <v>6111645</v>
      </c>
    </row>
    <row r="156" spans="2:13" ht="23.25" outlineLevel="2">
      <c r="B156" s="10"/>
      <c r="C156" s="18">
        <f aca="true" t="shared" si="15" ref="C156:C164">+C155+1</f>
        <v>2</v>
      </c>
      <c r="D156" s="19" t="s">
        <v>520</v>
      </c>
      <c r="E156" s="19" t="s">
        <v>521</v>
      </c>
      <c r="F156" s="20" t="s">
        <v>525</v>
      </c>
      <c r="G156" s="21" t="s">
        <v>526</v>
      </c>
      <c r="H156" s="21" t="s">
        <v>527</v>
      </c>
      <c r="I156" s="22">
        <v>0</v>
      </c>
      <c r="J156" s="22">
        <v>0</v>
      </c>
      <c r="K156" s="22">
        <v>0</v>
      </c>
      <c r="L156" s="23">
        <v>229518</v>
      </c>
      <c r="M156" s="24">
        <f t="shared" si="14"/>
        <v>229518</v>
      </c>
    </row>
    <row r="157" spans="2:13" ht="23.25" outlineLevel="2">
      <c r="B157" s="10"/>
      <c r="C157" s="18">
        <f t="shared" si="15"/>
        <v>3</v>
      </c>
      <c r="D157" s="19" t="s">
        <v>520</v>
      </c>
      <c r="E157" s="19" t="s">
        <v>528</v>
      </c>
      <c r="F157" s="20" t="s">
        <v>529</v>
      </c>
      <c r="G157" s="21" t="s">
        <v>530</v>
      </c>
      <c r="H157" s="21" t="s">
        <v>531</v>
      </c>
      <c r="I157" s="22">
        <v>0</v>
      </c>
      <c r="J157" s="22">
        <v>0</v>
      </c>
      <c r="K157" s="22">
        <v>0</v>
      </c>
      <c r="L157" s="23">
        <v>132185</v>
      </c>
      <c r="M157" s="24">
        <f t="shared" si="14"/>
        <v>132185</v>
      </c>
    </row>
    <row r="158" spans="2:13" ht="23.25" outlineLevel="2">
      <c r="B158" s="10"/>
      <c r="C158" s="18">
        <f t="shared" si="15"/>
        <v>4</v>
      </c>
      <c r="D158" s="19" t="s">
        <v>520</v>
      </c>
      <c r="E158" s="19" t="s">
        <v>532</v>
      </c>
      <c r="F158" s="20" t="s">
        <v>533</v>
      </c>
      <c r="G158" s="21" t="s">
        <v>534</v>
      </c>
      <c r="H158" s="21" t="s">
        <v>535</v>
      </c>
      <c r="I158" s="22">
        <v>0</v>
      </c>
      <c r="J158" s="22">
        <v>0</v>
      </c>
      <c r="K158" s="22">
        <v>80000</v>
      </c>
      <c r="L158" s="23">
        <v>0</v>
      </c>
      <c r="M158" s="24">
        <f t="shared" si="14"/>
        <v>80000</v>
      </c>
    </row>
    <row r="159" spans="2:13" ht="23.25" outlineLevel="2">
      <c r="B159" s="10"/>
      <c r="C159" s="18">
        <f t="shared" si="15"/>
        <v>5</v>
      </c>
      <c r="D159" s="19" t="s">
        <v>520</v>
      </c>
      <c r="E159" s="19" t="s">
        <v>536</v>
      </c>
      <c r="F159" s="20" t="s">
        <v>537</v>
      </c>
      <c r="G159" s="21" t="s">
        <v>538</v>
      </c>
      <c r="H159" s="21" t="s">
        <v>539</v>
      </c>
      <c r="I159" s="22">
        <v>0</v>
      </c>
      <c r="J159" s="22">
        <v>0</v>
      </c>
      <c r="K159" s="22">
        <v>89600</v>
      </c>
      <c r="L159" s="23">
        <v>0</v>
      </c>
      <c r="M159" s="24">
        <f t="shared" si="14"/>
        <v>89600</v>
      </c>
    </row>
    <row r="160" spans="2:13" ht="23.25" outlineLevel="2">
      <c r="B160" s="10"/>
      <c r="C160" s="18">
        <f t="shared" si="15"/>
        <v>6</v>
      </c>
      <c r="D160" s="19" t="s">
        <v>520</v>
      </c>
      <c r="E160" s="19" t="s">
        <v>540</v>
      </c>
      <c r="F160" s="20" t="s">
        <v>541</v>
      </c>
      <c r="G160" s="21" t="s">
        <v>542</v>
      </c>
      <c r="H160" s="21" t="s">
        <v>543</v>
      </c>
      <c r="I160" s="22">
        <v>0</v>
      </c>
      <c r="J160" s="22">
        <v>0</v>
      </c>
      <c r="K160" s="22">
        <v>319200</v>
      </c>
      <c r="L160" s="23">
        <v>0</v>
      </c>
      <c r="M160" s="24">
        <f t="shared" si="14"/>
        <v>319200</v>
      </c>
    </row>
    <row r="161" spans="2:13" ht="23.25" outlineLevel="2">
      <c r="B161" s="10"/>
      <c r="C161" s="18">
        <f t="shared" si="15"/>
        <v>7</v>
      </c>
      <c r="D161" s="19" t="s">
        <v>520</v>
      </c>
      <c r="E161" s="19" t="s">
        <v>544</v>
      </c>
      <c r="F161" s="20" t="s">
        <v>545</v>
      </c>
      <c r="G161" s="21" t="s">
        <v>546</v>
      </c>
      <c r="H161" s="21" t="s">
        <v>547</v>
      </c>
      <c r="I161" s="22">
        <v>0</v>
      </c>
      <c r="J161" s="22">
        <v>0</v>
      </c>
      <c r="K161" s="22">
        <v>0</v>
      </c>
      <c r="L161" s="23">
        <v>295951</v>
      </c>
      <c r="M161" s="24">
        <f t="shared" si="14"/>
        <v>295951</v>
      </c>
    </row>
    <row r="162" spans="2:13" ht="23.25" outlineLevel="2">
      <c r="B162" s="10"/>
      <c r="C162" s="18">
        <f t="shared" si="15"/>
        <v>8</v>
      </c>
      <c r="D162" s="19" t="s">
        <v>520</v>
      </c>
      <c r="E162" s="19" t="s">
        <v>548</v>
      </c>
      <c r="F162" s="20" t="s">
        <v>549</v>
      </c>
      <c r="G162" s="21" t="s">
        <v>550</v>
      </c>
      <c r="H162" s="21" t="s">
        <v>551</v>
      </c>
      <c r="I162" s="22">
        <v>0</v>
      </c>
      <c r="J162" s="22">
        <v>0</v>
      </c>
      <c r="K162" s="22">
        <v>223600</v>
      </c>
      <c r="L162" s="23">
        <v>0</v>
      </c>
      <c r="M162" s="24">
        <f t="shared" si="14"/>
        <v>223600</v>
      </c>
    </row>
    <row r="163" spans="2:13" ht="23.25" outlineLevel="2">
      <c r="B163" s="10"/>
      <c r="C163" s="18">
        <f t="shared" si="15"/>
        <v>9</v>
      </c>
      <c r="D163" s="25" t="s">
        <v>520</v>
      </c>
      <c r="E163" s="25" t="s">
        <v>552</v>
      </c>
      <c r="F163" s="26" t="s">
        <v>553</v>
      </c>
      <c r="G163" s="27" t="s">
        <v>554</v>
      </c>
      <c r="H163" s="27" t="s">
        <v>555</v>
      </c>
      <c r="I163" s="22">
        <v>223860</v>
      </c>
      <c r="J163" s="22">
        <v>492000</v>
      </c>
      <c r="K163" s="22">
        <v>0</v>
      </c>
      <c r="L163" s="23">
        <v>0</v>
      </c>
      <c r="M163" s="24">
        <f t="shared" si="14"/>
        <v>715860</v>
      </c>
    </row>
    <row r="164" spans="2:13" ht="23.25" outlineLevel="2">
      <c r="B164" s="10"/>
      <c r="C164" s="18">
        <f t="shared" si="15"/>
        <v>10</v>
      </c>
      <c r="D164" s="25" t="s">
        <v>520</v>
      </c>
      <c r="E164" s="25" t="s">
        <v>556</v>
      </c>
      <c r="F164" s="26" t="s">
        <v>557</v>
      </c>
      <c r="G164" s="27" t="s">
        <v>558</v>
      </c>
      <c r="H164" s="27" t="s">
        <v>559</v>
      </c>
      <c r="I164" s="22">
        <v>202020</v>
      </c>
      <c r="J164" s="22">
        <v>444000</v>
      </c>
      <c r="K164" s="22">
        <v>0</v>
      </c>
      <c r="L164" s="23">
        <v>0</v>
      </c>
      <c r="M164" s="24">
        <f t="shared" si="14"/>
        <v>646020</v>
      </c>
    </row>
    <row r="165" spans="2:13" ht="23.25" outlineLevel="1">
      <c r="B165" s="10"/>
      <c r="C165" s="18"/>
      <c r="D165" s="28" t="s">
        <v>560</v>
      </c>
      <c r="E165" s="25"/>
      <c r="F165" s="26"/>
      <c r="G165" s="27"/>
      <c r="H165" s="27"/>
      <c r="I165" s="22">
        <f>SUBTOTAL(9,I155:I164)</f>
        <v>425880</v>
      </c>
      <c r="J165" s="22">
        <f>SUBTOTAL(9,J155:J164)</f>
        <v>936000</v>
      </c>
      <c r="K165" s="22">
        <f>SUBTOTAL(9,K155:K164)</f>
        <v>5852400</v>
      </c>
      <c r="L165" s="23">
        <f>SUBTOTAL(9,L155:L164)</f>
        <v>1629299</v>
      </c>
      <c r="M165" s="24">
        <f>SUBTOTAL(9,M155:M164)</f>
        <v>8843579</v>
      </c>
    </row>
    <row r="166" spans="2:13" ht="23.25" outlineLevel="2">
      <c r="B166" s="10"/>
      <c r="C166" s="18">
        <v>1</v>
      </c>
      <c r="D166" s="25" t="s">
        <v>561</v>
      </c>
      <c r="E166" s="25" t="s">
        <v>562</v>
      </c>
      <c r="F166" s="26" t="s">
        <v>563</v>
      </c>
      <c r="G166" s="27" t="s">
        <v>564</v>
      </c>
      <c r="H166" s="27" t="s">
        <v>565</v>
      </c>
      <c r="I166" s="22">
        <v>0</v>
      </c>
      <c r="J166" s="22">
        <v>0</v>
      </c>
      <c r="K166" s="22">
        <v>0</v>
      </c>
      <c r="L166" s="23">
        <v>132185</v>
      </c>
      <c r="M166" s="24">
        <f>SUM(I166:L166)</f>
        <v>132185</v>
      </c>
    </row>
    <row r="167" spans="2:13" ht="23.25" outlineLevel="2">
      <c r="B167" s="10"/>
      <c r="C167" s="18">
        <f>+C166+1</f>
        <v>2</v>
      </c>
      <c r="D167" s="19" t="s">
        <v>561</v>
      </c>
      <c r="E167" s="19" t="s">
        <v>562</v>
      </c>
      <c r="F167" s="20" t="s">
        <v>566</v>
      </c>
      <c r="G167" s="21" t="s">
        <v>567</v>
      </c>
      <c r="H167" s="21" t="s">
        <v>568</v>
      </c>
      <c r="I167" s="22">
        <v>0</v>
      </c>
      <c r="J167" s="22">
        <v>0</v>
      </c>
      <c r="K167" s="22">
        <v>40000</v>
      </c>
      <c r="L167" s="23">
        <v>632725</v>
      </c>
      <c r="M167" s="24">
        <f>SUM(I167:L167)</f>
        <v>672725</v>
      </c>
    </row>
    <row r="168" spans="2:13" ht="23.25" outlineLevel="2">
      <c r="B168" s="10"/>
      <c r="C168" s="18">
        <f>+C167+1</f>
        <v>3</v>
      </c>
      <c r="D168" s="19" t="s">
        <v>561</v>
      </c>
      <c r="E168" s="19" t="s">
        <v>569</v>
      </c>
      <c r="F168" s="20" t="s">
        <v>570</v>
      </c>
      <c r="G168" s="21" t="s">
        <v>571</v>
      </c>
      <c r="H168" s="21" t="s">
        <v>572</v>
      </c>
      <c r="I168" s="22">
        <v>0</v>
      </c>
      <c r="J168" s="22">
        <v>0</v>
      </c>
      <c r="K168" s="22">
        <v>500000</v>
      </c>
      <c r="L168" s="23">
        <v>1083200</v>
      </c>
      <c r="M168" s="24">
        <f>SUM(I168:L168)</f>
        <v>1583200</v>
      </c>
    </row>
    <row r="169" spans="2:13" ht="23.25" outlineLevel="2">
      <c r="B169" s="10"/>
      <c r="C169" s="18">
        <f>+C168+1</f>
        <v>4</v>
      </c>
      <c r="D169" s="19" t="s">
        <v>561</v>
      </c>
      <c r="E169" s="19" t="s">
        <v>573</v>
      </c>
      <c r="F169" s="20" t="s">
        <v>574</v>
      </c>
      <c r="G169" s="21" t="s">
        <v>575</v>
      </c>
      <c r="H169" s="21" t="s">
        <v>576</v>
      </c>
      <c r="I169" s="22">
        <v>0</v>
      </c>
      <c r="J169" s="22">
        <v>0</v>
      </c>
      <c r="K169" s="22">
        <v>0</v>
      </c>
      <c r="L169" s="23">
        <v>223310</v>
      </c>
      <c r="M169" s="24">
        <f>SUM(I169:L169)</f>
        <v>223310</v>
      </c>
    </row>
    <row r="170" spans="2:13" ht="23.25" outlineLevel="1">
      <c r="B170" s="10"/>
      <c r="C170" s="18"/>
      <c r="D170" s="29" t="s">
        <v>577</v>
      </c>
      <c r="E170" s="19"/>
      <c r="F170" s="20"/>
      <c r="G170" s="21"/>
      <c r="H170" s="21"/>
      <c r="I170" s="22">
        <f>SUBTOTAL(9,I166:I169)</f>
        <v>0</v>
      </c>
      <c r="J170" s="22">
        <f>SUBTOTAL(9,J166:J169)</f>
        <v>0</v>
      </c>
      <c r="K170" s="22">
        <f>SUBTOTAL(9,K166:K169)</f>
        <v>540000</v>
      </c>
      <c r="L170" s="23">
        <f>SUBTOTAL(9,L166:L169)</f>
        <v>2071420</v>
      </c>
      <c r="M170" s="24">
        <f>SUBTOTAL(9,M166:M169)</f>
        <v>2611420</v>
      </c>
    </row>
    <row r="171" spans="2:13" ht="23.25" outlineLevel="2">
      <c r="B171" s="10"/>
      <c r="C171" s="18">
        <v>1</v>
      </c>
      <c r="D171" s="25" t="s">
        <v>578</v>
      </c>
      <c r="E171" s="25" t="s">
        <v>579</v>
      </c>
      <c r="F171" s="26" t="s">
        <v>580</v>
      </c>
      <c r="G171" s="27" t="s">
        <v>581</v>
      </c>
      <c r="H171" s="27" t="s">
        <v>582</v>
      </c>
      <c r="I171" s="22">
        <v>0</v>
      </c>
      <c r="J171" s="22">
        <v>0</v>
      </c>
      <c r="K171" s="22">
        <v>160000</v>
      </c>
      <c r="L171" s="23">
        <v>0</v>
      </c>
      <c r="M171" s="24">
        <f>SUM(I171:L171)</f>
        <v>160000</v>
      </c>
    </row>
    <row r="172" spans="2:13" ht="23.25" outlineLevel="2">
      <c r="B172" s="10"/>
      <c r="C172" s="18">
        <f>+C171+1</f>
        <v>2</v>
      </c>
      <c r="D172" s="19" t="s">
        <v>578</v>
      </c>
      <c r="E172" s="19" t="s">
        <v>579</v>
      </c>
      <c r="F172" s="20" t="s">
        <v>583</v>
      </c>
      <c r="G172" s="21" t="s">
        <v>584</v>
      </c>
      <c r="H172" s="21" t="s">
        <v>585</v>
      </c>
      <c r="I172" s="22">
        <v>0</v>
      </c>
      <c r="J172" s="22">
        <v>0</v>
      </c>
      <c r="K172" s="22">
        <v>1641800</v>
      </c>
      <c r="L172" s="23">
        <v>346253</v>
      </c>
      <c r="M172" s="24">
        <f>SUM(I172:L172)</f>
        <v>1988053</v>
      </c>
    </row>
    <row r="173" spans="2:13" ht="23.25" outlineLevel="2">
      <c r="B173" s="10"/>
      <c r="C173" s="18">
        <f>+C172+1</f>
        <v>3</v>
      </c>
      <c r="D173" s="19" t="s">
        <v>578</v>
      </c>
      <c r="E173" s="19" t="s">
        <v>586</v>
      </c>
      <c r="F173" s="20" t="s">
        <v>587</v>
      </c>
      <c r="G173" s="21" t="s">
        <v>588</v>
      </c>
      <c r="H173" s="21" t="s">
        <v>589</v>
      </c>
      <c r="I173" s="22">
        <v>0</v>
      </c>
      <c r="J173" s="22">
        <v>0</v>
      </c>
      <c r="K173" s="22">
        <v>240000</v>
      </c>
      <c r="L173" s="23">
        <v>81883</v>
      </c>
      <c r="M173" s="24">
        <f>SUM(I173:L173)</f>
        <v>321883</v>
      </c>
    </row>
    <row r="174" spans="2:13" ht="23.25" outlineLevel="2">
      <c r="B174" s="10"/>
      <c r="C174" s="18">
        <f>+C173+1</f>
        <v>4</v>
      </c>
      <c r="D174" s="19" t="s">
        <v>578</v>
      </c>
      <c r="E174" s="19" t="s">
        <v>579</v>
      </c>
      <c r="F174" s="20" t="s">
        <v>590</v>
      </c>
      <c r="G174" s="21" t="s">
        <v>591</v>
      </c>
      <c r="H174" s="21" t="s">
        <v>592</v>
      </c>
      <c r="I174" s="22">
        <v>0</v>
      </c>
      <c r="J174" s="22">
        <v>0</v>
      </c>
      <c r="K174" s="22">
        <v>0</v>
      </c>
      <c r="L174" s="23">
        <v>132185</v>
      </c>
      <c r="M174" s="24">
        <f>SUM(I174:L174)</f>
        <v>132185</v>
      </c>
    </row>
    <row r="175" spans="2:13" ht="23.25" outlineLevel="2">
      <c r="B175" s="10"/>
      <c r="C175" s="18">
        <f>+C174+1</f>
        <v>5</v>
      </c>
      <c r="D175" s="25" t="s">
        <v>578</v>
      </c>
      <c r="E175" s="25" t="s">
        <v>593</v>
      </c>
      <c r="F175" s="26" t="s">
        <v>594</v>
      </c>
      <c r="G175" s="27" t="s">
        <v>595</v>
      </c>
      <c r="H175" s="27" t="s">
        <v>596</v>
      </c>
      <c r="I175" s="22">
        <v>211120</v>
      </c>
      <c r="J175" s="22">
        <v>464000</v>
      </c>
      <c r="K175" s="22">
        <v>0</v>
      </c>
      <c r="L175" s="23">
        <v>0</v>
      </c>
      <c r="M175" s="24">
        <f>SUM(I175:L175)</f>
        <v>675120</v>
      </c>
    </row>
    <row r="176" spans="2:13" ht="23.25" outlineLevel="1">
      <c r="B176" s="10"/>
      <c r="C176" s="18"/>
      <c r="D176" s="28" t="s">
        <v>597</v>
      </c>
      <c r="E176" s="25"/>
      <c r="F176" s="26"/>
      <c r="G176" s="27"/>
      <c r="H176" s="27"/>
      <c r="I176" s="22">
        <f>SUBTOTAL(9,I171:I175)</f>
        <v>211120</v>
      </c>
      <c r="J176" s="22">
        <f>SUBTOTAL(9,J171:J175)</f>
        <v>464000</v>
      </c>
      <c r="K176" s="22">
        <f>SUBTOTAL(9,K171:K175)</f>
        <v>2041800</v>
      </c>
      <c r="L176" s="23">
        <f>SUBTOTAL(9,L171:L175)</f>
        <v>560321</v>
      </c>
      <c r="M176" s="24">
        <f>SUBTOTAL(9,M171:M175)</f>
        <v>3277241</v>
      </c>
    </row>
    <row r="177" spans="2:13" ht="23.25" outlineLevel="2">
      <c r="B177" s="10"/>
      <c r="C177" s="18">
        <v>1</v>
      </c>
      <c r="D177" s="25" t="s">
        <v>598</v>
      </c>
      <c r="E177" s="25" t="s">
        <v>599</v>
      </c>
      <c r="F177" s="26" t="s">
        <v>600</v>
      </c>
      <c r="G177" s="27" t="s">
        <v>601</v>
      </c>
      <c r="H177" s="27" t="s">
        <v>602</v>
      </c>
      <c r="I177" s="22">
        <v>0</v>
      </c>
      <c r="J177" s="22">
        <v>0</v>
      </c>
      <c r="K177" s="22">
        <v>0</v>
      </c>
      <c r="L177" s="23">
        <v>396555</v>
      </c>
      <c r="M177" s="24">
        <f aca="true" t="shared" si="16" ref="M177:M182">SUM(I177:L177)</f>
        <v>396555</v>
      </c>
    </row>
    <row r="178" spans="2:13" ht="23.25" outlineLevel="2">
      <c r="B178" s="10"/>
      <c r="C178" s="18">
        <f>+C177+1</f>
        <v>2</v>
      </c>
      <c r="D178" s="19" t="s">
        <v>598</v>
      </c>
      <c r="E178" s="19" t="s">
        <v>603</v>
      </c>
      <c r="F178" s="20" t="s">
        <v>604</v>
      </c>
      <c r="G178" s="21" t="s">
        <v>605</v>
      </c>
      <c r="H178" s="21" t="s">
        <v>606</v>
      </c>
      <c r="I178" s="22">
        <v>0</v>
      </c>
      <c r="J178" s="22">
        <v>0</v>
      </c>
      <c r="K178" s="22">
        <v>40000000</v>
      </c>
      <c r="L178" s="23">
        <v>0</v>
      </c>
      <c r="M178" s="24">
        <f t="shared" si="16"/>
        <v>40000000</v>
      </c>
    </row>
    <row r="179" spans="2:13" ht="23.25" outlineLevel="2">
      <c r="B179" s="10"/>
      <c r="C179" s="18">
        <f>+C178+1</f>
        <v>3</v>
      </c>
      <c r="D179" s="19" t="s">
        <v>598</v>
      </c>
      <c r="E179" s="19" t="s">
        <v>599</v>
      </c>
      <c r="F179" s="20" t="s">
        <v>607</v>
      </c>
      <c r="G179" s="21" t="s">
        <v>608</v>
      </c>
      <c r="H179" s="21" t="s">
        <v>609</v>
      </c>
      <c r="I179" s="22">
        <v>0</v>
      </c>
      <c r="J179" s="22">
        <v>0</v>
      </c>
      <c r="K179" s="22">
        <v>0</v>
      </c>
      <c r="L179" s="23">
        <v>223310</v>
      </c>
      <c r="M179" s="24">
        <f t="shared" si="16"/>
        <v>223310</v>
      </c>
    </row>
    <row r="180" spans="2:13" ht="23.25" outlineLevel="2">
      <c r="B180" s="10"/>
      <c r="C180" s="18">
        <f>+C179+1</f>
        <v>4</v>
      </c>
      <c r="D180" s="19" t="s">
        <v>598</v>
      </c>
      <c r="E180" s="19" t="s">
        <v>610</v>
      </c>
      <c r="F180" s="20" t="s">
        <v>611</v>
      </c>
      <c r="G180" s="21" t="s">
        <v>612</v>
      </c>
      <c r="H180" s="21" t="s">
        <v>613</v>
      </c>
      <c r="I180" s="22">
        <v>0</v>
      </c>
      <c r="J180" s="22">
        <v>0</v>
      </c>
      <c r="K180" s="22">
        <v>500000</v>
      </c>
      <c r="L180" s="23">
        <v>0</v>
      </c>
      <c r="M180" s="24">
        <f t="shared" si="16"/>
        <v>500000</v>
      </c>
    </row>
    <row r="181" spans="2:13" ht="23.25" outlineLevel="2">
      <c r="B181" s="10"/>
      <c r="C181" s="18">
        <f>+C180+1</f>
        <v>5</v>
      </c>
      <c r="D181" s="19" t="s">
        <v>598</v>
      </c>
      <c r="E181" s="19" t="s">
        <v>614</v>
      </c>
      <c r="F181" s="20" t="s">
        <v>615</v>
      </c>
      <c r="G181" s="21" t="s">
        <v>616</v>
      </c>
      <c r="H181" s="21" t="s">
        <v>617</v>
      </c>
      <c r="I181" s="22">
        <v>0</v>
      </c>
      <c r="J181" s="22">
        <v>0</v>
      </c>
      <c r="K181" s="22">
        <v>3200000</v>
      </c>
      <c r="L181" s="23">
        <v>0</v>
      </c>
      <c r="M181" s="24">
        <f t="shared" si="16"/>
        <v>3200000</v>
      </c>
    </row>
    <row r="182" spans="2:13" ht="23.25" outlineLevel="2">
      <c r="B182" s="10"/>
      <c r="C182" s="18">
        <f>+C181+1</f>
        <v>6</v>
      </c>
      <c r="D182" s="25" t="s">
        <v>598</v>
      </c>
      <c r="E182" s="25" t="s">
        <v>610</v>
      </c>
      <c r="F182" s="26" t="s">
        <v>618</v>
      </c>
      <c r="G182" s="27" t="s">
        <v>619</v>
      </c>
      <c r="H182" s="27" t="s">
        <v>620</v>
      </c>
      <c r="I182" s="22">
        <v>879060</v>
      </c>
      <c r="J182" s="22">
        <v>1932000</v>
      </c>
      <c r="K182" s="22">
        <v>0</v>
      </c>
      <c r="L182" s="23">
        <v>0</v>
      </c>
      <c r="M182" s="24">
        <f t="shared" si="16"/>
        <v>2811060</v>
      </c>
    </row>
    <row r="183" spans="2:13" ht="23.25" outlineLevel="1">
      <c r="B183" s="10"/>
      <c r="C183" s="18"/>
      <c r="D183" s="28" t="s">
        <v>621</v>
      </c>
      <c r="E183" s="25"/>
      <c r="F183" s="26"/>
      <c r="G183" s="27"/>
      <c r="H183" s="27"/>
      <c r="I183" s="22">
        <f>SUBTOTAL(9,I177:I182)</f>
        <v>879060</v>
      </c>
      <c r="J183" s="22">
        <f>SUBTOTAL(9,J177:J182)</f>
        <v>1932000</v>
      </c>
      <c r="K183" s="22">
        <f>SUBTOTAL(9,K177:K182)</f>
        <v>43700000</v>
      </c>
      <c r="L183" s="23">
        <f>SUBTOTAL(9,L177:L182)</f>
        <v>619865</v>
      </c>
      <c r="M183" s="24">
        <f>SUBTOTAL(9,M177:M182)</f>
        <v>47130925</v>
      </c>
    </row>
    <row r="184" spans="2:13" ht="23.25" outlineLevel="2">
      <c r="B184" s="10"/>
      <c r="C184" s="18">
        <v>1</v>
      </c>
      <c r="D184" s="19" t="s">
        <v>622</v>
      </c>
      <c r="E184" s="19" t="s">
        <v>623</v>
      </c>
      <c r="F184" s="20" t="s">
        <v>624</v>
      </c>
      <c r="G184" s="21" t="s">
        <v>625</v>
      </c>
      <c r="H184" s="21" t="s">
        <v>626</v>
      </c>
      <c r="I184" s="22">
        <v>0</v>
      </c>
      <c r="J184" s="22">
        <v>0</v>
      </c>
      <c r="K184" s="22">
        <v>0</v>
      </c>
      <c r="L184" s="23">
        <v>824691</v>
      </c>
      <c r="M184" s="24">
        <f>SUM(I184:L184)</f>
        <v>824691</v>
      </c>
    </row>
    <row r="185" spans="2:13" ht="23.25" outlineLevel="2">
      <c r="B185" s="10"/>
      <c r="C185" s="18">
        <f>+C184+1</f>
        <v>2</v>
      </c>
      <c r="D185" s="19" t="s">
        <v>622</v>
      </c>
      <c r="E185" s="19" t="s">
        <v>627</v>
      </c>
      <c r="F185" s="20" t="s">
        <v>628</v>
      </c>
      <c r="G185" s="21" t="s">
        <v>629</v>
      </c>
      <c r="H185" s="21" t="s">
        <v>630</v>
      </c>
      <c r="I185" s="22">
        <v>0</v>
      </c>
      <c r="J185" s="22">
        <v>0</v>
      </c>
      <c r="K185" s="22">
        <v>0</v>
      </c>
      <c r="L185" s="23">
        <v>264370</v>
      </c>
      <c r="M185" s="24">
        <f>SUM(I185:L185)</f>
        <v>264370</v>
      </c>
    </row>
    <row r="186" spans="2:13" ht="23.25" outlineLevel="2">
      <c r="B186" s="10"/>
      <c r="C186" s="18">
        <f>+C185+1</f>
        <v>3</v>
      </c>
      <c r="D186" s="19" t="s">
        <v>622</v>
      </c>
      <c r="E186" s="19" t="s">
        <v>631</v>
      </c>
      <c r="F186" s="20" t="s">
        <v>632</v>
      </c>
      <c r="G186" s="21" t="s">
        <v>633</v>
      </c>
      <c r="H186" s="21" t="s">
        <v>634</v>
      </c>
      <c r="I186" s="22">
        <v>835380</v>
      </c>
      <c r="J186" s="22">
        <v>1836000</v>
      </c>
      <c r="K186" s="22">
        <v>0</v>
      </c>
      <c r="L186" s="23">
        <v>0</v>
      </c>
      <c r="M186" s="24">
        <f>SUM(I186:L186)</f>
        <v>2671380</v>
      </c>
    </row>
    <row r="187" spans="2:13" ht="23.25" outlineLevel="1">
      <c r="B187" s="10"/>
      <c r="C187" s="18"/>
      <c r="D187" s="29" t="s">
        <v>635</v>
      </c>
      <c r="E187" s="19"/>
      <c r="F187" s="20"/>
      <c r="G187" s="21"/>
      <c r="H187" s="21"/>
      <c r="I187" s="22">
        <f>SUBTOTAL(9,I184:I186)</f>
        <v>835380</v>
      </c>
      <c r="J187" s="22">
        <f>SUBTOTAL(9,J184:J186)</f>
        <v>1836000</v>
      </c>
      <c r="K187" s="22">
        <f>SUBTOTAL(9,K184:K186)</f>
        <v>0</v>
      </c>
      <c r="L187" s="23">
        <f>SUBTOTAL(9,L184:L186)</f>
        <v>1089061</v>
      </c>
      <c r="M187" s="24">
        <f>SUBTOTAL(9,M184:M186)</f>
        <v>3760441</v>
      </c>
    </row>
    <row r="188" spans="2:13" ht="23.25" outlineLevel="2">
      <c r="B188" s="10"/>
      <c r="C188" s="18">
        <v>1</v>
      </c>
      <c r="D188" s="19" t="s">
        <v>636</v>
      </c>
      <c r="E188" s="19" t="s">
        <v>637</v>
      </c>
      <c r="F188" s="20" t="s">
        <v>638</v>
      </c>
      <c r="G188" s="21" t="s">
        <v>639</v>
      </c>
      <c r="H188" s="21" t="s">
        <v>640</v>
      </c>
      <c r="I188" s="22">
        <v>0</v>
      </c>
      <c r="J188" s="22">
        <v>0</v>
      </c>
      <c r="K188" s="22">
        <v>240000</v>
      </c>
      <c r="L188" s="23">
        <v>132185</v>
      </c>
      <c r="M188" s="24">
        <f>SUM(I188:L188)</f>
        <v>372185</v>
      </c>
    </row>
    <row r="189" spans="2:13" ht="23.25" outlineLevel="2">
      <c r="B189" s="10"/>
      <c r="C189" s="18">
        <f>+C188+1</f>
        <v>2</v>
      </c>
      <c r="D189" s="19" t="s">
        <v>636</v>
      </c>
      <c r="E189" s="19" t="s">
        <v>641</v>
      </c>
      <c r="F189" s="20" t="s">
        <v>642</v>
      </c>
      <c r="G189" s="21" t="s">
        <v>643</v>
      </c>
      <c r="H189" s="21" t="s">
        <v>644</v>
      </c>
      <c r="I189" s="22">
        <v>0</v>
      </c>
      <c r="J189" s="22">
        <v>0</v>
      </c>
      <c r="K189" s="22">
        <v>6800</v>
      </c>
      <c r="L189" s="23">
        <v>0</v>
      </c>
      <c r="M189" s="24">
        <f>SUM(I189:L189)</f>
        <v>6800</v>
      </c>
    </row>
    <row r="190" spans="2:13" ht="23.25" outlineLevel="2">
      <c r="B190" s="10"/>
      <c r="C190" s="18">
        <f>+C189+1</f>
        <v>3</v>
      </c>
      <c r="D190" s="25" t="s">
        <v>636</v>
      </c>
      <c r="E190" s="25" t="s">
        <v>637</v>
      </c>
      <c r="F190" s="26" t="s">
        <v>645</v>
      </c>
      <c r="G190" s="27" t="s">
        <v>646</v>
      </c>
      <c r="H190" s="27" t="s">
        <v>647</v>
      </c>
      <c r="I190" s="22">
        <v>12740</v>
      </c>
      <c r="J190" s="22">
        <v>28000</v>
      </c>
      <c r="K190" s="22">
        <v>0</v>
      </c>
      <c r="L190" s="23">
        <v>0</v>
      </c>
      <c r="M190" s="24">
        <f>SUM(I190:L190)</f>
        <v>40740</v>
      </c>
    </row>
    <row r="191" spans="2:13" ht="23.25" outlineLevel="2">
      <c r="B191" s="10"/>
      <c r="C191" s="18">
        <f>+C190+1</f>
        <v>4</v>
      </c>
      <c r="D191" s="25" t="s">
        <v>636</v>
      </c>
      <c r="E191" s="25" t="s">
        <v>641</v>
      </c>
      <c r="F191" s="26" t="s">
        <v>648</v>
      </c>
      <c r="G191" s="27" t="s">
        <v>649</v>
      </c>
      <c r="H191" s="27" t="s">
        <v>650</v>
      </c>
      <c r="I191" s="22">
        <v>0</v>
      </c>
      <c r="J191" s="22">
        <v>0</v>
      </c>
      <c r="K191" s="22">
        <v>40000</v>
      </c>
      <c r="L191" s="23">
        <v>0</v>
      </c>
      <c r="M191" s="24">
        <f>SUM(I191:L191)</f>
        <v>40000</v>
      </c>
    </row>
    <row r="192" spans="2:13" ht="23.25" outlineLevel="1">
      <c r="B192" s="10"/>
      <c r="C192" s="18"/>
      <c r="D192" s="28" t="s">
        <v>651</v>
      </c>
      <c r="E192" s="25"/>
      <c r="F192" s="26"/>
      <c r="G192" s="27"/>
      <c r="H192" s="27"/>
      <c r="I192" s="22">
        <f>SUBTOTAL(9,I188:I191)</f>
        <v>12740</v>
      </c>
      <c r="J192" s="22">
        <f>SUBTOTAL(9,J188:J191)</f>
        <v>28000</v>
      </c>
      <c r="K192" s="22">
        <f>SUBTOTAL(9,K188:K191)</f>
        <v>286800</v>
      </c>
      <c r="L192" s="23">
        <f>SUBTOTAL(9,L188:L191)</f>
        <v>132185</v>
      </c>
      <c r="M192" s="24">
        <f>SUBTOTAL(9,M188:M191)</f>
        <v>459725</v>
      </c>
    </row>
    <row r="193" spans="2:13" ht="23.25" outlineLevel="2">
      <c r="B193" s="10"/>
      <c r="C193" s="18">
        <v>1</v>
      </c>
      <c r="D193" s="19" t="s">
        <v>652</v>
      </c>
      <c r="E193" s="19" t="s">
        <v>653</v>
      </c>
      <c r="F193" s="20" t="s">
        <v>654</v>
      </c>
      <c r="G193" s="21" t="s">
        <v>655</v>
      </c>
      <c r="H193" s="21" t="s">
        <v>656</v>
      </c>
      <c r="I193" s="22">
        <v>0</v>
      </c>
      <c r="J193" s="22">
        <v>0</v>
      </c>
      <c r="K193" s="22">
        <v>80000</v>
      </c>
      <c r="L193" s="23">
        <v>0</v>
      </c>
      <c r="M193" s="24">
        <f>SUM(I193:L193)</f>
        <v>80000</v>
      </c>
    </row>
    <row r="194" spans="2:13" ht="23.25" outlineLevel="2">
      <c r="B194" s="10"/>
      <c r="C194" s="18">
        <f>+C193+1</f>
        <v>2</v>
      </c>
      <c r="D194" s="19" t="s">
        <v>652</v>
      </c>
      <c r="E194" s="19" t="s">
        <v>657</v>
      </c>
      <c r="F194" s="20" t="s">
        <v>658</v>
      </c>
      <c r="G194" s="21" t="s">
        <v>659</v>
      </c>
      <c r="H194" s="21" t="s">
        <v>660</v>
      </c>
      <c r="I194" s="22">
        <v>0</v>
      </c>
      <c r="J194" s="22">
        <v>0</v>
      </c>
      <c r="K194" s="22">
        <v>80000</v>
      </c>
      <c r="L194" s="23">
        <v>0</v>
      </c>
      <c r="M194" s="24">
        <f>SUM(I194:L194)</f>
        <v>80000</v>
      </c>
    </row>
    <row r="195" spans="2:13" ht="23.25" outlineLevel="1">
      <c r="B195" s="10"/>
      <c r="C195" s="18"/>
      <c r="D195" s="29" t="s">
        <v>661</v>
      </c>
      <c r="E195" s="19"/>
      <c r="F195" s="20"/>
      <c r="G195" s="21"/>
      <c r="H195" s="21"/>
      <c r="I195" s="22">
        <f>SUBTOTAL(9,I193:I194)</f>
        <v>0</v>
      </c>
      <c r="J195" s="22">
        <f>SUBTOTAL(9,J193:J194)</f>
        <v>0</v>
      </c>
      <c r="K195" s="22">
        <f>SUBTOTAL(9,K193:K194)</f>
        <v>160000</v>
      </c>
      <c r="L195" s="23">
        <f>SUBTOTAL(9,L193:L194)</f>
        <v>0</v>
      </c>
      <c r="M195" s="24">
        <f>SUBTOTAL(9,M193:M194)</f>
        <v>160000</v>
      </c>
    </row>
    <row r="196" spans="2:13" ht="23.25" outlineLevel="2">
      <c r="B196" s="10"/>
      <c r="C196" s="18">
        <v>1</v>
      </c>
      <c r="D196" s="25" t="s">
        <v>662</v>
      </c>
      <c r="E196" s="25" t="s">
        <v>663</v>
      </c>
      <c r="F196" s="26" t="s">
        <v>664</v>
      </c>
      <c r="G196" s="27" t="s">
        <v>665</v>
      </c>
      <c r="H196" s="27" t="s">
        <v>666</v>
      </c>
      <c r="I196" s="22">
        <v>0</v>
      </c>
      <c r="J196" s="22">
        <v>0</v>
      </c>
      <c r="K196" s="22">
        <v>80000</v>
      </c>
      <c r="L196" s="23">
        <v>0</v>
      </c>
      <c r="M196" s="24">
        <f>SUM(I196:L196)</f>
        <v>80000</v>
      </c>
    </row>
    <row r="197" spans="2:13" ht="23.25" outlineLevel="2">
      <c r="B197" s="10"/>
      <c r="C197" s="18">
        <f>+C196+1</f>
        <v>2</v>
      </c>
      <c r="D197" s="19" t="s">
        <v>662</v>
      </c>
      <c r="E197" s="19" t="s">
        <v>667</v>
      </c>
      <c r="F197" s="20" t="s">
        <v>668</v>
      </c>
      <c r="G197" s="21" t="s">
        <v>669</v>
      </c>
      <c r="H197" s="21" t="s">
        <v>670</v>
      </c>
      <c r="I197" s="22">
        <v>0</v>
      </c>
      <c r="J197" s="22">
        <v>0</v>
      </c>
      <c r="K197" s="22">
        <v>80000</v>
      </c>
      <c r="L197" s="23">
        <v>264370</v>
      </c>
      <c r="M197" s="24">
        <f>SUM(I197:L197)</f>
        <v>344370</v>
      </c>
    </row>
    <row r="198" spans="2:13" ht="23.25" outlineLevel="2">
      <c r="B198" s="10"/>
      <c r="C198" s="18">
        <f>+C197+1</f>
        <v>3</v>
      </c>
      <c r="D198" s="19" t="s">
        <v>662</v>
      </c>
      <c r="E198" s="19" t="s">
        <v>663</v>
      </c>
      <c r="F198" s="20" t="s">
        <v>671</v>
      </c>
      <c r="G198" s="21" t="s">
        <v>672</v>
      </c>
      <c r="H198" s="21" t="s">
        <v>673</v>
      </c>
      <c r="I198" s="22">
        <v>0</v>
      </c>
      <c r="J198" s="22">
        <v>0</v>
      </c>
      <c r="K198" s="22">
        <v>1340400</v>
      </c>
      <c r="L198" s="23">
        <v>214068</v>
      </c>
      <c r="M198" s="24">
        <f>SUM(I198:L198)</f>
        <v>1554468</v>
      </c>
    </row>
    <row r="199" spans="2:13" ht="23.25" outlineLevel="1">
      <c r="B199" s="10"/>
      <c r="C199" s="18"/>
      <c r="D199" s="29" t="s">
        <v>674</v>
      </c>
      <c r="E199" s="19"/>
      <c r="F199" s="20"/>
      <c r="G199" s="21"/>
      <c r="H199" s="21"/>
      <c r="I199" s="22">
        <f>SUBTOTAL(9,I196:I198)</f>
        <v>0</v>
      </c>
      <c r="J199" s="22">
        <f>SUBTOTAL(9,J196:J198)</f>
        <v>0</v>
      </c>
      <c r="K199" s="22">
        <f>SUBTOTAL(9,K196:K198)</f>
        <v>1500400</v>
      </c>
      <c r="L199" s="23">
        <f>SUBTOTAL(9,L196:L198)</f>
        <v>478438</v>
      </c>
      <c r="M199" s="24">
        <f>SUBTOTAL(9,M196:M198)</f>
        <v>1978838</v>
      </c>
    </row>
    <row r="200" spans="2:13" ht="23.25" outlineLevel="2">
      <c r="B200" s="10"/>
      <c r="C200" s="18">
        <v>1</v>
      </c>
      <c r="D200" s="25" t="s">
        <v>675</v>
      </c>
      <c r="E200" s="25" t="s">
        <v>676</v>
      </c>
      <c r="F200" s="26" t="s">
        <v>677</v>
      </c>
      <c r="G200" s="27" t="s">
        <v>678</v>
      </c>
      <c r="H200" s="27" t="s">
        <v>679</v>
      </c>
      <c r="I200" s="22">
        <v>0</v>
      </c>
      <c r="J200" s="22">
        <v>0</v>
      </c>
      <c r="K200" s="22">
        <v>160000</v>
      </c>
      <c r="L200" s="23">
        <v>0</v>
      </c>
      <c r="M200" s="24">
        <f aca="true" t="shared" si="17" ref="M200:M207">SUM(I200:L200)</f>
        <v>160000</v>
      </c>
    </row>
    <row r="201" spans="2:13" ht="23.25" outlineLevel="2">
      <c r="B201" s="10"/>
      <c r="C201" s="18">
        <f aca="true" t="shared" si="18" ref="C201:C207">+C200+1</f>
        <v>2</v>
      </c>
      <c r="D201" s="19" t="s">
        <v>675</v>
      </c>
      <c r="E201" s="19" t="s">
        <v>680</v>
      </c>
      <c r="F201" s="20" t="s">
        <v>681</v>
      </c>
      <c r="G201" s="21" t="s">
        <v>682</v>
      </c>
      <c r="H201" s="21" t="s">
        <v>683</v>
      </c>
      <c r="I201" s="22">
        <v>0</v>
      </c>
      <c r="J201" s="22">
        <v>0</v>
      </c>
      <c r="K201" s="22">
        <v>240000</v>
      </c>
      <c r="L201" s="23">
        <v>0</v>
      </c>
      <c r="M201" s="24">
        <f t="shared" si="17"/>
        <v>240000</v>
      </c>
    </row>
    <row r="202" spans="2:13" ht="23.25" outlineLevel="2">
      <c r="B202" s="10"/>
      <c r="C202" s="18">
        <f t="shared" si="18"/>
        <v>3</v>
      </c>
      <c r="D202" s="19" t="s">
        <v>675</v>
      </c>
      <c r="E202" s="19" t="s">
        <v>680</v>
      </c>
      <c r="F202" s="20" t="s">
        <v>684</v>
      </c>
      <c r="G202" s="21" t="s">
        <v>685</v>
      </c>
      <c r="H202" s="21" t="s">
        <v>686</v>
      </c>
      <c r="I202" s="22">
        <v>0</v>
      </c>
      <c r="J202" s="22">
        <v>0</v>
      </c>
      <c r="K202" s="22">
        <v>50400</v>
      </c>
      <c r="L202" s="23">
        <v>0</v>
      </c>
      <c r="M202" s="24">
        <f t="shared" si="17"/>
        <v>50400</v>
      </c>
    </row>
    <row r="203" spans="2:13" ht="23.25" outlineLevel="2">
      <c r="B203" s="10"/>
      <c r="C203" s="18">
        <f t="shared" si="18"/>
        <v>4</v>
      </c>
      <c r="D203" s="19" t="s">
        <v>675</v>
      </c>
      <c r="E203" s="19" t="s">
        <v>676</v>
      </c>
      <c r="F203" s="20" t="s">
        <v>687</v>
      </c>
      <c r="G203" s="21" t="s">
        <v>688</v>
      </c>
      <c r="H203" s="21" t="s">
        <v>689</v>
      </c>
      <c r="I203" s="22">
        <v>0</v>
      </c>
      <c r="J203" s="22">
        <v>0</v>
      </c>
      <c r="K203" s="22">
        <v>0</v>
      </c>
      <c r="L203" s="23">
        <v>264370</v>
      </c>
      <c r="M203" s="24">
        <f t="shared" si="17"/>
        <v>264370</v>
      </c>
    </row>
    <row r="204" spans="2:13" ht="23.25" outlineLevel="2">
      <c r="B204" s="10"/>
      <c r="C204" s="18">
        <f t="shared" si="18"/>
        <v>5</v>
      </c>
      <c r="D204" s="19" t="s">
        <v>675</v>
      </c>
      <c r="E204" s="19" t="s">
        <v>690</v>
      </c>
      <c r="F204" s="20" t="s">
        <v>691</v>
      </c>
      <c r="G204" s="21" t="s">
        <v>692</v>
      </c>
      <c r="H204" s="21" t="s">
        <v>693</v>
      </c>
      <c r="I204" s="22">
        <v>0</v>
      </c>
      <c r="J204" s="22">
        <v>0</v>
      </c>
      <c r="K204" s="22">
        <v>800000</v>
      </c>
      <c r="L204" s="23">
        <v>0</v>
      </c>
      <c r="M204" s="24">
        <f t="shared" si="17"/>
        <v>800000</v>
      </c>
    </row>
    <row r="205" spans="2:13" ht="23.25" outlineLevel="2">
      <c r="B205" s="10"/>
      <c r="C205" s="18">
        <f t="shared" si="18"/>
        <v>6</v>
      </c>
      <c r="D205" s="19" t="s">
        <v>675</v>
      </c>
      <c r="E205" s="19" t="s">
        <v>676</v>
      </c>
      <c r="F205" s="20" t="s">
        <v>694</v>
      </c>
      <c r="G205" s="21" t="s">
        <v>695</v>
      </c>
      <c r="H205" s="21" t="s">
        <v>696</v>
      </c>
      <c r="I205" s="22">
        <v>0</v>
      </c>
      <c r="J205" s="22">
        <v>0</v>
      </c>
      <c r="K205" s="22">
        <v>80000</v>
      </c>
      <c r="L205" s="23">
        <v>0</v>
      </c>
      <c r="M205" s="24">
        <f t="shared" si="17"/>
        <v>80000</v>
      </c>
    </row>
    <row r="206" spans="2:13" ht="23.25" outlineLevel="2">
      <c r="B206" s="10"/>
      <c r="C206" s="18">
        <f t="shared" si="18"/>
        <v>7</v>
      </c>
      <c r="D206" s="25" t="s">
        <v>675</v>
      </c>
      <c r="E206" s="25" t="s">
        <v>697</v>
      </c>
      <c r="F206" s="26" t="s">
        <v>698</v>
      </c>
      <c r="G206" s="27" t="s">
        <v>699</v>
      </c>
      <c r="H206" s="27" t="s">
        <v>700</v>
      </c>
      <c r="I206" s="22">
        <v>0</v>
      </c>
      <c r="J206" s="22">
        <v>0</v>
      </c>
      <c r="K206" s="22">
        <v>80000</v>
      </c>
      <c r="L206" s="23">
        <v>0</v>
      </c>
      <c r="M206" s="24">
        <f t="shared" si="17"/>
        <v>80000</v>
      </c>
    </row>
    <row r="207" spans="2:13" ht="23.25" outlineLevel="2">
      <c r="B207" s="10"/>
      <c r="C207" s="18">
        <f t="shared" si="18"/>
        <v>8</v>
      </c>
      <c r="D207" s="25" t="s">
        <v>675</v>
      </c>
      <c r="E207" s="25" t="s">
        <v>690</v>
      </c>
      <c r="F207" s="26" t="s">
        <v>701</v>
      </c>
      <c r="G207" s="27" t="s">
        <v>702</v>
      </c>
      <c r="H207" s="27" t="s">
        <v>703</v>
      </c>
      <c r="I207" s="22">
        <v>0</v>
      </c>
      <c r="J207" s="22">
        <v>0</v>
      </c>
      <c r="K207" s="22">
        <v>350000</v>
      </c>
      <c r="L207" s="23">
        <v>0</v>
      </c>
      <c r="M207" s="24">
        <f t="shared" si="17"/>
        <v>350000</v>
      </c>
    </row>
    <row r="208" spans="2:13" ht="23.25" outlineLevel="1">
      <c r="B208" s="10"/>
      <c r="C208" s="18"/>
      <c r="D208" s="28" t="s">
        <v>704</v>
      </c>
      <c r="E208" s="25"/>
      <c r="F208" s="26"/>
      <c r="G208" s="27"/>
      <c r="H208" s="27"/>
      <c r="I208" s="22">
        <f>SUBTOTAL(9,I200:I207)</f>
        <v>0</v>
      </c>
      <c r="J208" s="22">
        <f>SUBTOTAL(9,J200:J207)</f>
        <v>0</v>
      </c>
      <c r="K208" s="22">
        <f>SUBTOTAL(9,K200:K207)</f>
        <v>1760400</v>
      </c>
      <c r="L208" s="23">
        <f>SUBTOTAL(9,L200:L207)</f>
        <v>264370</v>
      </c>
      <c r="M208" s="24">
        <f>SUBTOTAL(9,M200:M207)</f>
        <v>2024770</v>
      </c>
    </row>
    <row r="209" spans="2:13" ht="23.25" outlineLevel="2">
      <c r="B209" s="10"/>
      <c r="C209" s="18">
        <v>1</v>
      </c>
      <c r="D209" s="25" t="s">
        <v>705</v>
      </c>
      <c r="E209" s="25" t="s">
        <v>706</v>
      </c>
      <c r="F209" s="26" t="s">
        <v>707</v>
      </c>
      <c r="G209" s="27" t="s">
        <v>708</v>
      </c>
      <c r="H209" s="27" t="s">
        <v>709</v>
      </c>
      <c r="I209" s="22">
        <v>0</v>
      </c>
      <c r="J209" s="22">
        <v>0</v>
      </c>
      <c r="K209" s="22">
        <v>80000</v>
      </c>
      <c r="L209" s="23">
        <v>0</v>
      </c>
      <c r="M209" s="24">
        <f aca="true" t="shared" si="19" ref="M209:M216">SUM(I209:L209)</f>
        <v>80000</v>
      </c>
    </row>
    <row r="210" spans="2:13" ht="23.25" outlineLevel="2">
      <c r="B210" s="10"/>
      <c r="C210" s="18">
        <f aca="true" t="shared" si="20" ref="C210:C216">+C209+1</f>
        <v>2</v>
      </c>
      <c r="D210" s="19" t="s">
        <v>705</v>
      </c>
      <c r="E210" s="19" t="s">
        <v>706</v>
      </c>
      <c r="F210" s="20" t="s">
        <v>710</v>
      </c>
      <c r="G210" s="21" t="s">
        <v>711</v>
      </c>
      <c r="H210" s="21" t="s">
        <v>712</v>
      </c>
      <c r="I210" s="22">
        <v>0</v>
      </c>
      <c r="J210" s="22">
        <v>0</v>
      </c>
      <c r="K210" s="22">
        <v>105000</v>
      </c>
      <c r="L210" s="23">
        <v>0</v>
      </c>
      <c r="M210" s="24">
        <f t="shared" si="19"/>
        <v>105000</v>
      </c>
    </row>
    <row r="211" spans="2:13" ht="23.25" outlineLevel="2">
      <c r="B211" s="10"/>
      <c r="C211" s="18">
        <f t="shared" si="20"/>
        <v>3</v>
      </c>
      <c r="D211" s="19" t="s">
        <v>705</v>
      </c>
      <c r="E211" s="19" t="s">
        <v>713</v>
      </c>
      <c r="F211" s="20" t="s">
        <v>714</v>
      </c>
      <c r="G211" s="21" t="s">
        <v>715</v>
      </c>
      <c r="H211" s="21" t="s">
        <v>716</v>
      </c>
      <c r="I211" s="22">
        <v>0</v>
      </c>
      <c r="J211" s="22">
        <v>0</v>
      </c>
      <c r="K211" s="22">
        <v>560000</v>
      </c>
      <c r="L211" s="23">
        <v>805970</v>
      </c>
      <c r="M211" s="24">
        <f t="shared" si="19"/>
        <v>1365970</v>
      </c>
    </row>
    <row r="212" spans="2:13" ht="23.25" outlineLevel="2">
      <c r="B212" s="10"/>
      <c r="C212" s="18">
        <f t="shared" si="20"/>
        <v>4</v>
      </c>
      <c r="D212" s="19" t="s">
        <v>705</v>
      </c>
      <c r="E212" s="19" t="s">
        <v>717</v>
      </c>
      <c r="F212" s="20" t="s">
        <v>718</v>
      </c>
      <c r="G212" s="21" t="s">
        <v>719</v>
      </c>
      <c r="H212" s="21" t="s">
        <v>720</v>
      </c>
      <c r="I212" s="22">
        <v>0</v>
      </c>
      <c r="J212" s="22">
        <v>0</v>
      </c>
      <c r="K212" s="22">
        <v>893600</v>
      </c>
      <c r="L212" s="23">
        <v>81883</v>
      </c>
      <c r="M212" s="24">
        <f t="shared" si="19"/>
        <v>975483</v>
      </c>
    </row>
    <row r="213" spans="2:13" ht="23.25" outlineLevel="2">
      <c r="B213" s="10"/>
      <c r="C213" s="18">
        <f t="shared" si="20"/>
        <v>5</v>
      </c>
      <c r="D213" s="19" t="s">
        <v>705</v>
      </c>
      <c r="E213" s="19" t="s">
        <v>706</v>
      </c>
      <c r="F213" s="20" t="s">
        <v>721</v>
      </c>
      <c r="G213" s="21" t="s">
        <v>722</v>
      </c>
      <c r="H213" s="21" t="s">
        <v>723</v>
      </c>
      <c r="I213" s="22">
        <v>132860</v>
      </c>
      <c r="J213" s="22">
        <v>292000</v>
      </c>
      <c r="K213" s="22">
        <v>0</v>
      </c>
      <c r="L213" s="23">
        <v>0</v>
      </c>
      <c r="M213" s="24">
        <f t="shared" si="19"/>
        <v>424860</v>
      </c>
    </row>
    <row r="214" spans="2:13" ht="23.25" outlineLevel="2">
      <c r="B214" s="10"/>
      <c r="C214" s="18">
        <f t="shared" si="20"/>
        <v>6</v>
      </c>
      <c r="D214" s="25" t="s">
        <v>705</v>
      </c>
      <c r="E214" s="25" t="s">
        <v>717</v>
      </c>
      <c r="F214" s="26" t="s">
        <v>724</v>
      </c>
      <c r="G214" s="27" t="s">
        <v>725</v>
      </c>
      <c r="H214" s="27" t="s">
        <v>726</v>
      </c>
      <c r="I214" s="22">
        <v>0</v>
      </c>
      <c r="J214" s="22">
        <v>0</v>
      </c>
      <c r="K214" s="22">
        <v>439600</v>
      </c>
      <c r="L214" s="23">
        <v>0</v>
      </c>
      <c r="M214" s="24">
        <f t="shared" si="19"/>
        <v>439600</v>
      </c>
    </row>
    <row r="215" spans="2:13" ht="23.25" outlineLevel="2">
      <c r="B215" s="10"/>
      <c r="C215" s="18">
        <f t="shared" si="20"/>
        <v>7</v>
      </c>
      <c r="D215" s="25" t="s">
        <v>705</v>
      </c>
      <c r="E215" s="25" t="s">
        <v>713</v>
      </c>
      <c r="F215" s="26" t="s">
        <v>727</v>
      </c>
      <c r="G215" s="27" t="s">
        <v>728</v>
      </c>
      <c r="H215" s="27" t="s">
        <v>729</v>
      </c>
      <c r="I215" s="22">
        <v>926380</v>
      </c>
      <c r="J215" s="22">
        <v>2036000</v>
      </c>
      <c r="K215" s="22">
        <v>0</v>
      </c>
      <c r="L215" s="23">
        <v>0</v>
      </c>
      <c r="M215" s="24">
        <f t="shared" si="19"/>
        <v>2962380</v>
      </c>
    </row>
    <row r="216" spans="2:13" ht="23.25" outlineLevel="2">
      <c r="B216" s="10"/>
      <c r="C216" s="18">
        <f t="shared" si="20"/>
        <v>8</v>
      </c>
      <c r="D216" s="25" t="s">
        <v>705</v>
      </c>
      <c r="E216" s="25" t="s">
        <v>713</v>
      </c>
      <c r="F216" s="26" t="s">
        <v>730</v>
      </c>
      <c r="G216" s="27" t="s">
        <v>731</v>
      </c>
      <c r="H216" s="27" t="s">
        <v>732</v>
      </c>
      <c r="I216" s="22">
        <v>47040</v>
      </c>
      <c r="J216" s="22">
        <v>134400</v>
      </c>
      <c r="K216" s="22">
        <v>0</v>
      </c>
      <c r="L216" s="23">
        <v>0</v>
      </c>
      <c r="M216" s="24">
        <f t="shared" si="19"/>
        <v>181440</v>
      </c>
    </row>
    <row r="217" spans="2:13" ht="23.25" outlineLevel="1">
      <c r="B217" s="10"/>
      <c r="C217" s="18"/>
      <c r="D217" s="28" t="s">
        <v>733</v>
      </c>
      <c r="E217" s="25"/>
      <c r="F217" s="26"/>
      <c r="G217" s="27"/>
      <c r="H217" s="27"/>
      <c r="I217" s="22">
        <f>SUBTOTAL(9,I209:I216)</f>
        <v>1106280</v>
      </c>
      <c r="J217" s="22">
        <f>SUBTOTAL(9,J209:J216)</f>
        <v>2462400</v>
      </c>
      <c r="K217" s="22">
        <f>SUBTOTAL(9,K209:K216)</f>
        <v>2078200</v>
      </c>
      <c r="L217" s="23">
        <f>SUBTOTAL(9,L209:L216)</f>
        <v>887853</v>
      </c>
      <c r="M217" s="24">
        <f>SUBTOTAL(9,M209:M216)</f>
        <v>6534733</v>
      </c>
    </row>
    <row r="218" spans="2:13" ht="23.25" outlineLevel="2">
      <c r="B218" s="10"/>
      <c r="C218" s="18">
        <v>1</v>
      </c>
      <c r="D218" s="19" t="s">
        <v>734</v>
      </c>
      <c r="E218" s="19" t="s">
        <v>735</v>
      </c>
      <c r="F218" s="20" t="s">
        <v>736</v>
      </c>
      <c r="G218" s="21" t="s">
        <v>737</v>
      </c>
      <c r="H218" s="21" t="s">
        <v>738</v>
      </c>
      <c r="I218" s="22">
        <v>0</v>
      </c>
      <c r="J218" s="22">
        <v>0</v>
      </c>
      <c r="K218" s="22">
        <v>80000</v>
      </c>
      <c r="L218" s="23">
        <v>0</v>
      </c>
      <c r="M218" s="24">
        <f>SUM(I218:L218)</f>
        <v>80000</v>
      </c>
    </row>
    <row r="219" spans="2:13" ht="23.25" outlineLevel="1">
      <c r="B219" s="10"/>
      <c r="C219" s="18"/>
      <c r="D219" s="29" t="s">
        <v>739</v>
      </c>
      <c r="E219" s="19"/>
      <c r="F219" s="20"/>
      <c r="G219" s="21"/>
      <c r="H219" s="21"/>
      <c r="I219" s="22">
        <f>SUBTOTAL(9,I218:I218)</f>
        <v>0</v>
      </c>
      <c r="J219" s="22">
        <f>SUBTOTAL(9,J218:J218)</f>
        <v>0</v>
      </c>
      <c r="K219" s="22">
        <f>SUBTOTAL(9,K218:K218)</f>
        <v>80000</v>
      </c>
      <c r="L219" s="23">
        <f>SUBTOTAL(9,L218:L218)</f>
        <v>0</v>
      </c>
      <c r="M219" s="24">
        <f>SUBTOTAL(9,M218:M218)</f>
        <v>80000</v>
      </c>
    </row>
    <row r="220" spans="2:13" ht="23.25" outlineLevel="2">
      <c r="B220" s="10"/>
      <c r="C220" s="18">
        <v>1</v>
      </c>
      <c r="D220" s="19" t="s">
        <v>740</v>
      </c>
      <c r="E220" s="19" t="s">
        <v>741</v>
      </c>
      <c r="F220" s="20" t="s">
        <v>742</v>
      </c>
      <c r="G220" s="21" t="s">
        <v>743</v>
      </c>
      <c r="H220" s="21" t="s">
        <v>744</v>
      </c>
      <c r="I220" s="22">
        <v>0</v>
      </c>
      <c r="J220" s="22">
        <v>0</v>
      </c>
      <c r="K220" s="22">
        <v>0</v>
      </c>
      <c r="L220" s="23">
        <v>591902</v>
      </c>
      <c r="M220" s="24">
        <f>SUM(I220:L220)</f>
        <v>591902</v>
      </c>
    </row>
    <row r="221" spans="2:13" ht="23.25" outlineLevel="2">
      <c r="B221" s="10"/>
      <c r="C221" s="18">
        <f>+C220+1</f>
        <v>2</v>
      </c>
      <c r="D221" s="19" t="s">
        <v>740</v>
      </c>
      <c r="E221" s="19" t="s">
        <v>745</v>
      </c>
      <c r="F221" s="20" t="s">
        <v>746</v>
      </c>
      <c r="G221" s="21" t="s">
        <v>747</v>
      </c>
      <c r="H221" s="21" t="s">
        <v>748</v>
      </c>
      <c r="I221" s="22">
        <v>0</v>
      </c>
      <c r="J221" s="22">
        <v>0</v>
      </c>
      <c r="K221" s="22">
        <v>0</v>
      </c>
      <c r="L221" s="23">
        <v>132185</v>
      </c>
      <c r="M221" s="24">
        <f>SUM(I221:L221)</f>
        <v>132185</v>
      </c>
    </row>
    <row r="222" spans="2:13" ht="23.25" outlineLevel="1">
      <c r="B222" s="10"/>
      <c r="C222" s="18"/>
      <c r="D222" s="29" t="s">
        <v>749</v>
      </c>
      <c r="E222" s="19"/>
      <c r="F222" s="20"/>
      <c r="G222" s="21"/>
      <c r="H222" s="21"/>
      <c r="I222" s="22">
        <f>SUBTOTAL(9,I220:I221)</f>
        <v>0</v>
      </c>
      <c r="J222" s="22">
        <f>SUBTOTAL(9,J220:J221)</f>
        <v>0</v>
      </c>
      <c r="K222" s="22">
        <f>SUBTOTAL(9,K220:K221)</f>
        <v>0</v>
      </c>
      <c r="L222" s="23">
        <f>SUBTOTAL(9,L220:L221)</f>
        <v>724087</v>
      </c>
      <c r="M222" s="24">
        <f>SUBTOTAL(9,M220:M221)</f>
        <v>724087</v>
      </c>
    </row>
    <row r="223" spans="2:13" ht="23.25" outlineLevel="2">
      <c r="B223" s="10"/>
      <c r="C223" s="18">
        <v>1</v>
      </c>
      <c r="D223" s="19" t="s">
        <v>750</v>
      </c>
      <c r="E223" s="19" t="s">
        <v>750</v>
      </c>
      <c r="F223" s="20" t="s">
        <v>751</v>
      </c>
      <c r="G223" s="21" t="s">
        <v>752</v>
      </c>
      <c r="H223" s="21" t="s">
        <v>753</v>
      </c>
      <c r="I223" s="22">
        <v>0</v>
      </c>
      <c r="J223" s="22">
        <v>0</v>
      </c>
      <c r="K223" s="22">
        <v>20000</v>
      </c>
      <c r="L223" s="23">
        <v>163766</v>
      </c>
      <c r="M223" s="24">
        <f>SUM(I223:L223)</f>
        <v>183766</v>
      </c>
    </row>
    <row r="224" spans="2:13" ht="23.25" outlineLevel="2">
      <c r="B224" s="10"/>
      <c r="C224" s="18">
        <f>+C223+1</f>
        <v>2</v>
      </c>
      <c r="D224" s="19" t="s">
        <v>750</v>
      </c>
      <c r="E224" s="19" t="s">
        <v>754</v>
      </c>
      <c r="F224" s="20" t="s">
        <v>755</v>
      </c>
      <c r="G224" s="21" t="s">
        <v>756</v>
      </c>
      <c r="H224" s="21" t="s">
        <v>757</v>
      </c>
      <c r="I224" s="22">
        <v>0</v>
      </c>
      <c r="J224" s="22">
        <v>0</v>
      </c>
      <c r="K224" s="22">
        <v>240000</v>
      </c>
      <c r="L224" s="23">
        <v>223310</v>
      </c>
      <c r="M224" s="24">
        <f>SUM(I224:L224)</f>
        <v>463310</v>
      </c>
    </row>
    <row r="225" spans="2:13" ht="23.25" outlineLevel="2">
      <c r="B225" s="10"/>
      <c r="C225" s="18">
        <f>+C224+1</f>
        <v>3</v>
      </c>
      <c r="D225" s="19" t="s">
        <v>750</v>
      </c>
      <c r="E225" s="19" t="s">
        <v>758</v>
      </c>
      <c r="F225" s="20" t="s">
        <v>759</v>
      </c>
      <c r="G225" s="21" t="s">
        <v>760</v>
      </c>
      <c r="H225" s="21" t="s">
        <v>761</v>
      </c>
      <c r="I225" s="22">
        <v>0</v>
      </c>
      <c r="J225" s="22">
        <v>0</v>
      </c>
      <c r="K225" s="22">
        <v>1100400</v>
      </c>
      <c r="L225" s="23">
        <v>132185</v>
      </c>
      <c r="M225" s="24">
        <f>SUM(I225:L225)</f>
        <v>1232585</v>
      </c>
    </row>
    <row r="226" spans="2:13" ht="23.25" outlineLevel="1">
      <c r="B226" s="10"/>
      <c r="C226" s="18"/>
      <c r="D226" s="29" t="s">
        <v>762</v>
      </c>
      <c r="E226" s="19"/>
      <c r="F226" s="20"/>
      <c r="G226" s="21"/>
      <c r="H226" s="21"/>
      <c r="I226" s="22">
        <f>SUBTOTAL(9,I223:I225)</f>
        <v>0</v>
      </c>
      <c r="J226" s="22">
        <f>SUBTOTAL(9,J223:J225)</f>
        <v>0</v>
      </c>
      <c r="K226" s="22">
        <f>SUBTOTAL(9,K223:K225)</f>
        <v>1360400</v>
      </c>
      <c r="L226" s="23">
        <f>SUBTOTAL(9,L223:L225)</f>
        <v>519261</v>
      </c>
      <c r="M226" s="24">
        <f>SUBTOTAL(9,M223:M225)</f>
        <v>1879661</v>
      </c>
    </row>
    <row r="227" spans="2:13" ht="23.25" outlineLevel="2">
      <c r="B227" s="10"/>
      <c r="C227" s="18">
        <v>1</v>
      </c>
      <c r="D227" s="19" t="s">
        <v>763</v>
      </c>
      <c r="E227" s="19" t="s">
        <v>764</v>
      </c>
      <c r="F227" s="20" t="s">
        <v>765</v>
      </c>
      <c r="G227" s="21" t="s">
        <v>766</v>
      </c>
      <c r="H227" s="21" t="s">
        <v>767</v>
      </c>
      <c r="I227" s="22">
        <v>0</v>
      </c>
      <c r="J227" s="22">
        <v>0</v>
      </c>
      <c r="K227" s="22">
        <v>480000</v>
      </c>
      <c r="L227" s="23">
        <v>774389</v>
      </c>
      <c r="M227" s="24">
        <f>SUM(I227:L227)</f>
        <v>1254389</v>
      </c>
    </row>
    <row r="228" spans="2:13" ht="23.25" outlineLevel="2">
      <c r="B228" s="10"/>
      <c r="C228" s="18">
        <f>+C227+1</f>
        <v>2</v>
      </c>
      <c r="D228" s="19" t="s">
        <v>763</v>
      </c>
      <c r="E228" s="19" t="s">
        <v>768</v>
      </c>
      <c r="F228" s="20" t="s">
        <v>769</v>
      </c>
      <c r="G228" s="21" t="s">
        <v>770</v>
      </c>
      <c r="H228" s="21" t="s">
        <v>771</v>
      </c>
      <c r="I228" s="22">
        <v>0</v>
      </c>
      <c r="J228" s="22">
        <v>0</v>
      </c>
      <c r="K228" s="22">
        <v>191800</v>
      </c>
      <c r="L228" s="23">
        <v>0</v>
      </c>
      <c r="M228" s="24">
        <f>SUM(I228:L228)</f>
        <v>191800</v>
      </c>
    </row>
    <row r="229" spans="2:13" ht="23.25" outlineLevel="2">
      <c r="B229" s="10"/>
      <c r="C229" s="18">
        <f>+C228+1</f>
        <v>3</v>
      </c>
      <c r="D229" s="19" t="s">
        <v>763</v>
      </c>
      <c r="E229" s="19" t="s">
        <v>768</v>
      </c>
      <c r="F229" s="20" t="s">
        <v>772</v>
      </c>
      <c r="G229" s="21" t="s">
        <v>773</v>
      </c>
      <c r="H229" s="21" t="s">
        <v>774</v>
      </c>
      <c r="I229" s="22">
        <v>0</v>
      </c>
      <c r="J229" s="22">
        <v>0</v>
      </c>
      <c r="K229" s="22">
        <v>100000</v>
      </c>
      <c r="L229" s="23">
        <v>0</v>
      </c>
      <c r="M229" s="24">
        <f>SUM(I229:L229)</f>
        <v>100000</v>
      </c>
    </row>
    <row r="230" spans="2:13" ht="23.25" outlineLevel="1">
      <c r="B230" s="10"/>
      <c r="C230" s="18"/>
      <c r="D230" s="29" t="s">
        <v>775</v>
      </c>
      <c r="E230" s="19"/>
      <c r="F230" s="20"/>
      <c r="G230" s="21"/>
      <c r="H230" s="21"/>
      <c r="I230" s="22">
        <f>SUBTOTAL(9,I227:I229)</f>
        <v>0</v>
      </c>
      <c r="J230" s="22">
        <f>SUBTOTAL(9,J227:J229)</f>
        <v>0</v>
      </c>
      <c r="K230" s="22">
        <f>SUBTOTAL(9,K227:K229)</f>
        <v>771800</v>
      </c>
      <c r="L230" s="23">
        <f>SUBTOTAL(9,L227:L229)</f>
        <v>774389</v>
      </c>
      <c r="M230" s="24">
        <f>SUBTOTAL(9,M227:M229)</f>
        <v>1546189</v>
      </c>
    </row>
    <row r="231" spans="2:13" ht="23.25" outlineLevel="2">
      <c r="B231" s="10"/>
      <c r="C231" s="18">
        <v>1</v>
      </c>
      <c r="D231" s="19" t="s">
        <v>776</v>
      </c>
      <c r="E231" s="19" t="s">
        <v>777</v>
      </c>
      <c r="F231" s="20" t="s">
        <v>778</v>
      </c>
      <c r="G231" s="21" t="s">
        <v>779</v>
      </c>
      <c r="H231" s="21" t="s">
        <v>780</v>
      </c>
      <c r="I231" s="22">
        <v>0</v>
      </c>
      <c r="J231" s="22">
        <v>0</v>
      </c>
      <c r="K231" s="22">
        <v>240000</v>
      </c>
      <c r="L231" s="23">
        <v>163766</v>
      </c>
      <c r="M231" s="24">
        <f>SUM(I231:L231)</f>
        <v>403766</v>
      </c>
    </row>
    <row r="232" spans="2:13" ht="23.25" outlineLevel="2">
      <c r="B232" s="10"/>
      <c r="C232" s="18">
        <f>+C231+1</f>
        <v>2</v>
      </c>
      <c r="D232" s="19" t="s">
        <v>776</v>
      </c>
      <c r="E232" s="19" t="s">
        <v>781</v>
      </c>
      <c r="F232" s="20" t="s">
        <v>782</v>
      </c>
      <c r="G232" s="21" t="s">
        <v>783</v>
      </c>
      <c r="H232" s="21" t="s">
        <v>784</v>
      </c>
      <c r="I232" s="22">
        <v>0</v>
      </c>
      <c r="J232" s="22">
        <v>0</v>
      </c>
      <c r="K232" s="22">
        <v>160000</v>
      </c>
      <c r="L232" s="23">
        <v>0</v>
      </c>
      <c r="M232" s="24">
        <f>SUM(I232:L232)</f>
        <v>160000</v>
      </c>
    </row>
    <row r="233" spans="2:13" ht="23.25" outlineLevel="2">
      <c r="B233" s="10"/>
      <c r="C233" s="18">
        <f>+C232+1</f>
        <v>3</v>
      </c>
      <c r="D233" s="19" t="s">
        <v>776</v>
      </c>
      <c r="E233" s="19" t="s">
        <v>785</v>
      </c>
      <c r="F233" s="20" t="s">
        <v>786</v>
      </c>
      <c r="G233" s="21" t="s">
        <v>787</v>
      </c>
      <c r="H233" s="21" t="s">
        <v>788</v>
      </c>
      <c r="I233" s="22">
        <v>0</v>
      </c>
      <c r="J233" s="22">
        <v>0</v>
      </c>
      <c r="K233" s="22">
        <v>80000</v>
      </c>
      <c r="L233" s="23">
        <v>0</v>
      </c>
      <c r="M233" s="24">
        <f>SUM(I233:L233)</f>
        <v>80000</v>
      </c>
    </row>
    <row r="234" spans="2:13" ht="23.25" outlineLevel="2">
      <c r="B234" s="10"/>
      <c r="C234" s="18">
        <f>+C233+1</f>
        <v>4</v>
      </c>
      <c r="D234" s="25" t="s">
        <v>776</v>
      </c>
      <c r="E234" s="25" t="s">
        <v>789</v>
      </c>
      <c r="F234" s="26" t="s">
        <v>790</v>
      </c>
      <c r="G234" s="27" t="s">
        <v>791</v>
      </c>
      <c r="H234" s="27" t="s">
        <v>792</v>
      </c>
      <c r="I234" s="22">
        <v>0</v>
      </c>
      <c r="J234" s="22">
        <v>0</v>
      </c>
      <c r="K234" s="22">
        <v>50000</v>
      </c>
      <c r="L234" s="23">
        <v>0</v>
      </c>
      <c r="M234" s="24">
        <f>SUM(I234:L234)</f>
        <v>50000</v>
      </c>
    </row>
    <row r="235" spans="2:13" ht="23.25" outlineLevel="2">
      <c r="B235" s="10"/>
      <c r="C235" s="18">
        <f>+C234+1</f>
        <v>5</v>
      </c>
      <c r="D235" s="25" t="s">
        <v>776</v>
      </c>
      <c r="E235" s="25" t="s">
        <v>789</v>
      </c>
      <c r="F235" s="26" t="s">
        <v>793</v>
      </c>
      <c r="G235" s="27" t="s">
        <v>794</v>
      </c>
      <c r="H235" s="27" t="s">
        <v>795</v>
      </c>
      <c r="I235" s="22">
        <v>0</v>
      </c>
      <c r="J235" s="22">
        <v>0</v>
      </c>
      <c r="K235" s="22">
        <v>80000</v>
      </c>
      <c r="L235" s="23">
        <v>0</v>
      </c>
      <c r="M235" s="24">
        <f>SUM(I235:L235)</f>
        <v>80000</v>
      </c>
    </row>
    <row r="236" spans="2:13" ht="23.25" outlineLevel="1">
      <c r="B236" s="10"/>
      <c r="C236" s="18"/>
      <c r="D236" s="28" t="s">
        <v>796</v>
      </c>
      <c r="E236" s="25"/>
      <c r="F236" s="26"/>
      <c r="G236" s="27"/>
      <c r="H236" s="27"/>
      <c r="I236" s="22">
        <f>SUBTOTAL(9,I231:I235)</f>
        <v>0</v>
      </c>
      <c r="J236" s="22">
        <f>SUBTOTAL(9,J231:J235)</f>
        <v>0</v>
      </c>
      <c r="K236" s="22">
        <f>SUBTOTAL(9,K231:K235)</f>
        <v>610000</v>
      </c>
      <c r="L236" s="23">
        <f>SUBTOTAL(9,L231:L235)</f>
        <v>163766</v>
      </c>
      <c r="M236" s="24">
        <f>SUBTOTAL(9,M231:M235)</f>
        <v>773766</v>
      </c>
    </row>
    <row r="237" spans="2:13" ht="23.25" outlineLevel="2">
      <c r="B237" s="10"/>
      <c r="C237" s="18">
        <v>1</v>
      </c>
      <c r="D237" s="25" t="s">
        <v>797</v>
      </c>
      <c r="E237" s="25" t="s">
        <v>798</v>
      </c>
      <c r="F237" s="26" t="s">
        <v>799</v>
      </c>
      <c r="G237" s="27" t="s">
        <v>800</v>
      </c>
      <c r="H237" s="27" t="s">
        <v>801</v>
      </c>
      <c r="I237" s="22">
        <v>0</v>
      </c>
      <c r="J237" s="22">
        <v>0</v>
      </c>
      <c r="K237" s="22">
        <v>560000</v>
      </c>
      <c r="L237" s="23">
        <v>132185</v>
      </c>
      <c r="M237" s="24">
        <f>SUM(I237:L237)</f>
        <v>692185</v>
      </c>
    </row>
    <row r="238" spans="2:13" ht="23.25" outlineLevel="2">
      <c r="B238" s="10"/>
      <c r="C238" s="18">
        <f>+C237+1</f>
        <v>2</v>
      </c>
      <c r="D238" s="19" t="s">
        <v>797</v>
      </c>
      <c r="E238" s="19" t="s">
        <v>798</v>
      </c>
      <c r="F238" s="20" t="s">
        <v>802</v>
      </c>
      <c r="G238" s="21" t="s">
        <v>803</v>
      </c>
      <c r="H238" s="21" t="s">
        <v>804</v>
      </c>
      <c r="I238" s="22">
        <v>0</v>
      </c>
      <c r="J238" s="22">
        <v>0</v>
      </c>
      <c r="K238" s="22">
        <v>0</v>
      </c>
      <c r="L238" s="23">
        <v>475167</v>
      </c>
      <c r="M238" s="24">
        <f>SUM(I238:L238)</f>
        <v>475167</v>
      </c>
    </row>
    <row r="239" spans="2:13" ht="23.25" outlineLevel="2">
      <c r="B239" s="10"/>
      <c r="C239" s="18">
        <f>+C238+1</f>
        <v>3</v>
      </c>
      <c r="D239" s="19" t="s">
        <v>797</v>
      </c>
      <c r="E239" s="19" t="s">
        <v>805</v>
      </c>
      <c r="F239" s="20" t="s">
        <v>806</v>
      </c>
      <c r="G239" s="21" t="s">
        <v>807</v>
      </c>
      <c r="H239" s="21" t="s">
        <v>808</v>
      </c>
      <c r="I239" s="22">
        <v>0</v>
      </c>
      <c r="J239" s="22">
        <v>0</v>
      </c>
      <c r="K239" s="22">
        <v>80000</v>
      </c>
      <c r="L239" s="23">
        <v>0</v>
      </c>
      <c r="M239" s="24">
        <f>SUM(I239:L239)</f>
        <v>80000</v>
      </c>
    </row>
    <row r="240" spans="2:13" ht="23.25" outlineLevel="2">
      <c r="B240" s="10"/>
      <c r="C240" s="18">
        <f>+C239+1</f>
        <v>4</v>
      </c>
      <c r="D240" s="19" t="s">
        <v>797</v>
      </c>
      <c r="E240" s="19" t="s">
        <v>805</v>
      </c>
      <c r="F240" s="20" t="s">
        <v>809</v>
      </c>
      <c r="G240" s="21" t="s">
        <v>810</v>
      </c>
      <c r="H240" s="21" t="s">
        <v>811</v>
      </c>
      <c r="I240" s="22">
        <v>0</v>
      </c>
      <c r="J240" s="22">
        <v>0</v>
      </c>
      <c r="K240" s="22">
        <v>50000</v>
      </c>
      <c r="L240" s="23">
        <v>0</v>
      </c>
      <c r="M240" s="24">
        <f>SUM(I240:L240)</f>
        <v>50000</v>
      </c>
    </row>
    <row r="241" spans="2:13" ht="23.25" outlineLevel="2">
      <c r="B241" s="10"/>
      <c r="C241" s="18">
        <f>+C240+1</f>
        <v>5</v>
      </c>
      <c r="D241" s="19" t="s">
        <v>797</v>
      </c>
      <c r="E241" s="19" t="s">
        <v>812</v>
      </c>
      <c r="F241" s="20" t="s">
        <v>813</v>
      </c>
      <c r="G241" s="21" t="s">
        <v>814</v>
      </c>
      <c r="H241" s="21" t="s">
        <v>815</v>
      </c>
      <c r="I241" s="22">
        <v>0</v>
      </c>
      <c r="J241" s="22">
        <v>0</v>
      </c>
      <c r="K241" s="22">
        <v>80000</v>
      </c>
      <c r="L241" s="23">
        <v>0</v>
      </c>
      <c r="M241" s="24">
        <f>SUM(I241:L241)</f>
        <v>80000</v>
      </c>
    </row>
    <row r="242" spans="2:13" ht="23.25" outlineLevel="1">
      <c r="B242" s="10"/>
      <c r="C242" s="18"/>
      <c r="D242" s="29" t="s">
        <v>816</v>
      </c>
      <c r="E242" s="19"/>
      <c r="F242" s="20"/>
      <c r="G242" s="21"/>
      <c r="H242" s="21"/>
      <c r="I242" s="22">
        <f>SUBTOTAL(9,I237:I241)</f>
        <v>0</v>
      </c>
      <c r="J242" s="22">
        <f>SUBTOTAL(9,J237:J241)</f>
        <v>0</v>
      </c>
      <c r="K242" s="22">
        <f>SUBTOTAL(9,K237:K241)</f>
        <v>770000</v>
      </c>
      <c r="L242" s="23">
        <f>SUBTOTAL(9,L237:L241)</f>
        <v>607352</v>
      </c>
      <c r="M242" s="24">
        <f>SUBTOTAL(9,M237:M241)</f>
        <v>1377352</v>
      </c>
    </row>
    <row r="243" spans="2:13" ht="23.25" outlineLevel="2">
      <c r="B243" s="10"/>
      <c r="C243" s="18">
        <v>1</v>
      </c>
      <c r="D243" s="25" t="s">
        <v>817</v>
      </c>
      <c r="E243" s="25" t="s">
        <v>818</v>
      </c>
      <c r="F243" s="26" t="s">
        <v>819</v>
      </c>
      <c r="G243" s="27" t="s">
        <v>820</v>
      </c>
      <c r="H243" s="27" t="s">
        <v>821</v>
      </c>
      <c r="I243" s="22">
        <v>0</v>
      </c>
      <c r="J243" s="22">
        <v>0</v>
      </c>
      <c r="K243" s="22">
        <v>200000</v>
      </c>
      <c r="L243" s="23">
        <v>132185</v>
      </c>
      <c r="M243" s="24">
        <f aca="true" t="shared" si="21" ref="M243:M248">SUM(I243:L243)</f>
        <v>332185</v>
      </c>
    </row>
    <row r="244" spans="2:13" ht="23.25" outlineLevel="2">
      <c r="B244" s="10"/>
      <c r="C244" s="18">
        <f>+C243+1</f>
        <v>2</v>
      </c>
      <c r="D244" s="19" t="s">
        <v>817</v>
      </c>
      <c r="E244" s="19" t="s">
        <v>822</v>
      </c>
      <c r="F244" s="20" t="s">
        <v>823</v>
      </c>
      <c r="G244" s="21" t="s">
        <v>824</v>
      </c>
      <c r="H244" s="21" t="s">
        <v>825</v>
      </c>
      <c r="I244" s="22">
        <v>0</v>
      </c>
      <c r="J244" s="22">
        <v>0</v>
      </c>
      <c r="K244" s="22">
        <v>958400</v>
      </c>
      <c r="L244" s="23">
        <v>163766</v>
      </c>
      <c r="M244" s="24">
        <f t="shared" si="21"/>
        <v>1122166</v>
      </c>
    </row>
    <row r="245" spans="2:13" ht="23.25" outlineLevel="2">
      <c r="B245" s="10"/>
      <c r="C245" s="18">
        <f>+C244+1</f>
        <v>3</v>
      </c>
      <c r="D245" s="19" t="s">
        <v>817</v>
      </c>
      <c r="E245" s="19" t="s">
        <v>826</v>
      </c>
      <c r="F245" s="20" t="s">
        <v>827</v>
      </c>
      <c r="G245" s="21" t="s">
        <v>828</v>
      </c>
      <c r="H245" s="21" t="s">
        <v>829</v>
      </c>
      <c r="I245" s="22">
        <v>0</v>
      </c>
      <c r="J245" s="22">
        <v>0</v>
      </c>
      <c r="K245" s="22">
        <v>200000</v>
      </c>
      <c r="L245" s="23">
        <v>229518</v>
      </c>
      <c r="M245" s="24">
        <f t="shared" si="21"/>
        <v>429518</v>
      </c>
    </row>
    <row r="246" spans="2:13" ht="23.25" outlineLevel="2">
      <c r="B246" s="10"/>
      <c r="C246" s="18">
        <f>+C245+1</f>
        <v>4</v>
      </c>
      <c r="D246" s="19" t="s">
        <v>817</v>
      </c>
      <c r="E246" s="19" t="s">
        <v>818</v>
      </c>
      <c r="F246" s="20" t="s">
        <v>830</v>
      </c>
      <c r="G246" s="21" t="s">
        <v>831</v>
      </c>
      <c r="H246" s="21" t="s">
        <v>832</v>
      </c>
      <c r="I246" s="22">
        <v>0</v>
      </c>
      <c r="J246" s="22">
        <v>0</v>
      </c>
      <c r="K246" s="22">
        <v>375000</v>
      </c>
      <c r="L246" s="23">
        <v>81883</v>
      </c>
      <c r="M246" s="24">
        <f t="shared" si="21"/>
        <v>456883</v>
      </c>
    </row>
    <row r="247" spans="2:13" ht="23.25" outlineLevel="2">
      <c r="B247" s="10"/>
      <c r="C247" s="18">
        <f>+C246+1</f>
        <v>5</v>
      </c>
      <c r="D247" s="19" t="s">
        <v>817</v>
      </c>
      <c r="E247" s="19" t="s">
        <v>818</v>
      </c>
      <c r="F247" s="20" t="s">
        <v>833</v>
      </c>
      <c r="G247" s="21" t="s">
        <v>834</v>
      </c>
      <c r="H247" s="21" t="s">
        <v>835</v>
      </c>
      <c r="I247" s="22">
        <v>0</v>
      </c>
      <c r="J247" s="22">
        <v>0</v>
      </c>
      <c r="K247" s="22">
        <v>106200</v>
      </c>
      <c r="L247" s="23">
        <v>0</v>
      </c>
      <c r="M247" s="24">
        <f t="shared" si="21"/>
        <v>106200</v>
      </c>
    </row>
    <row r="248" spans="2:13" ht="23.25" outlineLevel="2">
      <c r="B248" s="10"/>
      <c r="C248" s="18">
        <f>+C247+1</f>
        <v>6</v>
      </c>
      <c r="D248" s="25" t="s">
        <v>817</v>
      </c>
      <c r="E248" s="25" t="s">
        <v>818</v>
      </c>
      <c r="F248" s="26" t="s">
        <v>836</v>
      </c>
      <c r="G248" s="27" t="s">
        <v>837</v>
      </c>
      <c r="H248" s="27" t="s">
        <v>838</v>
      </c>
      <c r="I248" s="22">
        <v>0</v>
      </c>
      <c r="J248" s="22">
        <v>0</v>
      </c>
      <c r="K248" s="22">
        <v>200000</v>
      </c>
      <c r="L248" s="23">
        <v>0</v>
      </c>
      <c r="M248" s="24">
        <f t="shared" si="21"/>
        <v>200000</v>
      </c>
    </row>
    <row r="249" spans="2:13" ht="23.25" outlineLevel="1">
      <c r="B249" s="10"/>
      <c r="C249" s="18"/>
      <c r="D249" s="28" t="s">
        <v>839</v>
      </c>
      <c r="E249" s="25"/>
      <c r="F249" s="26"/>
      <c r="G249" s="27"/>
      <c r="H249" s="27"/>
      <c r="I249" s="22">
        <f>SUBTOTAL(9,I243:I248)</f>
        <v>0</v>
      </c>
      <c r="J249" s="22">
        <f>SUBTOTAL(9,J243:J248)</f>
        <v>0</v>
      </c>
      <c r="K249" s="22">
        <f>SUBTOTAL(9,K243:K248)</f>
        <v>2039600</v>
      </c>
      <c r="L249" s="23">
        <f>SUBTOTAL(9,L243:L248)</f>
        <v>607352</v>
      </c>
      <c r="M249" s="24">
        <f>SUBTOTAL(9,M243:M248)</f>
        <v>2646952</v>
      </c>
    </row>
    <row r="250" spans="2:13" ht="23.25" outlineLevel="2">
      <c r="B250" s="10"/>
      <c r="C250" s="18">
        <v>1</v>
      </c>
      <c r="D250" s="25" t="s">
        <v>840</v>
      </c>
      <c r="E250" s="25" t="s">
        <v>841</v>
      </c>
      <c r="F250" s="26" t="s">
        <v>842</v>
      </c>
      <c r="G250" s="27" t="s">
        <v>843</v>
      </c>
      <c r="H250" s="27" t="s">
        <v>844</v>
      </c>
      <c r="I250" s="22">
        <v>0</v>
      </c>
      <c r="J250" s="22">
        <v>0</v>
      </c>
      <c r="K250" s="22">
        <v>240000</v>
      </c>
      <c r="L250" s="23">
        <v>0</v>
      </c>
      <c r="M250" s="24">
        <f>SUM(I250:L250)</f>
        <v>240000</v>
      </c>
    </row>
    <row r="251" spans="2:13" ht="23.25" outlineLevel="2">
      <c r="B251" s="10"/>
      <c r="C251" s="18">
        <f>+C250+1</f>
        <v>2</v>
      </c>
      <c r="D251" s="19" t="s">
        <v>840</v>
      </c>
      <c r="E251" s="19" t="s">
        <v>841</v>
      </c>
      <c r="F251" s="20" t="s">
        <v>845</v>
      </c>
      <c r="G251" s="21" t="s">
        <v>846</v>
      </c>
      <c r="H251" s="21" t="s">
        <v>847</v>
      </c>
      <c r="I251" s="22">
        <v>0</v>
      </c>
      <c r="J251" s="22">
        <v>0</v>
      </c>
      <c r="K251" s="22">
        <v>1000000</v>
      </c>
      <c r="L251" s="23">
        <v>560321</v>
      </c>
      <c r="M251" s="24">
        <f>SUM(I251:L251)</f>
        <v>1560321</v>
      </c>
    </row>
    <row r="252" spans="2:13" ht="23.25" outlineLevel="2">
      <c r="B252" s="10"/>
      <c r="C252" s="18">
        <f>+C251+1</f>
        <v>3</v>
      </c>
      <c r="D252" s="25" t="s">
        <v>840</v>
      </c>
      <c r="E252" s="25" t="s">
        <v>848</v>
      </c>
      <c r="F252" s="26" t="s">
        <v>849</v>
      </c>
      <c r="G252" s="27" t="s">
        <v>850</v>
      </c>
      <c r="H252" s="27" t="s">
        <v>851</v>
      </c>
      <c r="I252" s="22">
        <v>0</v>
      </c>
      <c r="J252" s="22">
        <v>0</v>
      </c>
      <c r="K252" s="22">
        <v>80000</v>
      </c>
      <c r="L252" s="23">
        <v>0</v>
      </c>
      <c r="M252" s="24">
        <f>SUM(I252:L252)</f>
        <v>80000</v>
      </c>
    </row>
    <row r="253" spans="2:13" ht="23.25" outlineLevel="1">
      <c r="B253" s="10"/>
      <c r="C253" s="18"/>
      <c r="D253" s="28" t="s">
        <v>852</v>
      </c>
      <c r="E253" s="25"/>
      <c r="F253" s="26"/>
      <c r="G253" s="27"/>
      <c r="H253" s="27"/>
      <c r="I253" s="22">
        <f>SUBTOTAL(9,I250:I252)</f>
        <v>0</v>
      </c>
      <c r="J253" s="22">
        <f>SUBTOTAL(9,J250:J252)</f>
        <v>0</v>
      </c>
      <c r="K253" s="22">
        <f>SUBTOTAL(9,K250:K252)</f>
        <v>1320000</v>
      </c>
      <c r="L253" s="23">
        <f>SUBTOTAL(9,L250:L252)</f>
        <v>560321</v>
      </c>
      <c r="M253" s="24">
        <f>SUBTOTAL(9,M250:M252)</f>
        <v>1880321</v>
      </c>
    </row>
    <row r="254" spans="2:13" ht="23.25" outlineLevel="2">
      <c r="B254" s="10"/>
      <c r="C254" s="18">
        <v>1</v>
      </c>
      <c r="D254" s="19" t="s">
        <v>853</v>
      </c>
      <c r="E254" s="19" t="s">
        <v>854</v>
      </c>
      <c r="F254" s="20" t="s">
        <v>855</v>
      </c>
      <c r="G254" s="21" t="s">
        <v>856</v>
      </c>
      <c r="H254" s="21" t="s">
        <v>857</v>
      </c>
      <c r="I254" s="22">
        <v>0</v>
      </c>
      <c r="J254" s="22">
        <v>0</v>
      </c>
      <c r="K254" s="22">
        <v>5720000</v>
      </c>
      <c r="L254" s="23">
        <v>478438</v>
      </c>
      <c r="M254" s="24">
        <f>SUM(I254:L254)</f>
        <v>6198438</v>
      </c>
    </row>
    <row r="255" spans="2:13" ht="23.25" outlineLevel="2">
      <c r="B255" s="10"/>
      <c r="C255" s="18">
        <f>+C254+1</f>
        <v>2</v>
      </c>
      <c r="D255" s="19" t="s">
        <v>853</v>
      </c>
      <c r="E255" s="19" t="s">
        <v>858</v>
      </c>
      <c r="F255" s="20" t="s">
        <v>859</v>
      </c>
      <c r="G255" s="21" t="s">
        <v>860</v>
      </c>
      <c r="H255" s="21" t="s">
        <v>861</v>
      </c>
      <c r="I255" s="22">
        <v>0</v>
      </c>
      <c r="J255" s="22">
        <v>0</v>
      </c>
      <c r="K255" s="22">
        <v>3000000</v>
      </c>
      <c r="L255" s="23">
        <v>528740</v>
      </c>
      <c r="M255" s="24">
        <f>SUM(I255:L255)</f>
        <v>3528740</v>
      </c>
    </row>
    <row r="256" spans="2:13" ht="23.25" outlineLevel="2">
      <c r="B256" s="10"/>
      <c r="C256" s="18">
        <f>+C255+1</f>
        <v>3</v>
      </c>
      <c r="D256" s="19" t="s">
        <v>853</v>
      </c>
      <c r="E256" s="19" t="s">
        <v>862</v>
      </c>
      <c r="F256" s="20" t="s">
        <v>863</v>
      </c>
      <c r="G256" s="21" t="s">
        <v>864</v>
      </c>
      <c r="H256" s="21" t="s">
        <v>865</v>
      </c>
      <c r="I256" s="22">
        <v>0</v>
      </c>
      <c r="J256" s="22">
        <v>0</v>
      </c>
      <c r="K256" s="22">
        <v>80000</v>
      </c>
      <c r="L256" s="23">
        <v>0</v>
      </c>
      <c r="M256" s="24">
        <f>SUM(I256:L256)</f>
        <v>80000</v>
      </c>
    </row>
    <row r="257" spans="2:13" ht="23.25" outlineLevel="2">
      <c r="B257" s="10"/>
      <c r="C257" s="18">
        <f>+C256+1</f>
        <v>4</v>
      </c>
      <c r="D257" s="25" t="s">
        <v>853</v>
      </c>
      <c r="E257" s="25" t="s">
        <v>866</v>
      </c>
      <c r="F257" s="26" t="s">
        <v>867</v>
      </c>
      <c r="G257" s="27" t="s">
        <v>868</v>
      </c>
      <c r="H257" s="27" t="s">
        <v>869</v>
      </c>
      <c r="I257" s="22">
        <v>98000</v>
      </c>
      <c r="J257" s="22">
        <v>280000</v>
      </c>
      <c r="K257" s="22">
        <v>0</v>
      </c>
      <c r="L257" s="23">
        <v>0</v>
      </c>
      <c r="M257" s="24">
        <f>SUM(I257:L257)</f>
        <v>378000</v>
      </c>
    </row>
    <row r="258" spans="2:13" ht="23.25" outlineLevel="1">
      <c r="B258" s="10"/>
      <c r="C258" s="18"/>
      <c r="D258" s="28" t="s">
        <v>870</v>
      </c>
      <c r="E258" s="25"/>
      <c r="F258" s="26"/>
      <c r="G258" s="27"/>
      <c r="H258" s="27"/>
      <c r="I258" s="22">
        <f>SUBTOTAL(9,I254:I257)</f>
        <v>98000</v>
      </c>
      <c r="J258" s="22">
        <f>SUBTOTAL(9,J254:J257)</f>
        <v>280000</v>
      </c>
      <c r="K258" s="22">
        <f>SUBTOTAL(9,K254:K257)</f>
        <v>8800000</v>
      </c>
      <c r="L258" s="23">
        <f>SUBTOTAL(9,L254:L257)</f>
        <v>1007178</v>
      </c>
      <c r="M258" s="24">
        <f>SUBTOTAL(9,M254:M257)</f>
        <v>10185178</v>
      </c>
    </row>
    <row r="259" spans="2:13" ht="23.25" outlineLevel="2">
      <c r="B259" s="10"/>
      <c r="C259" s="18">
        <v>1</v>
      </c>
      <c r="D259" s="25" t="s">
        <v>871</v>
      </c>
      <c r="E259" s="25" t="s">
        <v>872</v>
      </c>
      <c r="F259" s="26" t="s">
        <v>873</v>
      </c>
      <c r="G259" s="27" t="s">
        <v>874</v>
      </c>
      <c r="H259" s="27" t="s">
        <v>875</v>
      </c>
      <c r="I259" s="22">
        <v>0</v>
      </c>
      <c r="J259" s="22">
        <v>0</v>
      </c>
      <c r="K259" s="22">
        <v>0</v>
      </c>
      <c r="L259" s="23">
        <v>396555</v>
      </c>
      <c r="M259" s="24">
        <f>SUM(I259:L259)</f>
        <v>396555</v>
      </c>
    </row>
    <row r="260" spans="2:13" ht="23.25" outlineLevel="2">
      <c r="B260" s="10"/>
      <c r="C260" s="18">
        <f>+C259+1</f>
        <v>2</v>
      </c>
      <c r="D260" s="19" t="s">
        <v>871</v>
      </c>
      <c r="E260" s="19" t="s">
        <v>872</v>
      </c>
      <c r="F260" s="20" t="s">
        <v>876</v>
      </c>
      <c r="G260" s="21" t="s">
        <v>877</v>
      </c>
      <c r="H260" s="21" t="s">
        <v>878</v>
      </c>
      <c r="I260" s="22">
        <v>0</v>
      </c>
      <c r="J260" s="22">
        <v>0</v>
      </c>
      <c r="K260" s="22">
        <v>0</v>
      </c>
      <c r="L260" s="23">
        <v>409415</v>
      </c>
      <c r="M260" s="24">
        <f>SUM(I260:L260)</f>
        <v>409415</v>
      </c>
    </row>
    <row r="261" spans="2:13" ht="23.25" outlineLevel="2">
      <c r="B261" s="10"/>
      <c r="C261" s="18">
        <f>+C260+1</f>
        <v>3</v>
      </c>
      <c r="D261" s="19" t="s">
        <v>871</v>
      </c>
      <c r="E261" s="19" t="s">
        <v>879</v>
      </c>
      <c r="F261" s="20" t="s">
        <v>880</v>
      </c>
      <c r="G261" s="21" t="s">
        <v>881</v>
      </c>
      <c r="H261" s="21" t="s">
        <v>882</v>
      </c>
      <c r="I261" s="22">
        <v>0</v>
      </c>
      <c r="J261" s="22">
        <v>0</v>
      </c>
      <c r="K261" s="22">
        <v>0</v>
      </c>
      <c r="L261" s="23">
        <v>346253</v>
      </c>
      <c r="M261" s="24">
        <f>SUM(I261:L261)</f>
        <v>346253</v>
      </c>
    </row>
    <row r="262" spans="2:13" ht="23.25" outlineLevel="1">
      <c r="B262" s="10"/>
      <c r="C262" s="18"/>
      <c r="D262" s="29" t="s">
        <v>883</v>
      </c>
      <c r="E262" s="19"/>
      <c r="F262" s="20"/>
      <c r="G262" s="21"/>
      <c r="H262" s="21"/>
      <c r="I262" s="22">
        <f>SUBTOTAL(9,I259:I261)</f>
        <v>0</v>
      </c>
      <c r="J262" s="22">
        <f>SUBTOTAL(9,J259:J261)</f>
        <v>0</v>
      </c>
      <c r="K262" s="22">
        <f>SUBTOTAL(9,K259:K261)</f>
        <v>0</v>
      </c>
      <c r="L262" s="23">
        <f>SUBTOTAL(9,L259:L261)</f>
        <v>1152223</v>
      </c>
      <c r="M262" s="24">
        <f>SUBTOTAL(9,M259:M261)</f>
        <v>1152223</v>
      </c>
    </row>
    <row r="263" spans="2:13" ht="23.25" outlineLevel="2">
      <c r="B263" s="10"/>
      <c r="C263" s="18">
        <v>1</v>
      </c>
      <c r="D263" s="25" t="s">
        <v>884</v>
      </c>
      <c r="E263" s="25" t="s">
        <v>885</v>
      </c>
      <c r="F263" s="26" t="s">
        <v>886</v>
      </c>
      <c r="G263" s="27" t="s">
        <v>887</v>
      </c>
      <c r="H263" s="27" t="s">
        <v>888</v>
      </c>
      <c r="I263" s="22">
        <v>0</v>
      </c>
      <c r="J263" s="22">
        <v>0</v>
      </c>
      <c r="K263" s="22">
        <v>1358800</v>
      </c>
      <c r="L263" s="23">
        <v>0</v>
      </c>
      <c r="M263" s="24">
        <f aca="true" t="shared" si="22" ref="M263:M270">SUM(I263:L263)</f>
        <v>1358800</v>
      </c>
    </row>
    <row r="264" spans="2:13" ht="23.25" outlineLevel="2">
      <c r="B264" s="10"/>
      <c r="C264" s="18">
        <f aca="true" t="shared" si="23" ref="C264:C270">+C263+1</f>
        <v>2</v>
      </c>
      <c r="D264" s="19" t="s">
        <v>884</v>
      </c>
      <c r="E264" s="19" t="s">
        <v>885</v>
      </c>
      <c r="F264" s="20" t="s">
        <v>889</v>
      </c>
      <c r="G264" s="21" t="s">
        <v>890</v>
      </c>
      <c r="H264" s="21" t="s">
        <v>891</v>
      </c>
      <c r="I264" s="22">
        <v>0</v>
      </c>
      <c r="J264" s="22">
        <v>0</v>
      </c>
      <c r="K264" s="22">
        <v>65000</v>
      </c>
      <c r="L264" s="23">
        <v>541600</v>
      </c>
      <c r="M264" s="24">
        <f t="shared" si="22"/>
        <v>606600</v>
      </c>
    </row>
    <row r="265" spans="2:13" ht="23.25" outlineLevel="2">
      <c r="B265" s="10"/>
      <c r="C265" s="18">
        <f t="shared" si="23"/>
        <v>3</v>
      </c>
      <c r="D265" s="19" t="s">
        <v>884</v>
      </c>
      <c r="E265" s="19" t="s">
        <v>892</v>
      </c>
      <c r="F265" s="20" t="s">
        <v>893</v>
      </c>
      <c r="G265" s="21" t="s">
        <v>894</v>
      </c>
      <c r="H265" s="21" t="s">
        <v>895</v>
      </c>
      <c r="I265" s="22">
        <v>0</v>
      </c>
      <c r="J265" s="22">
        <v>0</v>
      </c>
      <c r="K265" s="22">
        <v>70000</v>
      </c>
      <c r="L265" s="23">
        <v>0</v>
      </c>
      <c r="M265" s="24">
        <f t="shared" si="22"/>
        <v>70000</v>
      </c>
    </row>
    <row r="266" spans="2:13" ht="23.25" outlineLevel="2">
      <c r="B266" s="10"/>
      <c r="C266" s="18">
        <f t="shared" si="23"/>
        <v>4</v>
      </c>
      <c r="D266" s="19" t="s">
        <v>884</v>
      </c>
      <c r="E266" s="19" t="s">
        <v>885</v>
      </c>
      <c r="F266" s="20" t="s">
        <v>896</v>
      </c>
      <c r="G266" s="21" t="s">
        <v>897</v>
      </c>
      <c r="H266" s="21" t="s">
        <v>898</v>
      </c>
      <c r="I266" s="22">
        <v>0</v>
      </c>
      <c r="J266" s="22">
        <v>0</v>
      </c>
      <c r="K266" s="22">
        <v>16800</v>
      </c>
      <c r="L266" s="23">
        <v>0</v>
      </c>
      <c r="M266" s="24">
        <f t="shared" si="22"/>
        <v>16800</v>
      </c>
    </row>
    <row r="267" spans="2:13" ht="23.25" outlineLevel="2">
      <c r="B267" s="10"/>
      <c r="C267" s="18">
        <f t="shared" si="23"/>
        <v>5</v>
      </c>
      <c r="D267" s="19" t="s">
        <v>884</v>
      </c>
      <c r="E267" s="19" t="s">
        <v>899</v>
      </c>
      <c r="F267" s="20" t="s">
        <v>900</v>
      </c>
      <c r="G267" s="21" t="s">
        <v>901</v>
      </c>
      <c r="H267" s="21" t="s">
        <v>902</v>
      </c>
      <c r="I267" s="22">
        <v>0</v>
      </c>
      <c r="J267" s="22">
        <v>0</v>
      </c>
      <c r="K267" s="22">
        <v>80000</v>
      </c>
      <c r="L267" s="23">
        <v>0</v>
      </c>
      <c r="M267" s="24">
        <f t="shared" si="22"/>
        <v>80000</v>
      </c>
    </row>
    <row r="268" spans="2:13" ht="23.25" outlineLevel="2">
      <c r="B268" s="10"/>
      <c r="C268" s="18">
        <f t="shared" si="23"/>
        <v>6</v>
      </c>
      <c r="D268" s="19" t="s">
        <v>884</v>
      </c>
      <c r="E268" s="19" t="s">
        <v>903</v>
      </c>
      <c r="F268" s="20" t="s">
        <v>904</v>
      </c>
      <c r="G268" s="21" t="s">
        <v>905</v>
      </c>
      <c r="H268" s="21" t="s">
        <v>906</v>
      </c>
      <c r="I268" s="22">
        <v>0</v>
      </c>
      <c r="J268" s="22">
        <v>0</v>
      </c>
      <c r="K268" s="22">
        <v>80000</v>
      </c>
      <c r="L268" s="23">
        <v>0</v>
      </c>
      <c r="M268" s="24">
        <f t="shared" si="22"/>
        <v>80000</v>
      </c>
    </row>
    <row r="269" spans="2:13" ht="23.25" outlineLevel="2">
      <c r="B269" s="10"/>
      <c r="C269" s="18">
        <f t="shared" si="23"/>
        <v>7</v>
      </c>
      <c r="D269" s="19" t="s">
        <v>884</v>
      </c>
      <c r="E269" s="19" t="s">
        <v>907</v>
      </c>
      <c r="F269" s="20" t="s">
        <v>908</v>
      </c>
      <c r="G269" s="21" t="s">
        <v>909</v>
      </c>
      <c r="H269" s="21" t="s">
        <v>910</v>
      </c>
      <c r="I269" s="22">
        <v>0</v>
      </c>
      <c r="J269" s="22">
        <v>0</v>
      </c>
      <c r="K269" s="22">
        <v>80000</v>
      </c>
      <c r="L269" s="23">
        <v>0</v>
      </c>
      <c r="M269" s="24">
        <f t="shared" si="22"/>
        <v>80000</v>
      </c>
    </row>
    <row r="270" spans="2:13" ht="23.25" outlineLevel="2">
      <c r="B270" s="10"/>
      <c r="C270" s="18">
        <f t="shared" si="23"/>
        <v>8</v>
      </c>
      <c r="D270" s="25" t="s">
        <v>884</v>
      </c>
      <c r="E270" s="25" t="s">
        <v>911</v>
      </c>
      <c r="F270" s="26" t="s">
        <v>912</v>
      </c>
      <c r="G270" s="27" t="s">
        <v>913</v>
      </c>
      <c r="H270" s="27" t="s">
        <v>914</v>
      </c>
      <c r="I270" s="22">
        <v>0</v>
      </c>
      <c r="J270" s="22">
        <v>0</v>
      </c>
      <c r="K270" s="22">
        <v>10000</v>
      </c>
      <c r="L270" s="23">
        <v>0</v>
      </c>
      <c r="M270" s="24">
        <f t="shared" si="22"/>
        <v>10000</v>
      </c>
    </row>
    <row r="271" spans="2:13" ht="23.25" outlineLevel="1">
      <c r="B271" s="10"/>
      <c r="C271" s="18"/>
      <c r="D271" s="28" t="s">
        <v>915</v>
      </c>
      <c r="E271" s="25"/>
      <c r="F271" s="26"/>
      <c r="G271" s="27"/>
      <c r="H271" s="27"/>
      <c r="I271" s="22">
        <f>SUBTOTAL(9,I263:I270)</f>
        <v>0</v>
      </c>
      <c r="J271" s="22">
        <f>SUBTOTAL(9,J263:J270)</f>
        <v>0</v>
      </c>
      <c r="K271" s="22">
        <f>SUBTOTAL(9,K263:K270)</f>
        <v>1760600</v>
      </c>
      <c r="L271" s="23">
        <f>SUBTOTAL(9,L263:L270)</f>
        <v>541600</v>
      </c>
      <c r="M271" s="24">
        <f>SUBTOTAL(9,M263:M270)</f>
        <v>2302200</v>
      </c>
    </row>
    <row r="272" spans="2:13" ht="23.25" outlineLevel="2">
      <c r="B272" s="10"/>
      <c r="C272" s="18">
        <v>1</v>
      </c>
      <c r="D272" s="19" t="s">
        <v>916</v>
      </c>
      <c r="E272" s="19" t="s">
        <v>917</v>
      </c>
      <c r="F272" s="20" t="s">
        <v>918</v>
      </c>
      <c r="G272" s="21" t="s">
        <v>919</v>
      </c>
      <c r="H272" s="21" t="s">
        <v>920</v>
      </c>
      <c r="I272" s="22">
        <v>0</v>
      </c>
      <c r="J272" s="22">
        <v>0</v>
      </c>
      <c r="K272" s="22">
        <v>20000</v>
      </c>
      <c r="L272" s="23">
        <v>295951</v>
      </c>
      <c r="M272" s="24">
        <f>SUM(I272:L272)</f>
        <v>315951</v>
      </c>
    </row>
    <row r="273" spans="2:13" ht="23.25" outlineLevel="2">
      <c r="B273" s="10"/>
      <c r="C273" s="18">
        <f>+C272+1</f>
        <v>2</v>
      </c>
      <c r="D273" s="19" t="s">
        <v>916</v>
      </c>
      <c r="E273" s="19" t="s">
        <v>921</v>
      </c>
      <c r="F273" s="20" t="s">
        <v>922</v>
      </c>
      <c r="G273" s="21" t="s">
        <v>923</v>
      </c>
      <c r="H273" s="21" t="s">
        <v>924</v>
      </c>
      <c r="I273" s="22">
        <v>0</v>
      </c>
      <c r="J273" s="22">
        <v>0</v>
      </c>
      <c r="K273" s="22">
        <v>160000</v>
      </c>
      <c r="L273" s="23">
        <v>0</v>
      </c>
      <c r="M273" s="24">
        <f>SUM(I273:L273)</f>
        <v>160000</v>
      </c>
    </row>
    <row r="274" spans="2:13" ht="23.25" outlineLevel="2">
      <c r="B274" s="10"/>
      <c r="C274" s="18">
        <f>+C273+1</f>
        <v>3</v>
      </c>
      <c r="D274" s="37" t="s">
        <v>916</v>
      </c>
      <c r="E274" s="37" t="s">
        <v>925</v>
      </c>
      <c r="F274" s="38" t="s">
        <v>926</v>
      </c>
      <c r="G274" s="39" t="s">
        <v>927</v>
      </c>
      <c r="H274" s="39" t="s">
        <v>928</v>
      </c>
      <c r="I274" s="22">
        <v>0</v>
      </c>
      <c r="J274" s="22">
        <v>0</v>
      </c>
      <c r="K274" s="22">
        <v>80000</v>
      </c>
      <c r="L274" s="23">
        <v>132185</v>
      </c>
      <c r="M274" s="24">
        <f>SUM(I274:L274)</f>
        <v>212185</v>
      </c>
    </row>
    <row r="275" spans="2:13" ht="23.25" outlineLevel="2">
      <c r="B275" s="10"/>
      <c r="C275" s="18">
        <f>+C274+1</f>
        <v>4</v>
      </c>
      <c r="D275" s="25" t="s">
        <v>916</v>
      </c>
      <c r="E275" s="25" t="s">
        <v>917</v>
      </c>
      <c r="F275" s="26" t="s">
        <v>929</v>
      </c>
      <c r="G275" s="27" t="s">
        <v>930</v>
      </c>
      <c r="H275" s="27" t="s">
        <v>931</v>
      </c>
      <c r="I275" s="22">
        <v>0</v>
      </c>
      <c r="J275" s="22">
        <v>0</v>
      </c>
      <c r="K275" s="22">
        <v>157200</v>
      </c>
      <c r="L275" s="23">
        <v>0</v>
      </c>
      <c r="M275" s="24">
        <f>SUM(I275:L275)</f>
        <v>157200</v>
      </c>
    </row>
    <row r="276" spans="2:13" ht="23.25" outlineLevel="1">
      <c r="B276" s="10"/>
      <c r="C276" s="18"/>
      <c r="D276" s="28" t="s">
        <v>932</v>
      </c>
      <c r="E276" s="25"/>
      <c r="F276" s="26"/>
      <c r="G276" s="27"/>
      <c r="H276" s="27"/>
      <c r="I276" s="22">
        <f>SUBTOTAL(9,I272:I275)</f>
        <v>0</v>
      </c>
      <c r="J276" s="22">
        <f>SUBTOTAL(9,J272:J275)</f>
        <v>0</v>
      </c>
      <c r="K276" s="22">
        <f>SUBTOTAL(9,K272:K275)</f>
        <v>417200</v>
      </c>
      <c r="L276" s="23">
        <f>SUBTOTAL(9,L272:L275)</f>
        <v>428136</v>
      </c>
      <c r="M276" s="24">
        <f>SUBTOTAL(9,M272:M275)</f>
        <v>845336</v>
      </c>
    </row>
    <row r="277" spans="2:13" ht="23.25" outlineLevel="2">
      <c r="B277" s="10"/>
      <c r="C277" s="18">
        <v>1</v>
      </c>
      <c r="D277" s="25" t="s">
        <v>933</v>
      </c>
      <c r="E277" s="25" t="s">
        <v>934</v>
      </c>
      <c r="F277" s="26" t="s">
        <v>935</v>
      </c>
      <c r="G277" s="27" t="s">
        <v>936</v>
      </c>
      <c r="H277" s="27" t="s">
        <v>937</v>
      </c>
      <c r="I277" s="22">
        <v>0</v>
      </c>
      <c r="J277" s="22">
        <v>0</v>
      </c>
      <c r="K277" s="22">
        <v>800000</v>
      </c>
      <c r="L277" s="23">
        <v>557050</v>
      </c>
      <c r="M277" s="24">
        <f aca="true" t="shared" si="24" ref="M277:M283">SUM(I277:L277)</f>
        <v>1357050</v>
      </c>
    </row>
    <row r="278" spans="2:13" ht="23.25" outlineLevel="2">
      <c r="B278" s="10"/>
      <c r="C278" s="18">
        <f aca="true" t="shared" si="25" ref="C278:C283">+C277+1</f>
        <v>2</v>
      </c>
      <c r="D278" s="19" t="s">
        <v>933</v>
      </c>
      <c r="E278" s="19" t="s">
        <v>934</v>
      </c>
      <c r="F278" s="20" t="s">
        <v>938</v>
      </c>
      <c r="G278" s="21" t="s">
        <v>939</v>
      </c>
      <c r="H278" s="21" t="s">
        <v>940</v>
      </c>
      <c r="I278" s="22">
        <v>0</v>
      </c>
      <c r="J278" s="22">
        <v>0</v>
      </c>
      <c r="K278" s="22">
        <v>5380000</v>
      </c>
      <c r="L278" s="23">
        <v>132185</v>
      </c>
      <c r="M278" s="24">
        <f t="shared" si="24"/>
        <v>5512185</v>
      </c>
    </row>
    <row r="279" spans="2:13" ht="23.25" outlineLevel="2">
      <c r="B279" s="10"/>
      <c r="C279" s="18">
        <f t="shared" si="25"/>
        <v>3</v>
      </c>
      <c r="D279" s="19" t="s">
        <v>933</v>
      </c>
      <c r="E279" s="19" t="s">
        <v>941</v>
      </c>
      <c r="F279" s="20" t="s">
        <v>942</v>
      </c>
      <c r="G279" s="21" t="s">
        <v>943</v>
      </c>
      <c r="H279" s="21" t="s">
        <v>944</v>
      </c>
      <c r="I279" s="22">
        <v>0</v>
      </c>
      <c r="J279" s="22">
        <v>0</v>
      </c>
      <c r="K279" s="22">
        <v>200000</v>
      </c>
      <c r="L279" s="23">
        <v>0</v>
      </c>
      <c r="M279" s="24">
        <f t="shared" si="24"/>
        <v>200000</v>
      </c>
    </row>
    <row r="280" spans="2:13" ht="23.25" outlineLevel="2">
      <c r="B280" s="10"/>
      <c r="C280" s="18">
        <f t="shared" si="25"/>
        <v>4</v>
      </c>
      <c r="D280" s="19" t="s">
        <v>933</v>
      </c>
      <c r="E280" s="19" t="s">
        <v>945</v>
      </c>
      <c r="F280" s="20" t="s">
        <v>946</v>
      </c>
      <c r="G280" s="21" t="s">
        <v>947</v>
      </c>
      <c r="H280" s="21" t="s">
        <v>948</v>
      </c>
      <c r="I280" s="22">
        <v>798980</v>
      </c>
      <c r="J280" s="22">
        <v>1756000</v>
      </c>
      <c r="K280" s="22">
        <v>0</v>
      </c>
      <c r="L280" s="23">
        <v>0</v>
      </c>
      <c r="M280" s="24">
        <f t="shared" si="24"/>
        <v>2554980</v>
      </c>
    </row>
    <row r="281" spans="2:13" ht="23.25" outlineLevel="2">
      <c r="B281" s="10"/>
      <c r="C281" s="18">
        <f t="shared" si="25"/>
        <v>5</v>
      </c>
      <c r="D281" s="19" t="s">
        <v>933</v>
      </c>
      <c r="E281" s="19" t="s">
        <v>949</v>
      </c>
      <c r="F281" s="20" t="s">
        <v>950</v>
      </c>
      <c r="G281" s="21" t="s">
        <v>951</v>
      </c>
      <c r="H281" s="21" t="s">
        <v>952</v>
      </c>
      <c r="I281" s="22">
        <v>0</v>
      </c>
      <c r="J281" s="22">
        <v>0</v>
      </c>
      <c r="K281" s="22">
        <v>20000</v>
      </c>
      <c r="L281" s="23">
        <v>0</v>
      </c>
      <c r="M281" s="24">
        <f t="shared" si="24"/>
        <v>20000</v>
      </c>
    </row>
    <row r="282" spans="2:13" ht="23.25" outlineLevel="2">
      <c r="B282" s="10"/>
      <c r="C282" s="18">
        <f t="shared" si="25"/>
        <v>6</v>
      </c>
      <c r="D282" s="25" t="s">
        <v>933</v>
      </c>
      <c r="E282" s="25" t="s">
        <v>953</v>
      </c>
      <c r="F282" s="26" t="s">
        <v>954</v>
      </c>
      <c r="G282" s="27" t="s">
        <v>955</v>
      </c>
      <c r="H282" s="27" t="s">
        <v>956</v>
      </c>
      <c r="I282" s="22">
        <v>0</v>
      </c>
      <c r="J282" s="22">
        <v>0</v>
      </c>
      <c r="K282" s="22">
        <v>20000</v>
      </c>
      <c r="L282" s="23">
        <v>0</v>
      </c>
      <c r="M282" s="24">
        <f t="shared" si="24"/>
        <v>20000</v>
      </c>
    </row>
    <row r="283" spans="2:13" ht="23.25" outlineLevel="2">
      <c r="B283" s="10"/>
      <c r="C283" s="18">
        <f t="shared" si="25"/>
        <v>7</v>
      </c>
      <c r="D283" s="25" t="s">
        <v>933</v>
      </c>
      <c r="E283" s="25" t="s">
        <v>934</v>
      </c>
      <c r="F283" s="26" t="s">
        <v>957</v>
      </c>
      <c r="G283" s="27" t="s">
        <v>958</v>
      </c>
      <c r="H283" s="27" t="s">
        <v>959</v>
      </c>
      <c r="I283" s="22">
        <v>1173900</v>
      </c>
      <c r="J283" s="22">
        <v>2580000</v>
      </c>
      <c r="K283" s="22">
        <v>0</v>
      </c>
      <c r="L283" s="23">
        <v>0</v>
      </c>
      <c r="M283" s="24">
        <f t="shared" si="24"/>
        <v>3753900</v>
      </c>
    </row>
    <row r="284" spans="2:13" ht="23.25" outlineLevel="1">
      <c r="B284" s="10"/>
      <c r="C284" s="18"/>
      <c r="D284" s="28" t="s">
        <v>960</v>
      </c>
      <c r="E284" s="25"/>
      <c r="F284" s="26"/>
      <c r="G284" s="27"/>
      <c r="H284" s="27"/>
      <c r="I284" s="22">
        <f>SUBTOTAL(9,I277:I283)</f>
        <v>1972880</v>
      </c>
      <c r="J284" s="22">
        <f>SUBTOTAL(9,J277:J283)</f>
        <v>4336000</v>
      </c>
      <c r="K284" s="22">
        <f>SUBTOTAL(9,K277:K283)</f>
        <v>6420000</v>
      </c>
      <c r="L284" s="23">
        <f>SUBTOTAL(9,L277:L283)</f>
        <v>689235</v>
      </c>
      <c r="M284" s="24">
        <f>SUBTOTAL(9,M277:M283)</f>
        <v>13418115</v>
      </c>
    </row>
    <row r="285" spans="2:13" ht="23.25" outlineLevel="2">
      <c r="B285" s="10"/>
      <c r="C285" s="18">
        <v>1</v>
      </c>
      <c r="D285" s="19" t="s">
        <v>961</v>
      </c>
      <c r="E285" s="19" t="s">
        <v>962</v>
      </c>
      <c r="F285" s="20" t="s">
        <v>963</v>
      </c>
      <c r="G285" s="21" t="s">
        <v>964</v>
      </c>
      <c r="H285" s="21" t="s">
        <v>965</v>
      </c>
      <c r="I285" s="22">
        <v>0</v>
      </c>
      <c r="J285" s="22">
        <v>0</v>
      </c>
      <c r="K285" s="22">
        <v>160000</v>
      </c>
      <c r="L285" s="23">
        <v>0</v>
      </c>
      <c r="M285" s="24">
        <f>SUM(I285:L285)</f>
        <v>160000</v>
      </c>
    </row>
    <row r="286" spans="2:13" ht="23.25" outlineLevel="2">
      <c r="B286" s="10"/>
      <c r="C286" s="18">
        <f>+C285+1</f>
        <v>2</v>
      </c>
      <c r="D286" s="19" t="s">
        <v>961</v>
      </c>
      <c r="E286" s="19" t="s">
        <v>966</v>
      </c>
      <c r="F286" s="20" t="s">
        <v>967</v>
      </c>
      <c r="G286" s="21" t="s">
        <v>968</v>
      </c>
      <c r="H286" s="21" t="s">
        <v>969</v>
      </c>
      <c r="I286" s="22">
        <v>1466920</v>
      </c>
      <c r="J286" s="22">
        <v>3224000</v>
      </c>
      <c r="K286" s="22">
        <v>0</v>
      </c>
      <c r="L286" s="23">
        <v>0</v>
      </c>
      <c r="M286" s="24">
        <f>SUM(I286:L286)</f>
        <v>4690920</v>
      </c>
    </row>
    <row r="287" spans="2:13" ht="23.25" outlineLevel="2">
      <c r="B287" s="10"/>
      <c r="C287" s="18">
        <f>+C286+1</f>
        <v>3</v>
      </c>
      <c r="D287" s="19" t="s">
        <v>961</v>
      </c>
      <c r="E287" s="19" t="s">
        <v>962</v>
      </c>
      <c r="F287" s="20" t="s">
        <v>970</v>
      </c>
      <c r="G287" s="21" t="s">
        <v>971</v>
      </c>
      <c r="H287" s="21" t="s">
        <v>972</v>
      </c>
      <c r="I287" s="22">
        <v>307580</v>
      </c>
      <c r="J287" s="22">
        <v>676000</v>
      </c>
      <c r="K287" s="22">
        <v>0</v>
      </c>
      <c r="L287" s="23">
        <v>0</v>
      </c>
      <c r="M287" s="24">
        <f>SUM(I287:L287)</f>
        <v>983580</v>
      </c>
    </row>
    <row r="288" spans="2:13" ht="23.25" outlineLevel="2">
      <c r="B288" s="10"/>
      <c r="C288" s="18">
        <f>+C287+1</f>
        <v>4</v>
      </c>
      <c r="D288" s="25" t="s">
        <v>961</v>
      </c>
      <c r="E288" s="25" t="s">
        <v>962</v>
      </c>
      <c r="F288" s="26" t="s">
        <v>973</v>
      </c>
      <c r="G288" s="27" t="s">
        <v>974</v>
      </c>
      <c r="H288" s="27" t="s">
        <v>975</v>
      </c>
      <c r="I288" s="22">
        <v>1092000</v>
      </c>
      <c r="J288" s="22">
        <v>2400000</v>
      </c>
      <c r="K288" s="22">
        <v>0</v>
      </c>
      <c r="L288" s="23">
        <v>0</v>
      </c>
      <c r="M288" s="24">
        <f>SUM(I288:L288)</f>
        <v>3492000</v>
      </c>
    </row>
    <row r="289" spans="2:13" ht="23.25" outlineLevel="1">
      <c r="B289" s="10"/>
      <c r="C289" s="18"/>
      <c r="D289" s="28" t="s">
        <v>976</v>
      </c>
      <c r="E289" s="25"/>
      <c r="F289" s="26"/>
      <c r="G289" s="27"/>
      <c r="H289" s="27"/>
      <c r="I289" s="22">
        <f>SUBTOTAL(9,I285:I288)</f>
        <v>2866500</v>
      </c>
      <c r="J289" s="22">
        <f>SUBTOTAL(9,J285:J288)</f>
        <v>6300000</v>
      </c>
      <c r="K289" s="22">
        <f>SUBTOTAL(9,K285:K288)</f>
        <v>160000</v>
      </c>
      <c r="L289" s="23">
        <f>SUBTOTAL(9,L285:L288)</f>
        <v>0</v>
      </c>
      <c r="M289" s="24">
        <f>SUBTOTAL(9,M285:M288)</f>
        <v>9326500</v>
      </c>
    </row>
    <row r="290" spans="2:13" ht="23.25" outlineLevel="2">
      <c r="B290" s="10"/>
      <c r="C290" s="18">
        <v>1</v>
      </c>
      <c r="D290" s="25" t="s">
        <v>977</v>
      </c>
      <c r="E290" s="25" t="s">
        <v>978</v>
      </c>
      <c r="F290" s="26" t="s">
        <v>979</v>
      </c>
      <c r="G290" s="27" t="s">
        <v>980</v>
      </c>
      <c r="H290" s="27" t="s">
        <v>981</v>
      </c>
      <c r="I290" s="22">
        <v>0</v>
      </c>
      <c r="J290" s="22">
        <v>0</v>
      </c>
      <c r="K290" s="22">
        <v>246800</v>
      </c>
      <c r="L290" s="23">
        <v>0</v>
      </c>
      <c r="M290" s="24">
        <f aca="true" t="shared" si="26" ref="M290:M298">SUM(I290:L290)</f>
        <v>246800</v>
      </c>
    </row>
    <row r="291" spans="2:13" ht="23.25" outlineLevel="2">
      <c r="B291" s="10"/>
      <c r="C291" s="18">
        <f aca="true" t="shared" si="27" ref="C291:C298">+C290+1</f>
        <v>2</v>
      </c>
      <c r="D291" s="19" t="s">
        <v>977</v>
      </c>
      <c r="E291" s="19" t="s">
        <v>982</v>
      </c>
      <c r="F291" s="20" t="s">
        <v>983</v>
      </c>
      <c r="G291" s="21" t="s">
        <v>984</v>
      </c>
      <c r="H291" s="21" t="s">
        <v>985</v>
      </c>
      <c r="I291" s="22">
        <v>0</v>
      </c>
      <c r="J291" s="22">
        <v>0</v>
      </c>
      <c r="K291" s="22">
        <v>80000</v>
      </c>
      <c r="L291" s="23">
        <v>0</v>
      </c>
      <c r="M291" s="24">
        <f t="shared" si="26"/>
        <v>80000</v>
      </c>
    </row>
    <row r="292" spans="2:13" ht="23.25" outlineLevel="2">
      <c r="B292" s="10"/>
      <c r="C292" s="18">
        <f t="shared" si="27"/>
        <v>3</v>
      </c>
      <c r="D292" s="19" t="s">
        <v>977</v>
      </c>
      <c r="E292" s="19" t="s">
        <v>986</v>
      </c>
      <c r="F292" s="20" t="s">
        <v>987</v>
      </c>
      <c r="G292" s="21" t="s">
        <v>988</v>
      </c>
      <c r="H292" s="21" t="s">
        <v>989</v>
      </c>
      <c r="I292" s="22">
        <v>0</v>
      </c>
      <c r="J292" s="22">
        <v>0</v>
      </c>
      <c r="K292" s="22">
        <v>80000</v>
      </c>
      <c r="L292" s="23">
        <v>0</v>
      </c>
      <c r="M292" s="24">
        <f t="shared" si="26"/>
        <v>80000</v>
      </c>
    </row>
    <row r="293" spans="2:13" ht="23.25" outlineLevel="2">
      <c r="B293" s="10"/>
      <c r="C293" s="18">
        <f t="shared" si="27"/>
        <v>4</v>
      </c>
      <c r="D293" s="25" t="s">
        <v>977</v>
      </c>
      <c r="E293" s="25" t="s">
        <v>986</v>
      </c>
      <c r="F293" s="26" t="s">
        <v>990</v>
      </c>
      <c r="G293" s="27" t="s">
        <v>991</v>
      </c>
      <c r="H293" s="27" t="s">
        <v>992</v>
      </c>
      <c r="I293" s="22">
        <v>23520</v>
      </c>
      <c r="J293" s="22">
        <v>67200</v>
      </c>
      <c r="K293" s="22">
        <v>0</v>
      </c>
      <c r="L293" s="23">
        <v>0</v>
      </c>
      <c r="M293" s="24">
        <f t="shared" si="26"/>
        <v>90720</v>
      </c>
    </row>
    <row r="294" spans="2:13" ht="23.25" outlineLevel="2">
      <c r="B294" s="10"/>
      <c r="C294" s="18">
        <f t="shared" si="27"/>
        <v>5</v>
      </c>
      <c r="D294" s="25" t="s">
        <v>977</v>
      </c>
      <c r="E294" s="25" t="s">
        <v>986</v>
      </c>
      <c r="F294" s="26" t="s">
        <v>993</v>
      </c>
      <c r="G294" s="27" t="s">
        <v>994</v>
      </c>
      <c r="H294" s="27" t="s">
        <v>995</v>
      </c>
      <c r="I294" s="22">
        <v>94080</v>
      </c>
      <c r="J294" s="22">
        <v>268800</v>
      </c>
      <c r="K294" s="22">
        <v>0</v>
      </c>
      <c r="L294" s="23">
        <v>0</v>
      </c>
      <c r="M294" s="24">
        <f t="shared" si="26"/>
        <v>362880</v>
      </c>
    </row>
    <row r="295" spans="2:13" ht="23.25" outlineLevel="2">
      <c r="B295" s="10"/>
      <c r="C295" s="18">
        <f t="shared" si="27"/>
        <v>6</v>
      </c>
      <c r="D295" s="25" t="s">
        <v>977</v>
      </c>
      <c r="E295" s="25" t="s">
        <v>996</v>
      </c>
      <c r="F295" s="26" t="s">
        <v>997</v>
      </c>
      <c r="G295" s="27" t="s">
        <v>998</v>
      </c>
      <c r="H295" s="27" t="s">
        <v>999</v>
      </c>
      <c r="I295" s="22">
        <v>86240</v>
      </c>
      <c r="J295" s="22">
        <v>246400</v>
      </c>
      <c r="K295" s="22">
        <v>0</v>
      </c>
      <c r="L295" s="23">
        <v>0</v>
      </c>
      <c r="M295" s="24">
        <f t="shared" si="26"/>
        <v>332640</v>
      </c>
    </row>
    <row r="296" spans="2:13" ht="23.25" outlineLevel="2">
      <c r="B296" s="10"/>
      <c r="C296" s="18">
        <f t="shared" si="27"/>
        <v>7</v>
      </c>
      <c r="D296" s="25" t="s">
        <v>977</v>
      </c>
      <c r="E296" s="25" t="s">
        <v>1000</v>
      </c>
      <c r="F296" s="26" t="s">
        <v>1001</v>
      </c>
      <c r="G296" s="27" t="s">
        <v>1002</v>
      </c>
      <c r="H296" s="27" t="s">
        <v>1003</v>
      </c>
      <c r="I296" s="22">
        <v>205800</v>
      </c>
      <c r="J296" s="22">
        <v>588000</v>
      </c>
      <c r="K296" s="22">
        <v>0</v>
      </c>
      <c r="L296" s="23">
        <v>0</v>
      </c>
      <c r="M296" s="24">
        <f t="shared" si="26"/>
        <v>793800</v>
      </c>
    </row>
    <row r="297" spans="2:13" ht="23.25" outlineLevel="2">
      <c r="B297" s="10"/>
      <c r="C297" s="18">
        <f t="shared" si="27"/>
        <v>8</v>
      </c>
      <c r="D297" s="25" t="s">
        <v>977</v>
      </c>
      <c r="E297" s="25" t="s">
        <v>1000</v>
      </c>
      <c r="F297" s="26" t="s">
        <v>1004</v>
      </c>
      <c r="G297" s="27" t="s">
        <v>1005</v>
      </c>
      <c r="H297" s="27" t="s">
        <v>1006</v>
      </c>
      <c r="I297" s="22">
        <v>292040</v>
      </c>
      <c r="J297" s="22">
        <v>834400</v>
      </c>
      <c r="K297" s="22">
        <v>0</v>
      </c>
      <c r="L297" s="23">
        <v>0</v>
      </c>
      <c r="M297" s="24">
        <f t="shared" si="26"/>
        <v>1126440</v>
      </c>
    </row>
    <row r="298" spans="2:13" ht="23.25" outlineLevel="2">
      <c r="B298" s="10"/>
      <c r="C298" s="18">
        <f t="shared" si="27"/>
        <v>9</v>
      </c>
      <c r="D298" s="25" t="s">
        <v>977</v>
      </c>
      <c r="E298" s="25" t="s">
        <v>1000</v>
      </c>
      <c r="F298" s="26" t="s">
        <v>1007</v>
      </c>
      <c r="G298" s="27" t="s">
        <v>1008</v>
      </c>
      <c r="H298" s="27" t="s">
        <v>1009</v>
      </c>
      <c r="I298" s="22">
        <v>286160</v>
      </c>
      <c r="J298" s="22">
        <v>817600</v>
      </c>
      <c r="K298" s="22">
        <v>0</v>
      </c>
      <c r="L298" s="23">
        <v>0</v>
      </c>
      <c r="M298" s="24">
        <f t="shared" si="26"/>
        <v>1103760</v>
      </c>
    </row>
    <row r="299" spans="2:13" ht="23.25" outlineLevel="1">
      <c r="B299" s="10"/>
      <c r="C299" s="18"/>
      <c r="D299" s="28" t="s">
        <v>1010</v>
      </c>
      <c r="E299" s="25"/>
      <c r="F299" s="26"/>
      <c r="G299" s="27"/>
      <c r="H299" s="27"/>
      <c r="I299" s="22">
        <f>SUBTOTAL(9,I290:I298)</f>
        <v>987840</v>
      </c>
      <c r="J299" s="22">
        <f>SUBTOTAL(9,J290:J298)</f>
        <v>2822400</v>
      </c>
      <c r="K299" s="22">
        <f>SUBTOTAL(9,K290:K298)</f>
        <v>406800</v>
      </c>
      <c r="L299" s="23">
        <f>SUBTOTAL(9,L290:L298)</f>
        <v>0</v>
      </c>
      <c r="M299" s="24">
        <f>SUBTOTAL(9,M290:M298)</f>
        <v>4217040</v>
      </c>
    </row>
    <row r="300" spans="2:13" ht="23.25" outlineLevel="2">
      <c r="B300" s="10"/>
      <c r="C300" s="18">
        <v>1</v>
      </c>
      <c r="D300" s="25" t="s">
        <v>1011</v>
      </c>
      <c r="E300" s="25" t="s">
        <v>1012</v>
      </c>
      <c r="F300" s="26" t="s">
        <v>1013</v>
      </c>
      <c r="G300" s="27" t="s">
        <v>1014</v>
      </c>
      <c r="H300" s="27" t="s">
        <v>1015</v>
      </c>
      <c r="I300" s="22">
        <v>0</v>
      </c>
      <c r="J300" s="22">
        <v>0</v>
      </c>
      <c r="K300" s="22">
        <v>200000</v>
      </c>
      <c r="L300" s="23">
        <v>0</v>
      </c>
      <c r="M300" s="24">
        <f>SUM(I300:L300)</f>
        <v>200000</v>
      </c>
    </row>
    <row r="301" spans="2:13" ht="23.25" outlineLevel="2">
      <c r="B301" s="10"/>
      <c r="C301" s="18">
        <f>+C300+1</f>
        <v>2</v>
      </c>
      <c r="D301" s="19" t="s">
        <v>1011</v>
      </c>
      <c r="E301" s="19" t="s">
        <v>1012</v>
      </c>
      <c r="F301" s="20" t="s">
        <v>1016</v>
      </c>
      <c r="G301" s="21" t="s">
        <v>1017</v>
      </c>
      <c r="H301" s="21" t="s">
        <v>1018</v>
      </c>
      <c r="I301" s="22">
        <v>0</v>
      </c>
      <c r="J301" s="22">
        <v>0</v>
      </c>
      <c r="K301" s="22">
        <v>740000</v>
      </c>
      <c r="L301" s="23">
        <v>132185</v>
      </c>
      <c r="M301" s="24">
        <f>SUM(I301:L301)</f>
        <v>872185</v>
      </c>
    </row>
    <row r="302" spans="2:13" ht="23.25" outlineLevel="2">
      <c r="B302" s="10"/>
      <c r="C302" s="18">
        <f>+C301+1</f>
        <v>3</v>
      </c>
      <c r="D302" s="19" t="s">
        <v>1011</v>
      </c>
      <c r="E302" s="19" t="s">
        <v>1019</v>
      </c>
      <c r="F302" s="20" t="s">
        <v>1020</v>
      </c>
      <c r="G302" s="21" t="s">
        <v>1021</v>
      </c>
      <c r="H302" s="21" t="s">
        <v>1022</v>
      </c>
      <c r="I302" s="22">
        <v>0</v>
      </c>
      <c r="J302" s="22">
        <v>0</v>
      </c>
      <c r="K302" s="22">
        <v>80000</v>
      </c>
      <c r="L302" s="23">
        <v>0</v>
      </c>
      <c r="M302" s="24">
        <f>SUM(I302:L302)</f>
        <v>80000</v>
      </c>
    </row>
    <row r="303" spans="2:13" ht="23.25" outlineLevel="2">
      <c r="B303" s="10"/>
      <c r="C303" s="18">
        <f>+C302+1</f>
        <v>4</v>
      </c>
      <c r="D303" s="25" t="s">
        <v>1011</v>
      </c>
      <c r="E303" s="25" t="s">
        <v>1023</v>
      </c>
      <c r="F303" s="26" t="s">
        <v>1024</v>
      </c>
      <c r="G303" s="27" t="s">
        <v>1025</v>
      </c>
      <c r="H303" s="27" t="s">
        <v>1026</v>
      </c>
      <c r="I303" s="22">
        <v>0</v>
      </c>
      <c r="J303" s="22">
        <v>0</v>
      </c>
      <c r="K303" s="22">
        <v>80000</v>
      </c>
      <c r="L303" s="23">
        <v>0</v>
      </c>
      <c r="M303" s="24">
        <f>SUM(I303:L303)</f>
        <v>80000</v>
      </c>
    </row>
    <row r="304" spans="2:13" ht="23.25" outlineLevel="1">
      <c r="B304" s="10"/>
      <c r="C304" s="18"/>
      <c r="D304" s="28" t="s">
        <v>1027</v>
      </c>
      <c r="E304" s="25"/>
      <c r="F304" s="26"/>
      <c r="G304" s="27"/>
      <c r="H304" s="27"/>
      <c r="I304" s="22">
        <f>SUBTOTAL(9,I300:I303)</f>
        <v>0</v>
      </c>
      <c r="J304" s="22">
        <f>SUBTOTAL(9,J300:J303)</f>
        <v>0</v>
      </c>
      <c r="K304" s="22">
        <f>SUBTOTAL(9,K300:K303)</f>
        <v>1100000</v>
      </c>
      <c r="L304" s="23">
        <f>SUBTOTAL(9,L300:L303)</f>
        <v>132185</v>
      </c>
      <c r="M304" s="24">
        <f>SUBTOTAL(9,M300:M303)</f>
        <v>1232185</v>
      </c>
    </row>
    <row r="305" spans="2:13" ht="23.25" outlineLevel="2">
      <c r="B305" s="10"/>
      <c r="C305" s="18">
        <v>1</v>
      </c>
      <c r="D305" s="25" t="s">
        <v>1028</v>
      </c>
      <c r="E305" s="25" t="s">
        <v>1029</v>
      </c>
      <c r="F305" s="26" t="s">
        <v>1030</v>
      </c>
      <c r="G305" s="27" t="s">
        <v>1031</v>
      </c>
      <c r="H305" s="27" t="s">
        <v>1032</v>
      </c>
      <c r="I305" s="22">
        <v>0</v>
      </c>
      <c r="J305" s="22">
        <v>0</v>
      </c>
      <c r="K305" s="22">
        <v>200000</v>
      </c>
      <c r="L305" s="23">
        <v>0</v>
      </c>
      <c r="M305" s="24">
        <f>SUM(I305:L305)</f>
        <v>200000</v>
      </c>
    </row>
    <row r="306" spans="2:13" ht="23.25" outlineLevel="2">
      <c r="B306" s="10"/>
      <c r="C306" s="18">
        <f>+C305+1</f>
        <v>2</v>
      </c>
      <c r="D306" s="19" t="s">
        <v>1028</v>
      </c>
      <c r="E306" s="19" t="s">
        <v>1029</v>
      </c>
      <c r="F306" s="20" t="s">
        <v>1033</v>
      </c>
      <c r="G306" s="21" t="s">
        <v>1034</v>
      </c>
      <c r="H306" s="21" t="s">
        <v>1035</v>
      </c>
      <c r="I306" s="22">
        <v>0</v>
      </c>
      <c r="J306" s="22">
        <v>0</v>
      </c>
      <c r="K306" s="22">
        <v>0</v>
      </c>
      <c r="L306" s="23">
        <v>742808</v>
      </c>
      <c r="M306" s="24">
        <f>SUM(I306:L306)</f>
        <v>742808</v>
      </c>
    </row>
    <row r="307" spans="2:13" ht="23.25" outlineLevel="2">
      <c r="B307" s="10"/>
      <c r="C307" s="18">
        <f>+C306+1</f>
        <v>3</v>
      </c>
      <c r="D307" s="19" t="s">
        <v>1028</v>
      </c>
      <c r="E307" s="19" t="s">
        <v>1036</v>
      </c>
      <c r="F307" s="20" t="s">
        <v>1037</v>
      </c>
      <c r="G307" s="21" t="s">
        <v>1038</v>
      </c>
      <c r="H307" s="21" t="s">
        <v>1039</v>
      </c>
      <c r="I307" s="22">
        <v>0</v>
      </c>
      <c r="J307" s="22">
        <v>0</v>
      </c>
      <c r="K307" s="22">
        <v>400000</v>
      </c>
      <c r="L307" s="23">
        <v>660925</v>
      </c>
      <c r="M307" s="24">
        <f>SUM(I307:L307)</f>
        <v>1060925</v>
      </c>
    </row>
    <row r="308" spans="2:13" ht="23.25" outlineLevel="1">
      <c r="B308" s="10"/>
      <c r="C308" s="18"/>
      <c r="D308" s="29" t="s">
        <v>1040</v>
      </c>
      <c r="E308" s="19"/>
      <c r="F308" s="20"/>
      <c r="G308" s="21"/>
      <c r="H308" s="21"/>
      <c r="I308" s="22">
        <f>SUBTOTAL(9,I305:I307)</f>
        <v>0</v>
      </c>
      <c r="J308" s="22">
        <f>SUBTOTAL(9,J305:J307)</f>
        <v>0</v>
      </c>
      <c r="K308" s="22">
        <f>SUBTOTAL(9,K305:K307)</f>
        <v>600000</v>
      </c>
      <c r="L308" s="23">
        <f>SUBTOTAL(9,L305:L307)</f>
        <v>1403733</v>
      </c>
      <c r="M308" s="24">
        <f>SUBTOTAL(9,M305:M307)</f>
        <v>2003733</v>
      </c>
    </row>
    <row r="309" spans="2:13" ht="23.25" outlineLevel="2">
      <c r="B309" s="10"/>
      <c r="C309" s="18">
        <v>1</v>
      </c>
      <c r="D309" s="25" t="s">
        <v>1041</v>
      </c>
      <c r="E309" s="25" t="s">
        <v>1042</v>
      </c>
      <c r="F309" s="26" t="s">
        <v>1043</v>
      </c>
      <c r="G309" s="27" t="s">
        <v>1044</v>
      </c>
      <c r="H309" s="27" t="s">
        <v>1045</v>
      </c>
      <c r="I309" s="22">
        <v>0</v>
      </c>
      <c r="J309" s="22">
        <v>0</v>
      </c>
      <c r="K309" s="22">
        <v>1340400</v>
      </c>
      <c r="L309" s="23">
        <v>214068</v>
      </c>
      <c r="M309" s="24">
        <f aca="true" t="shared" si="28" ref="M309:M316">SUM(I309:L309)</f>
        <v>1554468</v>
      </c>
    </row>
    <row r="310" spans="2:13" ht="23.25" outlineLevel="2">
      <c r="B310" s="10"/>
      <c r="C310" s="18">
        <f aca="true" t="shared" si="29" ref="C310:C316">+C309+1</f>
        <v>2</v>
      </c>
      <c r="D310" s="19" t="s">
        <v>1041</v>
      </c>
      <c r="E310" s="19" t="s">
        <v>1042</v>
      </c>
      <c r="F310" s="20" t="s">
        <v>1046</v>
      </c>
      <c r="G310" s="21" t="s">
        <v>1047</v>
      </c>
      <c r="H310" s="21" t="s">
        <v>1048</v>
      </c>
      <c r="I310" s="22">
        <v>0</v>
      </c>
      <c r="J310" s="22">
        <v>0</v>
      </c>
      <c r="K310" s="22">
        <v>6000000</v>
      </c>
      <c r="L310" s="23">
        <v>510019</v>
      </c>
      <c r="M310" s="24">
        <f t="shared" si="28"/>
        <v>6510019</v>
      </c>
    </row>
    <row r="311" spans="2:13" ht="23.25" outlineLevel="2">
      <c r="B311" s="10"/>
      <c r="C311" s="18">
        <f t="shared" si="29"/>
        <v>3</v>
      </c>
      <c r="D311" s="19" t="s">
        <v>1041</v>
      </c>
      <c r="E311" s="19" t="s">
        <v>1049</v>
      </c>
      <c r="F311" s="20" t="s">
        <v>1050</v>
      </c>
      <c r="G311" s="21" t="s">
        <v>1051</v>
      </c>
      <c r="H311" s="21" t="s">
        <v>1052</v>
      </c>
      <c r="I311" s="22">
        <v>939120</v>
      </c>
      <c r="J311" s="22">
        <v>2064000</v>
      </c>
      <c r="K311" s="22">
        <v>0</v>
      </c>
      <c r="L311" s="23">
        <v>0</v>
      </c>
      <c r="M311" s="24">
        <f t="shared" si="28"/>
        <v>3003120</v>
      </c>
    </row>
    <row r="312" spans="2:13" ht="23.25" outlineLevel="2">
      <c r="B312" s="10"/>
      <c r="C312" s="18">
        <f t="shared" si="29"/>
        <v>4</v>
      </c>
      <c r="D312" s="19" t="s">
        <v>1041</v>
      </c>
      <c r="E312" s="19" t="s">
        <v>1053</v>
      </c>
      <c r="F312" s="20" t="s">
        <v>1054</v>
      </c>
      <c r="G312" s="21" t="s">
        <v>1055</v>
      </c>
      <c r="H312" s="21" t="s">
        <v>1056</v>
      </c>
      <c r="I312" s="22">
        <v>0</v>
      </c>
      <c r="J312" s="22">
        <v>0</v>
      </c>
      <c r="K312" s="22">
        <v>20000</v>
      </c>
      <c r="L312" s="23">
        <v>0</v>
      </c>
      <c r="M312" s="24">
        <f t="shared" si="28"/>
        <v>20000</v>
      </c>
    </row>
    <row r="313" spans="2:13" ht="23.25" outlineLevel="2">
      <c r="B313" s="10"/>
      <c r="C313" s="18">
        <f t="shared" si="29"/>
        <v>5</v>
      </c>
      <c r="D313" s="19" t="s">
        <v>1041</v>
      </c>
      <c r="E313" s="19" t="s">
        <v>1057</v>
      </c>
      <c r="F313" s="20" t="s">
        <v>1058</v>
      </c>
      <c r="G313" s="21" t="s">
        <v>1059</v>
      </c>
      <c r="H313" s="21" t="s">
        <v>1060</v>
      </c>
      <c r="I313" s="22">
        <v>819000</v>
      </c>
      <c r="J313" s="22">
        <v>1800000</v>
      </c>
      <c r="K313" s="22">
        <v>0</v>
      </c>
      <c r="L313" s="23">
        <v>0</v>
      </c>
      <c r="M313" s="24">
        <f t="shared" si="28"/>
        <v>2619000</v>
      </c>
    </row>
    <row r="314" spans="2:13" ht="23.25" outlineLevel="2">
      <c r="B314" s="10"/>
      <c r="C314" s="18">
        <f t="shared" si="29"/>
        <v>6</v>
      </c>
      <c r="D314" s="19" t="s">
        <v>1041</v>
      </c>
      <c r="E314" s="19" t="s">
        <v>1061</v>
      </c>
      <c r="F314" s="20" t="s">
        <v>1062</v>
      </c>
      <c r="G314" s="21" t="s">
        <v>1063</v>
      </c>
      <c r="H314" s="21" t="s">
        <v>1064</v>
      </c>
      <c r="I314" s="22">
        <v>50960</v>
      </c>
      <c r="J314" s="22">
        <v>112000</v>
      </c>
      <c r="K314" s="22">
        <v>0</v>
      </c>
      <c r="L314" s="23">
        <v>0</v>
      </c>
      <c r="M314" s="24">
        <f t="shared" si="28"/>
        <v>162960</v>
      </c>
    </row>
    <row r="315" spans="2:13" ht="23.25" outlineLevel="2">
      <c r="B315" s="10"/>
      <c r="C315" s="18">
        <f t="shared" si="29"/>
        <v>7</v>
      </c>
      <c r="D315" s="25" t="s">
        <v>1041</v>
      </c>
      <c r="E315" s="25" t="s">
        <v>1057</v>
      </c>
      <c r="F315" s="26" t="s">
        <v>1065</v>
      </c>
      <c r="G315" s="27" t="s">
        <v>1066</v>
      </c>
      <c r="H315" s="27" t="s">
        <v>1067</v>
      </c>
      <c r="I315" s="22">
        <v>948220</v>
      </c>
      <c r="J315" s="22">
        <v>2084000</v>
      </c>
      <c r="K315" s="22">
        <v>0</v>
      </c>
      <c r="L315" s="23">
        <v>0</v>
      </c>
      <c r="M315" s="24">
        <f t="shared" si="28"/>
        <v>3032220</v>
      </c>
    </row>
    <row r="316" spans="2:13" ht="23.25" outlineLevel="2">
      <c r="B316" s="10"/>
      <c r="C316" s="18">
        <f t="shared" si="29"/>
        <v>8</v>
      </c>
      <c r="D316" s="25" t="s">
        <v>1041</v>
      </c>
      <c r="E316" s="25" t="s">
        <v>1068</v>
      </c>
      <c r="F316" s="26" t="s">
        <v>1069</v>
      </c>
      <c r="G316" s="27" t="s">
        <v>1070</v>
      </c>
      <c r="H316" s="27" t="s">
        <v>1071</v>
      </c>
      <c r="I316" s="22">
        <v>307580</v>
      </c>
      <c r="J316" s="22">
        <v>676000</v>
      </c>
      <c r="K316" s="22">
        <v>0</v>
      </c>
      <c r="L316" s="23">
        <v>0</v>
      </c>
      <c r="M316" s="24">
        <f t="shared" si="28"/>
        <v>983580</v>
      </c>
    </row>
    <row r="317" spans="2:13" ht="23.25" outlineLevel="1">
      <c r="B317" s="10"/>
      <c r="C317" s="18"/>
      <c r="D317" s="28" t="s">
        <v>1072</v>
      </c>
      <c r="E317" s="25"/>
      <c r="F317" s="26"/>
      <c r="G317" s="27"/>
      <c r="H317" s="27"/>
      <c r="I317" s="22">
        <f>SUBTOTAL(9,I309:I316)</f>
        <v>3064880</v>
      </c>
      <c r="J317" s="22">
        <f>SUBTOTAL(9,J309:J316)</f>
        <v>6736000</v>
      </c>
      <c r="K317" s="22">
        <f>SUBTOTAL(9,K309:K316)</f>
        <v>7360400</v>
      </c>
      <c r="L317" s="23">
        <f>SUBTOTAL(9,L309:L316)</f>
        <v>724087</v>
      </c>
      <c r="M317" s="24">
        <f>SUBTOTAL(9,M309:M316)</f>
        <v>17885367</v>
      </c>
    </row>
    <row r="318" spans="2:13" ht="23.25" outlineLevel="2">
      <c r="B318" s="10"/>
      <c r="C318" s="18">
        <v>1</v>
      </c>
      <c r="D318" s="25" t="s">
        <v>1073</v>
      </c>
      <c r="E318" s="25" t="s">
        <v>1074</v>
      </c>
      <c r="F318" s="26" t="s">
        <v>1075</v>
      </c>
      <c r="G318" s="27" t="s">
        <v>1076</v>
      </c>
      <c r="H318" s="27" t="s">
        <v>1077</v>
      </c>
      <c r="I318" s="22">
        <v>0</v>
      </c>
      <c r="J318" s="22">
        <v>0</v>
      </c>
      <c r="K318" s="22">
        <v>306600</v>
      </c>
      <c r="L318" s="23">
        <v>0</v>
      </c>
      <c r="M318" s="24">
        <f aca="true" t="shared" si="30" ref="M318:M325">SUM(I318:L318)</f>
        <v>306600</v>
      </c>
    </row>
    <row r="319" spans="2:13" ht="23.25" outlineLevel="2">
      <c r="B319" s="10"/>
      <c r="C319" s="18">
        <f aca="true" t="shared" si="31" ref="C319:C325">+C318+1</f>
        <v>2</v>
      </c>
      <c r="D319" s="19" t="s">
        <v>1073</v>
      </c>
      <c r="E319" s="19" t="s">
        <v>1074</v>
      </c>
      <c r="F319" s="20" t="s">
        <v>1078</v>
      </c>
      <c r="G319" s="21" t="s">
        <v>1079</v>
      </c>
      <c r="H319" s="21" t="s">
        <v>1080</v>
      </c>
      <c r="I319" s="22">
        <v>0</v>
      </c>
      <c r="J319" s="22">
        <v>0</v>
      </c>
      <c r="K319" s="22">
        <v>1564000</v>
      </c>
      <c r="L319" s="23">
        <v>132185</v>
      </c>
      <c r="M319" s="24">
        <f t="shared" si="30"/>
        <v>1696185</v>
      </c>
    </row>
    <row r="320" spans="2:13" ht="23.25" outlineLevel="2">
      <c r="B320" s="10"/>
      <c r="C320" s="18">
        <f t="shared" si="31"/>
        <v>3</v>
      </c>
      <c r="D320" s="19" t="s">
        <v>1073</v>
      </c>
      <c r="E320" s="19" t="s">
        <v>1081</v>
      </c>
      <c r="F320" s="20" t="s">
        <v>1082</v>
      </c>
      <c r="G320" s="21" t="s">
        <v>1083</v>
      </c>
      <c r="H320" s="21" t="s">
        <v>1084</v>
      </c>
      <c r="I320" s="22">
        <v>0</v>
      </c>
      <c r="J320" s="22">
        <v>0</v>
      </c>
      <c r="K320" s="22">
        <v>200000</v>
      </c>
      <c r="L320" s="23">
        <v>0</v>
      </c>
      <c r="M320" s="24">
        <f t="shared" si="30"/>
        <v>200000</v>
      </c>
    </row>
    <row r="321" spans="2:13" ht="23.25" outlineLevel="2">
      <c r="B321" s="10"/>
      <c r="C321" s="18">
        <f t="shared" si="31"/>
        <v>4</v>
      </c>
      <c r="D321" s="19" t="s">
        <v>1073</v>
      </c>
      <c r="E321" s="19" t="s">
        <v>1085</v>
      </c>
      <c r="F321" s="20" t="s">
        <v>1086</v>
      </c>
      <c r="G321" s="21" t="s">
        <v>1087</v>
      </c>
      <c r="H321" s="21" t="s">
        <v>1088</v>
      </c>
      <c r="I321" s="22">
        <v>0</v>
      </c>
      <c r="J321" s="22">
        <v>0</v>
      </c>
      <c r="K321" s="22">
        <v>80000</v>
      </c>
      <c r="L321" s="23">
        <v>0</v>
      </c>
      <c r="M321" s="24">
        <f t="shared" si="30"/>
        <v>80000</v>
      </c>
    </row>
    <row r="322" spans="2:13" ht="23.25" outlineLevel="2">
      <c r="B322" s="10"/>
      <c r="C322" s="18">
        <f t="shared" si="31"/>
        <v>5</v>
      </c>
      <c r="D322" s="19" t="s">
        <v>1073</v>
      </c>
      <c r="E322" s="19" t="s">
        <v>1074</v>
      </c>
      <c r="F322" s="20" t="s">
        <v>1089</v>
      </c>
      <c r="G322" s="21" t="s">
        <v>1090</v>
      </c>
      <c r="H322" s="21" t="s">
        <v>1091</v>
      </c>
      <c r="I322" s="22">
        <v>0</v>
      </c>
      <c r="J322" s="22">
        <v>0</v>
      </c>
      <c r="K322" s="22">
        <v>359600</v>
      </c>
      <c r="L322" s="23">
        <v>0</v>
      </c>
      <c r="M322" s="24">
        <f t="shared" si="30"/>
        <v>359600</v>
      </c>
    </row>
    <row r="323" spans="2:13" ht="23.25" outlineLevel="2">
      <c r="B323" s="10"/>
      <c r="C323" s="18">
        <f t="shared" si="31"/>
        <v>6</v>
      </c>
      <c r="D323" s="25" t="s">
        <v>1073</v>
      </c>
      <c r="E323" s="25" t="s">
        <v>1074</v>
      </c>
      <c r="F323" s="26" t="s">
        <v>1092</v>
      </c>
      <c r="G323" s="27" t="s">
        <v>1093</v>
      </c>
      <c r="H323" s="27" t="s">
        <v>1094</v>
      </c>
      <c r="I323" s="22">
        <v>0</v>
      </c>
      <c r="J323" s="22">
        <v>0</v>
      </c>
      <c r="K323" s="22">
        <v>160000</v>
      </c>
      <c r="L323" s="23">
        <v>0</v>
      </c>
      <c r="M323" s="24">
        <f t="shared" si="30"/>
        <v>160000</v>
      </c>
    </row>
    <row r="324" spans="2:13" ht="23.25" outlineLevel="2">
      <c r="B324" s="10"/>
      <c r="C324" s="18">
        <f t="shared" si="31"/>
        <v>7</v>
      </c>
      <c r="D324" s="25" t="s">
        <v>1073</v>
      </c>
      <c r="E324" s="25" t="s">
        <v>1095</v>
      </c>
      <c r="F324" s="26" t="s">
        <v>1096</v>
      </c>
      <c r="G324" s="27" t="s">
        <v>1097</v>
      </c>
      <c r="H324" s="27" t="s">
        <v>1098</v>
      </c>
      <c r="I324" s="22">
        <v>0</v>
      </c>
      <c r="J324" s="22">
        <v>0</v>
      </c>
      <c r="K324" s="22">
        <v>9600</v>
      </c>
      <c r="L324" s="23">
        <v>0</v>
      </c>
      <c r="M324" s="24">
        <f t="shared" si="30"/>
        <v>9600</v>
      </c>
    </row>
    <row r="325" spans="2:13" ht="23.25" outlineLevel="2">
      <c r="B325" s="10"/>
      <c r="C325" s="18">
        <f t="shared" si="31"/>
        <v>8</v>
      </c>
      <c r="D325" s="25" t="s">
        <v>1073</v>
      </c>
      <c r="E325" s="25" t="s">
        <v>1085</v>
      </c>
      <c r="F325" s="26" t="s">
        <v>1099</v>
      </c>
      <c r="G325" s="27" t="s">
        <v>1100</v>
      </c>
      <c r="H325" s="27" t="s">
        <v>1101</v>
      </c>
      <c r="I325" s="22">
        <v>234780</v>
      </c>
      <c r="J325" s="22">
        <v>516000</v>
      </c>
      <c r="K325" s="22">
        <v>0</v>
      </c>
      <c r="L325" s="23">
        <v>0</v>
      </c>
      <c r="M325" s="24">
        <f t="shared" si="30"/>
        <v>750780</v>
      </c>
    </row>
    <row r="326" spans="2:13" ht="23.25" outlineLevel="1">
      <c r="B326" s="10"/>
      <c r="C326" s="18"/>
      <c r="D326" s="28" t="s">
        <v>1102</v>
      </c>
      <c r="E326" s="25"/>
      <c r="F326" s="26"/>
      <c r="G326" s="27"/>
      <c r="H326" s="27"/>
      <c r="I326" s="22">
        <f>SUBTOTAL(9,I318:I325)</f>
        <v>234780</v>
      </c>
      <c r="J326" s="22">
        <f>SUBTOTAL(9,J318:J325)</f>
        <v>516000</v>
      </c>
      <c r="K326" s="22">
        <f>SUBTOTAL(9,K318:K325)</f>
        <v>2679800</v>
      </c>
      <c r="L326" s="23">
        <f>SUBTOTAL(9,L318:L325)</f>
        <v>132185</v>
      </c>
      <c r="M326" s="24">
        <f>SUBTOTAL(9,M318:M325)</f>
        <v>3562765</v>
      </c>
    </row>
    <row r="327" spans="2:13" ht="23.25" outlineLevel="2">
      <c r="B327" s="10"/>
      <c r="C327" s="18">
        <v>1</v>
      </c>
      <c r="D327" s="19" t="s">
        <v>1103</v>
      </c>
      <c r="E327" s="19" t="s">
        <v>1104</v>
      </c>
      <c r="F327" s="20" t="s">
        <v>1105</v>
      </c>
      <c r="G327" s="21" t="s">
        <v>1106</v>
      </c>
      <c r="H327" s="21" t="s">
        <v>1107</v>
      </c>
      <c r="I327" s="22">
        <v>0</v>
      </c>
      <c r="J327" s="22">
        <v>0</v>
      </c>
      <c r="K327" s="22">
        <v>0</v>
      </c>
      <c r="L327" s="23">
        <v>163766</v>
      </c>
      <c r="M327" s="24">
        <f>SUM(I327:L327)</f>
        <v>163766</v>
      </c>
    </row>
    <row r="328" spans="2:13" ht="23.25" outlineLevel="2">
      <c r="B328" s="10"/>
      <c r="C328" s="18">
        <f>+C327+1</f>
        <v>2</v>
      </c>
      <c r="D328" s="19" t="s">
        <v>1103</v>
      </c>
      <c r="E328" s="19" t="s">
        <v>1108</v>
      </c>
      <c r="F328" s="20" t="s">
        <v>1109</v>
      </c>
      <c r="G328" s="21" t="s">
        <v>1110</v>
      </c>
      <c r="H328" s="21" t="s">
        <v>1111</v>
      </c>
      <c r="I328" s="22">
        <v>0</v>
      </c>
      <c r="J328" s="22">
        <v>0</v>
      </c>
      <c r="K328" s="22">
        <v>0</v>
      </c>
      <c r="L328" s="23">
        <v>132185</v>
      </c>
      <c r="M328" s="24">
        <f>SUM(I328:L328)</f>
        <v>132185</v>
      </c>
    </row>
    <row r="329" spans="2:13" ht="23.25" outlineLevel="2">
      <c r="B329" s="10"/>
      <c r="C329" s="18">
        <f>+C328+1</f>
        <v>3</v>
      </c>
      <c r="D329" s="19" t="s">
        <v>1103</v>
      </c>
      <c r="E329" s="19" t="s">
        <v>1112</v>
      </c>
      <c r="F329" s="20" t="s">
        <v>1113</v>
      </c>
      <c r="G329" s="21" t="s">
        <v>1114</v>
      </c>
      <c r="H329" s="21" t="s">
        <v>1115</v>
      </c>
      <c r="I329" s="22">
        <v>0</v>
      </c>
      <c r="J329" s="22">
        <v>0</v>
      </c>
      <c r="K329" s="22">
        <v>748000</v>
      </c>
      <c r="L329" s="23">
        <v>214068</v>
      </c>
      <c r="M329" s="24">
        <f>SUM(I329:L329)</f>
        <v>962068</v>
      </c>
    </row>
    <row r="330" spans="2:13" ht="23.25" outlineLevel="1">
      <c r="B330" s="10"/>
      <c r="C330" s="18"/>
      <c r="D330" s="29" t="s">
        <v>1116</v>
      </c>
      <c r="E330" s="19"/>
      <c r="F330" s="20"/>
      <c r="G330" s="21"/>
      <c r="H330" s="21"/>
      <c r="I330" s="22">
        <f>SUBTOTAL(9,I327:I329)</f>
        <v>0</v>
      </c>
      <c r="J330" s="22">
        <f>SUBTOTAL(9,J327:J329)</f>
        <v>0</v>
      </c>
      <c r="K330" s="22">
        <f>SUBTOTAL(9,K327:K329)</f>
        <v>748000</v>
      </c>
      <c r="L330" s="23">
        <f>SUBTOTAL(9,L327:L329)</f>
        <v>510019</v>
      </c>
      <c r="M330" s="24">
        <f>SUBTOTAL(9,M327:M329)</f>
        <v>1258019</v>
      </c>
    </row>
    <row r="331" spans="2:13" ht="23.25" outlineLevel="2">
      <c r="B331" s="10"/>
      <c r="C331" s="18">
        <v>1</v>
      </c>
      <c r="D331" s="19" t="s">
        <v>1117</v>
      </c>
      <c r="E331" s="19" t="s">
        <v>1118</v>
      </c>
      <c r="F331" s="20" t="s">
        <v>1119</v>
      </c>
      <c r="G331" s="21" t="s">
        <v>1120</v>
      </c>
      <c r="H331" s="21" t="s">
        <v>1121</v>
      </c>
      <c r="I331" s="22">
        <v>0</v>
      </c>
      <c r="J331" s="22">
        <v>0</v>
      </c>
      <c r="K331" s="22">
        <v>80000</v>
      </c>
      <c r="L331" s="23">
        <v>0</v>
      </c>
      <c r="M331" s="24">
        <f>SUM(I331:L331)</f>
        <v>80000</v>
      </c>
    </row>
    <row r="332" spans="2:13" ht="23.25" outlineLevel="2">
      <c r="B332" s="10"/>
      <c r="C332" s="18">
        <f>+C331+1</f>
        <v>2</v>
      </c>
      <c r="D332" s="19" t="s">
        <v>1117</v>
      </c>
      <c r="E332" s="19" t="s">
        <v>1122</v>
      </c>
      <c r="F332" s="20" t="s">
        <v>1123</v>
      </c>
      <c r="G332" s="21" t="s">
        <v>1124</v>
      </c>
      <c r="H332" s="21" t="s">
        <v>1125</v>
      </c>
      <c r="I332" s="22">
        <v>0</v>
      </c>
      <c r="J332" s="22">
        <v>0</v>
      </c>
      <c r="K332" s="22">
        <v>500400</v>
      </c>
      <c r="L332" s="23">
        <v>0</v>
      </c>
      <c r="M332" s="24">
        <f>SUM(I332:L332)</f>
        <v>500400</v>
      </c>
    </row>
    <row r="333" spans="2:13" ht="23.25" outlineLevel="2">
      <c r="B333" s="10"/>
      <c r="C333" s="18">
        <f>+C332+1</f>
        <v>3</v>
      </c>
      <c r="D333" s="19" t="s">
        <v>1117</v>
      </c>
      <c r="E333" s="19" t="s">
        <v>1118</v>
      </c>
      <c r="F333" s="20" t="s">
        <v>1126</v>
      </c>
      <c r="G333" s="21" t="s">
        <v>1127</v>
      </c>
      <c r="H333" s="21" t="s">
        <v>1128</v>
      </c>
      <c r="I333" s="22">
        <v>0</v>
      </c>
      <c r="J333" s="22">
        <v>0</v>
      </c>
      <c r="K333" s="22">
        <v>80000</v>
      </c>
      <c r="L333" s="23">
        <v>0</v>
      </c>
      <c r="M333" s="24">
        <f>SUM(I333:L333)</f>
        <v>80000</v>
      </c>
    </row>
    <row r="334" spans="2:13" ht="23.25" outlineLevel="1">
      <c r="B334" s="10"/>
      <c r="C334" s="18"/>
      <c r="D334" s="29" t="s">
        <v>1129</v>
      </c>
      <c r="E334" s="19"/>
      <c r="F334" s="20"/>
      <c r="G334" s="21"/>
      <c r="H334" s="21"/>
      <c r="I334" s="22">
        <f>SUBTOTAL(9,I331:I333)</f>
        <v>0</v>
      </c>
      <c r="J334" s="22">
        <f>SUBTOTAL(9,J331:J333)</f>
        <v>0</v>
      </c>
      <c r="K334" s="22">
        <f>SUBTOTAL(9,K331:K333)</f>
        <v>660400</v>
      </c>
      <c r="L334" s="23">
        <f>SUBTOTAL(9,L331:L333)</f>
        <v>0</v>
      </c>
      <c r="M334" s="24">
        <f>SUBTOTAL(9,M331:M333)</f>
        <v>660400</v>
      </c>
    </row>
    <row r="335" spans="2:13" ht="23.25" outlineLevel="2">
      <c r="B335" s="10"/>
      <c r="C335" s="18">
        <v>1</v>
      </c>
      <c r="D335" s="25" t="s">
        <v>1130</v>
      </c>
      <c r="E335" s="25" t="s">
        <v>1131</v>
      </c>
      <c r="F335" s="26" t="s">
        <v>1132</v>
      </c>
      <c r="G335" s="27" t="s">
        <v>1133</v>
      </c>
      <c r="H335" s="27" t="s">
        <v>1134</v>
      </c>
      <c r="I335" s="22">
        <v>0</v>
      </c>
      <c r="J335" s="22">
        <v>0</v>
      </c>
      <c r="K335" s="22">
        <v>439600</v>
      </c>
      <c r="L335" s="23">
        <v>0</v>
      </c>
      <c r="M335" s="24">
        <f aca="true" t="shared" si="32" ref="M335:M340">SUM(I335:L335)</f>
        <v>439600</v>
      </c>
    </row>
    <row r="336" spans="2:13" ht="23.25" outlineLevel="2">
      <c r="B336" s="10"/>
      <c r="C336" s="18">
        <f>+C335+1</f>
        <v>2</v>
      </c>
      <c r="D336" s="19" t="s">
        <v>1130</v>
      </c>
      <c r="E336" s="19" t="s">
        <v>1131</v>
      </c>
      <c r="F336" s="20" t="s">
        <v>1135</v>
      </c>
      <c r="G336" s="21" t="s">
        <v>1136</v>
      </c>
      <c r="H336" s="21" t="s">
        <v>1137</v>
      </c>
      <c r="I336" s="22">
        <v>0</v>
      </c>
      <c r="J336" s="22">
        <v>0</v>
      </c>
      <c r="K336" s="22">
        <v>300000</v>
      </c>
      <c r="L336" s="23">
        <v>81883</v>
      </c>
      <c r="M336" s="24">
        <f t="shared" si="32"/>
        <v>381883</v>
      </c>
    </row>
    <row r="337" spans="2:13" ht="23.25" outlineLevel="2">
      <c r="B337" s="10"/>
      <c r="C337" s="18">
        <f>+C336+1</f>
        <v>3</v>
      </c>
      <c r="D337" s="19" t="s">
        <v>1130</v>
      </c>
      <c r="E337" s="19" t="s">
        <v>1138</v>
      </c>
      <c r="F337" s="20" t="s">
        <v>1139</v>
      </c>
      <c r="G337" s="21" t="s">
        <v>1140</v>
      </c>
      <c r="H337" s="21" t="s">
        <v>1141</v>
      </c>
      <c r="I337" s="22">
        <v>0</v>
      </c>
      <c r="J337" s="22">
        <v>0</v>
      </c>
      <c r="K337" s="22">
        <v>0</v>
      </c>
      <c r="L337" s="23">
        <v>132185</v>
      </c>
      <c r="M337" s="24">
        <f t="shared" si="32"/>
        <v>132185</v>
      </c>
    </row>
    <row r="338" spans="2:13" ht="23.25" outlineLevel="2">
      <c r="B338" s="10"/>
      <c r="C338" s="18">
        <f>+C337+1</f>
        <v>4</v>
      </c>
      <c r="D338" s="19" t="s">
        <v>1130</v>
      </c>
      <c r="E338" s="19" t="s">
        <v>1138</v>
      </c>
      <c r="F338" s="20" t="s">
        <v>1142</v>
      </c>
      <c r="G338" s="21" t="s">
        <v>1143</v>
      </c>
      <c r="H338" s="21" t="s">
        <v>1144</v>
      </c>
      <c r="I338" s="22">
        <v>0</v>
      </c>
      <c r="J338" s="22">
        <v>0</v>
      </c>
      <c r="K338" s="22">
        <v>446800</v>
      </c>
      <c r="L338" s="23">
        <v>0</v>
      </c>
      <c r="M338" s="24">
        <f t="shared" si="32"/>
        <v>446800</v>
      </c>
    </row>
    <row r="339" spans="2:13" ht="23.25" outlineLevel="2">
      <c r="B339" s="10"/>
      <c r="C339" s="18">
        <f>+C338+1</f>
        <v>5</v>
      </c>
      <c r="D339" s="19" t="s">
        <v>1130</v>
      </c>
      <c r="E339" s="19" t="s">
        <v>1145</v>
      </c>
      <c r="F339" s="20" t="s">
        <v>1146</v>
      </c>
      <c r="G339" s="21" t="s">
        <v>1147</v>
      </c>
      <c r="H339" s="21" t="s">
        <v>1148</v>
      </c>
      <c r="I339" s="22">
        <v>238420</v>
      </c>
      <c r="J339" s="22">
        <v>524000</v>
      </c>
      <c r="K339" s="22">
        <v>0</v>
      </c>
      <c r="L339" s="23">
        <v>0</v>
      </c>
      <c r="M339" s="24">
        <f t="shared" si="32"/>
        <v>762420</v>
      </c>
    </row>
    <row r="340" spans="2:13" ht="23.25" outlineLevel="2">
      <c r="B340" s="10"/>
      <c r="C340" s="18">
        <f>+C339+1</f>
        <v>6</v>
      </c>
      <c r="D340" s="19" t="s">
        <v>1130</v>
      </c>
      <c r="E340" s="19" t="s">
        <v>1149</v>
      </c>
      <c r="F340" s="20" t="s">
        <v>1150</v>
      </c>
      <c r="G340" s="21" t="s">
        <v>1151</v>
      </c>
      <c r="H340" s="21" t="s">
        <v>1152</v>
      </c>
      <c r="I340" s="22">
        <v>0</v>
      </c>
      <c r="J340" s="22">
        <v>0</v>
      </c>
      <c r="K340" s="22">
        <v>446800</v>
      </c>
      <c r="L340" s="23">
        <v>0</v>
      </c>
      <c r="M340" s="24">
        <f t="shared" si="32"/>
        <v>446800</v>
      </c>
    </row>
    <row r="341" spans="2:13" ht="23.25" outlineLevel="1">
      <c r="B341" s="10"/>
      <c r="C341" s="18"/>
      <c r="D341" s="29" t="s">
        <v>1153</v>
      </c>
      <c r="E341" s="19"/>
      <c r="F341" s="20"/>
      <c r="G341" s="21"/>
      <c r="H341" s="21"/>
      <c r="I341" s="22">
        <f>SUBTOTAL(9,I335:I340)</f>
        <v>238420</v>
      </c>
      <c r="J341" s="22">
        <f>SUBTOTAL(9,J335:J340)</f>
        <v>524000</v>
      </c>
      <c r="K341" s="22">
        <f>SUBTOTAL(9,K335:K340)</f>
        <v>1633200</v>
      </c>
      <c r="L341" s="23">
        <f>SUBTOTAL(9,L335:L340)</f>
        <v>214068</v>
      </c>
      <c r="M341" s="24">
        <f>SUBTOTAL(9,M335:M340)</f>
        <v>2609688</v>
      </c>
    </row>
    <row r="342" spans="2:13" ht="23.25" outlineLevel="2">
      <c r="B342" s="10"/>
      <c r="C342" s="18">
        <v>1</v>
      </c>
      <c r="D342" s="19" t="s">
        <v>1154</v>
      </c>
      <c r="E342" s="19" t="s">
        <v>1155</v>
      </c>
      <c r="F342" s="20" t="s">
        <v>1156</v>
      </c>
      <c r="G342" s="21" t="s">
        <v>1157</v>
      </c>
      <c r="H342" s="21" t="s">
        <v>1158</v>
      </c>
      <c r="I342" s="22">
        <v>0</v>
      </c>
      <c r="J342" s="22">
        <v>0</v>
      </c>
      <c r="K342" s="22">
        <v>80000</v>
      </c>
      <c r="L342" s="23">
        <v>0</v>
      </c>
      <c r="M342" s="24">
        <f>SUM(I342:L342)</f>
        <v>80000</v>
      </c>
    </row>
    <row r="343" spans="2:13" ht="23.25" outlineLevel="2">
      <c r="B343" s="10"/>
      <c r="C343" s="18">
        <f>+C342+1</f>
        <v>2</v>
      </c>
      <c r="D343" s="19" t="s">
        <v>1154</v>
      </c>
      <c r="E343" s="19" t="s">
        <v>1155</v>
      </c>
      <c r="F343" s="20" t="s">
        <v>387</v>
      </c>
      <c r="G343" s="21" t="s">
        <v>1159</v>
      </c>
      <c r="H343" s="21" t="s">
        <v>1160</v>
      </c>
      <c r="I343" s="22">
        <v>0</v>
      </c>
      <c r="J343" s="22">
        <v>0</v>
      </c>
      <c r="K343" s="22">
        <v>80000</v>
      </c>
      <c r="L343" s="23">
        <v>0</v>
      </c>
      <c r="M343" s="24">
        <f>SUM(I343:L343)</f>
        <v>80000</v>
      </c>
    </row>
    <row r="344" spans="2:13" ht="23.25" outlineLevel="2">
      <c r="B344" s="10"/>
      <c r="C344" s="18">
        <f>+C343+1</f>
        <v>3</v>
      </c>
      <c r="D344" s="19" t="s">
        <v>1154</v>
      </c>
      <c r="E344" s="19" t="s">
        <v>1161</v>
      </c>
      <c r="F344" s="20" t="s">
        <v>1162</v>
      </c>
      <c r="G344" s="21" t="s">
        <v>1163</v>
      </c>
      <c r="H344" s="21" t="s">
        <v>1164</v>
      </c>
      <c r="I344" s="22">
        <v>0</v>
      </c>
      <c r="J344" s="22">
        <v>0</v>
      </c>
      <c r="K344" s="22">
        <v>280000</v>
      </c>
      <c r="L344" s="23">
        <v>0</v>
      </c>
      <c r="M344" s="24">
        <f>SUM(I344:L344)</f>
        <v>280000</v>
      </c>
    </row>
    <row r="345" spans="2:13" ht="23.25" outlineLevel="2">
      <c r="B345" s="10"/>
      <c r="C345" s="18">
        <f>+C344+1</f>
        <v>4</v>
      </c>
      <c r="D345" s="19" t="s">
        <v>1154</v>
      </c>
      <c r="E345" s="19" t="s">
        <v>1161</v>
      </c>
      <c r="F345" s="20" t="s">
        <v>1165</v>
      </c>
      <c r="G345" s="21" t="s">
        <v>1166</v>
      </c>
      <c r="H345" s="21" t="s">
        <v>1167</v>
      </c>
      <c r="I345" s="22">
        <v>0</v>
      </c>
      <c r="J345" s="22">
        <v>0</v>
      </c>
      <c r="K345" s="22">
        <v>40000</v>
      </c>
      <c r="L345" s="23">
        <v>0</v>
      </c>
      <c r="M345" s="24">
        <f>SUM(I345:L345)</f>
        <v>40000</v>
      </c>
    </row>
    <row r="346" spans="2:13" ht="23.25" outlineLevel="1">
      <c r="B346" s="10"/>
      <c r="C346" s="18"/>
      <c r="D346" s="29" t="s">
        <v>1168</v>
      </c>
      <c r="E346" s="19"/>
      <c r="F346" s="20"/>
      <c r="G346" s="21"/>
      <c r="H346" s="21"/>
      <c r="I346" s="22">
        <f>SUBTOTAL(9,I342:I345)</f>
        <v>0</v>
      </c>
      <c r="J346" s="22">
        <f>SUBTOTAL(9,J342:J345)</f>
        <v>0</v>
      </c>
      <c r="K346" s="22">
        <f>SUBTOTAL(9,K342:K345)</f>
        <v>480000</v>
      </c>
      <c r="L346" s="23">
        <f>SUBTOTAL(9,L342:L345)</f>
        <v>0</v>
      </c>
      <c r="M346" s="24">
        <f>SUBTOTAL(9,M342:M345)</f>
        <v>480000</v>
      </c>
    </row>
    <row r="347" spans="2:13" ht="23.25" outlineLevel="2">
      <c r="B347" s="10"/>
      <c r="C347" s="18">
        <v>1</v>
      </c>
      <c r="D347" s="25" t="s">
        <v>1169</v>
      </c>
      <c r="E347" s="25" t="s">
        <v>1170</v>
      </c>
      <c r="F347" s="26" t="s">
        <v>1171</v>
      </c>
      <c r="G347" s="27" t="s">
        <v>1172</v>
      </c>
      <c r="H347" s="27" t="s">
        <v>1173</v>
      </c>
      <c r="I347" s="22">
        <v>0</v>
      </c>
      <c r="J347" s="22">
        <v>0</v>
      </c>
      <c r="K347" s="22">
        <v>240000</v>
      </c>
      <c r="L347" s="23">
        <v>0</v>
      </c>
      <c r="M347" s="24">
        <f aca="true" t="shared" si="33" ref="M347:M353">SUM(I347:L347)</f>
        <v>240000</v>
      </c>
    </row>
    <row r="348" spans="2:13" ht="23.25" outlineLevel="2">
      <c r="B348" s="10"/>
      <c r="C348" s="18">
        <f aca="true" t="shared" si="34" ref="C348:C353">+C347+1</f>
        <v>2</v>
      </c>
      <c r="D348" s="19" t="s">
        <v>1169</v>
      </c>
      <c r="E348" s="19" t="s">
        <v>1170</v>
      </c>
      <c r="F348" s="20" t="s">
        <v>1174</v>
      </c>
      <c r="G348" s="21" t="s">
        <v>1175</v>
      </c>
      <c r="H348" s="21" t="s">
        <v>1176</v>
      </c>
      <c r="I348" s="22">
        <v>0</v>
      </c>
      <c r="J348" s="22">
        <v>0</v>
      </c>
      <c r="K348" s="22">
        <v>440000</v>
      </c>
      <c r="L348" s="23">
        <v>327532</v>
      </c>
      <c r="M348" s="24">
        <f t="shared" si="33"/>
        <v>767532</v>
      </c>
    </row>
    <row r="349" spans="2:13" ht="23.25" outlineLevel="2">
      <c r="B349" s="10"/>
      <c r="C349" s="18">
        <f t="shared" si="34"/>
        <v>3</v>
      </c>
      <c r="D349" s="19" t="s">
        <v>1169</v>
      </c>
      <c r="E349" s="19" t="s">
        <v>1177</v>
      </c>
      <c r="F349" s="20" t="s">
        <v>1178</v>
      </c>
      <c r="G349" s="21" t="s">
        <v>1179</v>
      </c>
      <c r="H349" s="21" t="s">
        <v>1180</v>
      </c>
      <c r="I349" s="22">
        <v>0</v>
      </c>
      <c r="J349" s="22">
        <v>0</v>
      </c>
      <c r="K349" s="22">
        <v>160000</v>
      </c>
      <c r="L349" s="23">
        <v>0</v>
      </c>
      <c r="M349" s="24">
        <f t="shared" si="33"/>
        <v>160000</v>
      </c>
    </row>
    <row r="350" spans="2:13" ht="23.25" outlineLevel="2">
      <c r="B350" s="10"/>
      <c r="C350" s="18">
        <f t="shared" si="34"/>
        <v>4</v>
      </c>
      <c r="D350" s="19" t="s">
        <v>1169</v>
      </c>
      <c r="E350" s="19" t="s">
        <v>1181</v>
      </c>
      <c r="F350" s="20" t="s">
        <v>1182</v>
      </c>
      <c r="G350" s="21" t="s">
        <v>1183</v>
      </c>
      <c r="H350" s="21" t="s">
        <v>1184</v>
      </c>
      <c r="I350" s="22">
        <v>0</v>
      </c>
      <c r="J350" s="22">
        <v>0</v>
      </c>
      <c r="K350" s="22">
        <v>500000</v>
      </c>
      <c r="L350" s="23">
        <v>0</v>
      </c>
      <c r="M350" s="24">
        <f t="shared" si="33"/>
        <v>500000</v>
      </c>
    </row>
    <row r="351" spans="2:13" ht="23.25" outlineLevel="2">
      <c r="B351" s="10"/>
      <c r="C351" s="18">
        <f t="shared" si="34"/>
        <v>5</v>
      </c>
      <c r="D351" s="19" t="s">
        <v>1169</v>
      </c>
      <c r="E351" s="19" t="s">
        <v>1185</v>
      </c>
      <c r="F351" s="20" t="s">
        <v>1186</v>
      </c>
      <c r="G351" s="21" t="s">
        <v>1187</v>
      </c>
      <c r="H351" s="21" t="s">
        <v>1188</v>
      </c>
      <c r="I351" s="22">
        <v>0</v>
      </c>
      <c r="J351" s="22">
        <v>0</v>
      </c>
      <c r="K351" s="22">
        <v>166800</v>
      </c>
      <c r="L351" s="23">
        <v>0</v>
      </c>
      <c r="M351" s="24">
        <f t="shared" si="33"/>
        <v>166800</v>
      </c>
    </row>
    <row r="352" spans="2:13" ht="23.25" outlineLevel="2">
      <c r="B352" s="10"/>
      <c r="C352" s="18">
        <f t="shared" si="34"/>
        <v>6</v>
      </c>
      <c r="D352" s="19" t="s">
        <v>1169</v>
      </c>
      <c r="E352" s="19" t="s">
        <v>1170</v>
      </c>
      <c r="F352" s="20" t="s">
        <v>1189</v>
      </c>
      <c r="G352" s="21" t="s">
        <v>1190</v>
      </c>
      <c r="H352" s="21" t="s">
        <v>1191</v>
      </c>
      <c r="I352" s="22">
        <v>0</v>
      </c>
      <c r="J352" s="22">
        <v>0</v>
      </c>
      <c r="K352" s="22">
        <v>166800</v>
      </c>
      <c r="L352" s="23">
        <v>0</v>
      </c>
      <c r="M352" s="24">
        <f t="shared" si="33"/>
        <v>166800</v>
      </c>
    </row>
    <row r="353" spans="2:13" ht="23.25" outlineLevel="2">
      <c r="B353" s="10"/>
      <c r="C353" s="18">
        <f t="shared" si="34"/>
        <v>7</v>
      </c>
      <c r="D353" s="19" t="s">
        <v>1169</v>
      </c>
      <c r="E353" s="19" t="s">
        <v>1170</v>
      </c>
      <c r="F353" s="20" t="s">
        <v>1192</v>
      </c>
      <c r="G353" s="21" t="s">
        <v>1193</v>
      </c>
      <c r="H353" s="21" t="s">
        <v>1194</v>
      </c>
      <c r="I353" s="22">
        <v>0</v>
      </c>
      <c r="J353" s="22">
        <v>0</v>
      </c>
      <c r="K353" s="22">
        <v>80000</v>
      </c>
      <c r="L353" s="23">
        <v>0</v>
      </c>
      <c r="M353" s="24">
        <f t="shared" si="33"/>
        <v>80000</v>
      </c>
    </row>
    <row r="354" spans="2:13" ht="23.25" outlineLevel="1">
      <c r="B354" s="10"/>
      <c r="C354" s="18"/>
      <c r="D354" s="29" t="s">
        <v>1195</v>
      </c>
      <c r="E354" s="19"/>
      <c r="F354" s="20"/>
      <c r="G354" s="21"/>
      <c r="H354" s="21"/>
      <c r="I354" s="22">
        <f>SUBTOTAL(9,I347:I353)</f>
        <v>0</v>
      </c>
      <c r="J354" s="22">
        <f>SUBTOTAL(9,J347:J353)</f>
        <v>0</v>
      </c>
      <c r="K354" s="22">
        <f>SUBTOTAL(9,K347:K353)</f>
        <v>1753600</v>
      </c>
      <c r="L354" s="23">
        <f>SUBTOTAL(9,L347:L353)</f>
        <v>327532</v>
      </c>
      <c r="M354" s="24">
        <f>SUBTOTAL(9,M347:M353)</f>
        <v>2081132</v>
      </c>
    </row>
    <row r="355" spans="2:13" ht="23.25" outlineLevel="2">
      <c r="B355" s="10"/>
      <c r="C355" s="18">
        <v>1</v>
      </c>
      <c r="D355" s="25" t="s">
        <v>1196</v>
      </c>
      <c r="E355" s="25" t="s">
        <v>1197</v>
      </c>
      <c r="F355" s="26" t="s">
        <v>1198</v>
      </c>
      <c r="G355" s="27" t="s">
        <v>1199</v>
      </c>
      <c r="H355" s="27" t="s">
        <v>1200</v>
      </c>
      <c r="I355" s="22">
        <v>0</v>
      </c>
      <c r="J355" s="22">
        <v>0</v>
      </c>
      <c r="K355" s="22">
        <v>3120000</v>
      </c>
      <c r="L355" s="23">
        <v>1693823</v>
      </c>
      <c r="M355" s="24">
        <f aca="true" t="shared" si="35" ref="M355:M361">SUM(I355:L355)</f>
        <v>4813823</v>
      </c>
    </row>
    <row r="356" spans="2:13" ht="23.25" outlineLevel="2">
      <c r="B356" s="10"/>
      <c r="C356" s="18">
        <f aca="true" t="shared" si="36" ref="C356:C361">+C355+1</f>
        <v>2</v>
      </c>
      <c r="D356" s="19" t="s">
        <v>1196</v>
      </c>
      <c r="E356" s="19" t="s">
        <v>1197</v>
      </c>
      <c r="F356" s="20" t="s">
        <v>1201</v>
      </c>
      <c r="G356" s="21" t="s">
        <v>1202</v>
      </c>
      <c r="H356" s="21" t="s">
        <v>1203</v>
      </c>
      <c r="I356" s="22">
        <v>0</v>
      </c>
      <c r="J356" s="22">
        <v>0</v>
      </c>
      <c r="K356" s="22">
        <v>1727600</v>
      </c>
      <c r="L356" s="23">
        <v>223310</v>
      </c>
      <c r="M356" s="24">
        <f t="shared" si="35"/>
        <v>1950910</v>
      </c>
    </row>
    <row r="357" spans="2:13" ht="23.25" outlineLevel="2">
      <c r="B357" s="10"/>
      <c r="C357" s="18">
        <f t="shared" si="36"/>
        <v>3</v>
      </c>
      <c r="D357" s="19" t="s">
        <v>1196</v>
      </c>
      <c r="E357" s="19" t="s">
        <v>1204</v>
      </c>
      <c r="F357" s="20" t="s">
        <v>1205</v>
      </c>
      <c r="G357" s="21" t="s">
        <v>1206</v>
      </c>
      <c r="H357" s="21" t="s">
        <v>1207</v>
      </c>
      <c r="I357" s="22">
        <v>0</v>
      </c>
      <c r="J357" s="22">
        <v>0</v>
      </c>
      <c r="K357" s="22">
        <v>439600</v>
      </c>
      <c r="L357" s="23">
        <v>0</v>
      </c>
      <c r="M357" s="24">
        <f t="shared" si="35"/>
        <v>439600</v>
      </c>
    </row>
    <row r="358" spans="2:13" ht="23.25" outlineLevel="2">
      <c r="B358" s="10"/>
      <c r="C358" s="18">
        <f t="shared" si="36"/>
        <v>4</v>
      </c>
      <c r="D358" s="19" t="s">
        <v>1196</v>
      </c>
      <c r="E358" s="19" t="s">
        <v>1208</v>
      </c>
      <c r="F358" s="20" t="s">
        <v>1209</v>
      </c>
      <c r="G358" s="21" t="s">
        <v>1210</v>
      </c>
      <c r="H358" s="21" t="s">
        <v>1211</v>
      </c>
      <c r="I358" s="22">
        <v>0</v>
      </c>
      <c r="J358" s="22">
        <v>0</v>
      </c>
      <c r="K358" s="22">
        <v>430000</v>
      </c>
      <c r="L358" s="23">
        <v>0</v>
      </c>
      <c r="M358" s="24">
        <f t="shared" si="35"/>
        <v>430000</v>
      </c>
    </row>
    <row r="359" spans="2:13" ht="23.25" outlineLevel="2">
      <c r="B359" s="10"/>
      <c r="C359" s="18">
        <f t="shared" si="36"/>
        <v>5</v>
      </c>
      <c r="D359" s="25" t="s">
        <v>1196</v>
      </c>
      <c r="E359" s="25" t="s">
        <v>1212</v>
      </c>
      <c r="F359" s="26" t="s">
        <v>1213</v>
      </c>
      <c r="G359" s="27" t="s">
        <v>1214</v>
      </c>
      <c r="H359" s="27" t="s">
        <v>1215</v>
      </c>
      <c r="I359" s="22">
        <v>0</v>
      </c>
      <c r="J359" s="22">
        <v>0</v>
      </c>
      <c r="K359" s="22">
        <v>40000</v>
      </c>
      <c r="L359" s="23">
        <v>0</v>
      </c>
      <c r="M359" s="24">
        <f t="shared" si="35"/>
        <v>40000</v>
      </c>
    </row>
    <row r="360" spans="2:13" ht="23.25" outlineLevel="2">
      <c r="B360" s="10"/>
      <c r="C360" s="18">
        <f t="shared" si="36"/>
        <v>6</v>
      </c>
      <c r="D360" s="25" t="s">
        <v>1196</v>
      </c>
      <c r="E360" s="25" t="s">
        <v>1216</v>
      </c>
      <c r="F360" s="26" t="s">
        <v>1217</v>
      </c>
      <c r="G360" s="27" t="s">
        <v>1218</v>
      </c>
      <c r="H360" s="27" t="s">
        <v>1219</v>
      </c>
      <c r="I360" s="22">
        <v>354900</v>
      </c>
      <c r="J360" s="22">
        <v>780000</v>
      </c>
      <c r="K360" s="22">
        <v>0</v>
      </c>
      <c r="L360" s="23">
        <v>0</v>
      </c>
      <c r="M360" s="24">
        <f t="shared" si="35"/>
        <v>1134900</v>
      </c>
    </row>
    <row r="361" spans="2:13" ht="23.25" outlineLevel="2">
      <c r="B361" s="10"/>
      <c r="C361" s="18">
        <f t="shared" si="36"/>
        <v>7</v>
      </c>
      <c r="D361" s="25" t="s">
        <v>1196</v>
      </c>
      <c r="E361" s="25" t="s">
        <v>1220</v>
      </c>
      <c r="F361" s="26" t="s">
        <v>1221</v>
      </c>
      <c r="G361" s="27" t="s">
        <v>1222</v>
      </c>
      <c r="H361" s="27" t="s">
        <v>1223</v>
      </c>
      <c r="I361" s="22">
        <v>538720</v>
      </c>
      <c r="J361" s="22">
        <v>1184000</v>
      </c>
      <c r="K361" s="22">
        <v>0</v>
      </c>
      <c r="L361" s="23">
        <v>0</v>
      </c>
      <c r="M361" s="24">
        <f t="shared" si="35"/>
        <v>1722720</v>
      </c>
    </row>
    <row r="362" spans="2:13" ht="23.25" outlineLevel="1">
      <c r="B362" s="10"/>
      <c r="C362" s="18"/>
      <c r="D362" s="28" t="s">
        <v>1224</v>
      </c>
      <c r="E362" s="25"/>
      <c r="F362" s="26"/>
      <c r="G362" s="27"/>
      <c r="H362" s="27"/>
      <c r="I362" s="22">
        <f>SUBTOTAL(9,I355:I361)</f>
        <v>893620</v>
      </c>
      <c r="J362" s="22">
        <f>SUBTOTAL(9,J355:J361)</f>
        <v>1964000</v>
      </c>
      <c r="K362" s="22">
        <f>SUBTOTAL(9,K355:K361)</f>
        <v>5757200</v>
      </c>
      <c r="L362" s="23">
        <f>SUBTOTAL(9,L355:L361)</f>
        <v>1917133</v>
      </c>
      <c r="M362" s="24">
        <f>SUBTOTAL(9,M355:M361)</f>
        <v>10531953</v>
      </c>
    </row>
    <row r="363" spans="2:13" ht="23.25" outlineLevel="2">
      <c r="B363" s="10"/>
      <c r="C363" s="18">
        <v>1</v>
      </c>
      <c r="D363" s="25" t="s">
        <v>1225</v>
      </c>
      <c r="E363" s="25" t="s">
        <v>1226</v>
      </c>
      <c r="F363" s="26" t="s">
        <v>1227</v>
      </c>
      <c r="G363" s="27" t="s">
        <v>1228</v>
      </c>
      <c r="H363" s="27" t="s">
        <v>1229</v>
      </c>
      <c r="I363" s="22">
        <v>0</v>
      </c>
      <c r="J363" s="22">
        <v>0</v>
      </c>
      <c r="K363" s="22">
        <v>0</v>
      </c>
      <c r="L363" s="23">
        <v>229518</v>
      </c>
      <c r="M363" s="24">
        <f aca="true" t="shared" si="37" ref="M363:M368">SUM(I363:L363)</f>
        <v>229518</v>
      </c>
    </row>
    <row r="364" spans="2:13" ht="23.25" outlineLevel="2">
      <c r="B364" s="10"/>
      <c r="C364" s="18">
        <f>+C363+1</f>
        <v>2</v>
      </c>
      <c r="D364" s="19" t="s">
        <v>1225</v>
      </c>
      <c r="E364" s="19" t="s">
        <v>1226</v>
      </c>
      <c r="F364" s="20" t="s">
        <v>1230</v>
      </c>
      <c r="G364" s="21" t="s">
        <v>1231</v>
      </c>
      <c r="H364" s="21" t="s">
        <v>1232</v>
      </c>
      <c r="I364" s="22">
        <v>0</v>
      </c>
      <c r="J364" s="22">
        <v>0</v>
      </c>
      <c r="K364" s="22">
        <v>482200</v>
      </c>
      <c r="L364" s="23">
        <v>346253</v>
      </c>
      <c r="M364" s="24">
        <f t="shared" si="37"/>
        <v>828453</v>
      </c>
    </row>
    <row r="365" spans="2:13" ht="23.25" outlineLevel="2">
      <c r="B365" s="10"/>
      <c r="C365" s="18">
        <f>+C364+1</f>
        <v>3</v>
      </c>
      <c r="D365" s="19" t="s">
        <v>1225</v>
      </c>
      <c r="E365" s="19" t="s">
        <v>1233</v>
      </c>
      <c r="F365" s="20" t="s">
        <v>1234</v>
      </c>
      <c r="G365" s="21" t="s">
        <v>1235</v>
      </c>
      <c r="H365" s="21" t="s">
        <v>1236</v>
      </c>
      <c r="I365" s="22">
        <v>0</v>
      </c>
      <c r="J365" s="22">
        <v>0</v>
      </c>
      <c r="K365" s="22">
        <v>100000</v>
      </c>
      <c r="L365" s="23">
        <v>0</v>
      </c>
      <c r="M365" s="24">
        <f t="shared" si="37"/>
        <v>100000</v>
      </c>
    </row>
    <row r="366" spans="2:13" ht="23.25" outlineLevel="2">
      <c r="B366" s="10"/>
      <c r="C366" s="18">
        <f>+C365+1</f>
        <v>4</v>
      </c>
      <c r="D366" s="19" t="s">
        <v>1225</v>
      </c>
      <c r="E366" s="19" t="s">
        <v>1237</v>
      </c>
      <c r="F366" s="20" t="s">
        <v>1238</v>
      </c>
      <c r="G366" s="21" t="s">
        <v>1239</v>
      </c>
      <c r="H366" s="21" t="s">
        <v>1240</v>
      </c>
      <c r="I366" s="22">
        <v>0</v>
      </c>
      <c r="J366" s="22">
        <v>0</v>
      </c>
      <c r="K366" s="22">
        <v>380000</v>
      </c>
      <c r="L366" s="23">
        <v>0</v>
      </c>
      <c r="M366" s="24">
        <f t="shared" si="37"/>
        <v>380000</v>
      </c>
    </row>
    <row r="367" spans="2:13" ht="23.25" outlineLevel="2">
      <c r="B367" s="10"/>
      <c r="C367" s="18">
        <f>+C366+1</f>
        <v>5</v>
      </c>
      <c r="D367" s="19" t="s">
        <v>1225</v>
      </c>
      <c r="E367" s="19" t="s">
        <v>1226</v>
      </c>
      <c r="F367" s="20" t="s">
        <v>1241</v>
      </c>
      <c r="G367" s="21" t="s">
        <v>1242</v>
      </c>
      <c r="H367" s="21" t="s">
        <v>1243</v>
      </c>
      <c r="I367" s="22">
        <v>0</v>
      </c>
      <c r="J367" s="22">
        <v>0</v>
      </c>
      <c r="K367" s="22">
        <v>80000</v>
      </c>
      <c r="L367" s="23">
        <v>0</v>
      </c>
      <c r="M367" s="24">
        <f t="shared" si="37"/>
        <v>80000</v>
      </c>
    </row>
    <row r="368" spans="2:13" ht="23.25" outlineLevel="2">
      <c r="B368" s="10"/>
      <c r="C368" s="18">
        <f>+C367+1</f>
        <v>6</v>
      </c>
      <c r="D368" s="19" t="s">
        <v>1225</v>
      </c>
      <c r="E368" s="19" t="s">
        <v>1244</v>
      </c>
      <c r="F368" s="20" t="s">
        <v>1245</v>
      </c>
      <c r="G368" s="21" t="s">
        <v>1246</v>
      </c>
      <c r="H368" s="21" t="s">
        <v>1247</v>
      </c>
      <c r="I368" s="22">
        <v>0</v>
      </c>
      <c r="J368" s="22">
        <v>0</v>
      </c>
      <c r="K368" s="22">
        <v>80000</v>
      </c>
      <c r="L368" s="23">
        <v>0</v>
      </c>
      <c r="M368" s="24">
        <f t="shared" si="37"/>
        <v>80000</v>
      </c>
    </row>
    <row r="369" spans="2:13" ht="23.25" outlineLevel="1">
      <c r="B369" s="10"/>
      <c r="C369" s="18"/>
      <c r="D369" s="29" t="s">
        <v>1248</v>
      </c>
      <c r="E369" s="19"/>
      <c r="F369" s="20"/>
      <c r="G369" s="21"/>
      <c r="H369" s="21"/>
      <c r="I369" s="22">
        <f>SUBTOTAL(9,I363:I368)</f>
        <v>0</v>
      </c>
      <c r="J369" s="22">
        <f>SUBTOTAL(9,J363:J368)</f>
        <v>0</v>
      </c>
      <c r="K369" s="22">
        <f>SUBTOTAL(9,K363:K368)</f>
        <v>1122200</v>
      </c>
      <c r="L369" s="23">
        <f>SUBTOTAL(9,L363:L368)</f>
        <v>575771</v>
      </c>
      <c r="M369" s="24">
        <f>SUBTOTAL(9,M363:M368)</f>
        <v>1697971</v>
      </c>
    </row>
    <row r="370" spans="2:13" ht="23.25" outlineLevel="2">
      <c r="B370" s="10"/>
      <c r="C370" s="18">
        <v>1</v>
      </c>
      <c r="D370" s="19" t="s">
        <v>1249</v>
      </c>
      <c r="E370" s="19" t="s">
        <v>1250</v>
      </c>
      <c r="F370" s="20" t="s">
        <v>1251</v>
      </c>
      <c r="G370" s="21" t="s">
        <v>1252</v>
      </c>
      <c r="H370" s="21" t="s">
        <v>1253</v>
      </c>
      <c r="I370" s="22">
        <v>0</v>
      </c>
      <c r="J370" s="22">
        <v>0</v>
      </c>
      <c r="K370" s="22">
        <v>300000</v>
      </c>
      <c r="L370" s="23">
        <v>396555</v>
      </c>
      <c r="M370" s="24">
        <f aca="true" t="shared" si="38" ref="M370:M377">SUM(I370:L370)</f>
        <v>696555</v>
      </c>
    </row>
    <row r="371" spans="2:13" ht="23.25" outlineLevel="2">
      <c r="B371" s="10"/>
      <c r="C371" s="18">
        <f aca="true" t="shared" si="39" ref="C371:C377">+C370+1</f>
        <v>2</v>
      </c>
      <c r="D371" s="19" t="s">
        <v>1249</v>
      </c>
      <c r="E371" s="19" t="s">
        <v>1254</v>
      </c>
      <c r="F371" s="20" t="s">
        <v>1255</v>
      </c>
      <c r="G371" s="21" t="s">
        <v>1256</v>
      </c>
      <c r="H371" s="21" t="s">
        <v>1257</v>
      </c>
      <c r="I371" s="22">
        <v>0</v>
      </c>
      <c r="J371" s="22">
        <v>0</v>
      </c>
      <c r="K371" s="22">
        <v>6560000</v>
      </c>
      <c r="L371" s="23">
        <v>428136</v>
      </c>
      <c r="M371" s="24">
        <f t="shared" si="38"/>
        <v>6988136</v>
      </c>
    </row>
    <row r="372" spans="2:13" ht="23.25" outlineLevel="2">
      <c r="B372" s="10"/>
      <c r="C372" s="18">
        <f t="shared" si="39"/>
        <v>3</v>
      </c>
      <c r="D372" s="19" t="s">
        <v>1249</v>
      </c>
      <c r="E372" s="19" t="s">
        <v>1250</v>
      </c>
      <c r="F372" s="20" t="s">
        <v>1258</v>
      </c>
      <c r="G372" s="21" t="s">
        <v>1259</v>
      </c>
      <c r="H372" s="21" t="s">
        <v>1260</v>
      </c>
      <c r="I372" s="22">
        <v>0</v>
      </c>
      <c r="J372" s="22">
        <v>0</v>
      </c>
      <c r="K372" s="22">
        <v>446800</v>
      </c>
      <c r="L372" s="23">
        <v>0</v>
      </c>
      <c r="M372" s="24">
        <f t="shared" si="38"/>
        <v>446800</v>
      </c>
    </row>
    <row r="373" spans="2:13" ht="23.25" outlineLevel="2">
      <c r="B373" s="10"/>
      <c r="C373" s="18">
        <f t="shared" si="39"/>
        <v>4</v>
      </c>
      <c r="D373" s="19" t="s">
        <v>1249</v>
      </c>
      <c r="E373" s="19" t="s">
        <v>1261</v>
      </c>
      <c r="F373" s="20" t="s">
        <v>1262</v>
      </c>
      <c r="G373" s="21" t="s">
        <v>1263</v>
      </c>
      <c r="H373" s="21" t="s">
        <v>1264</v>
      </c>
      <c r="I373" s="22">
        <v>0</v>
      </c>
      <c r="J373" s="22">
        <v>0</v>
      </c>
      <c r="K373" s="22">
        <v>50000</v>
      </c>
      <c r="L373" s="23">
        <v>0</v>
      </c>
      <c r="M373" s="24">
        <f t="shared" si="38"/>
        <v>50000</v>
      </c>
    </row>
    <row r="374" spans="2:13" ht="23.25" outlineLevel="2">
      <c r="B374" s="10"/>
      <c r="C374" s="18">
        <f t="shared" si="39"/>
        <v>5</v>
      </c>
      <c r="D374" s="19" t="s">
        <v>1249</v>
      </c>
      <c r="E374" s="19" t="s">
        <v>1261</v>
      </c>
      <c r="F374" s="20" t="s">
        <v>1265</v>
      </c>
      <c r="G374" s="21" t="s">
        <v>1266</v>
      </c>
      <c r="H374" s="21" t="s">
        <v>1267</v>
      </c>
      <c r="I374" s="22">
        <v>0</v>
      </c>
      <c r="J374" s="22">
        <v>0</v>
      </c>
      <c r="K374" s="22">
        <v>240000</v>
      </c>
      <c r="L374" s="23">
        <v>396555</v>
      </c>
      <c r="M374" s="24">
        <f t="shared" si="38"/>
        <v>636555</v>
      </c>
    </row>
    <row r="375" spans="2:13" ht="23.25" outlineLevel="2">
      <c r="B375" s="10"/>
      <c r="C375" s="18">
        <f t="shared" si="39"/>
        <v>6</v>
      </c>
      <c r="D375" s="19" t="s">
        <v>1249</v>
      </c>
      <c r="E375" s="19" t="s">
        <v>1254</v>
      </c>
      <c r="F375" s="20" t="s">
        <v>1268</v>
      </c>
      <c r="G375" s="21" t="s">
        <v>1269</v>
      </c>
      <c r="H375" s="21" t="s">
        <v>1270</v>
      </c>
      <c r="I375" s="22">
        <v>0</v>
      </c>
      <c r="J375" s="22">
        <v>0</v>
      </c>
      <c r="K375" s="22">
        <v>80000</v>
      </c>
      <c r="L375" s="23">
        <v>0</v>
      </c>
      <c r="M375" s="24">
        <f t="shared" si="38"/>
        <v>80000</v>
      </c>
    </row>
    <row r="376" spans="2:13" ht="23.25" outlineLevel="2">
      <c r="B376" s="10"/>
      <c r="C376" s="18">
        <f t="shared" si="39"/>
        <v>7</v>
      </c>
      <c r="D376" s="19" t="s">
        <v>1249</v>
      </c>
      <c r="E376" s="19" t="s">
        <v>1271</v>
      </c>
      <c r="F376" s="20" t="s">
        <v>1272</v>
      </c>
      <c r="G376" s="21" t="s">
        <v>1273</v>
      </c>
      <c r="H376" s="21" t="s">
        <v>1274</v>
      </c>
      <c r="I376" s="22">
        <v>484120</v>
      </c>
      <c r="J376" s="22">
        <v>1064000</v>
      </c>
      <c r="K376" s="22">
        <v>0</v>
      </c>
      <c r="L376" s="23">
        <v>0</v>
      </c>
      <c r="M376" s="24">
        <f t="shared" si="38"/>
        <v>1548120</v>
      </c>
    </row>
    <row r="377" spans="2:13" ht="23.25" outlineLevel="2">
      <c r="B377" s="10"/>
      <c r="C377" s="18">
        <f t="shared" si="39"/>
        <v>8</v>
      </c>
      <c r="D377" s="19" t="s">
        <v>1249</v>
      </c>
      <c r="E377" s="19" t="s">
        <v>1261</v>
      </c>
      <c r="F377" s="20" t="s">
        <v>1275</v>
      </c>
      <c r="G377" s="21" t="s">
        <v>1276</v>
      </c>
      <c r="H377" s="21" t="s">
        <v>1277</v>
      </c>
      <c r="I377" s="22">
        <v>0</v>
      </c>
      <c r="J377" s="22">
        <v>0</v>
      </c>
      <c r="K377" s="22">
        <v>30000</v>
      </c>
      <c r="L377" s="23">
        <v>0</v>
      </c>
      <c r="M377" s="24">
        <f t="shared" si="38"/>
        <v>30000</v>
      </c>
    </row>
    <row r="378" spans="2:13" ht="23.25" outlineLevel="1">
      <c r="B378" s="10"/>
      <c r="C378" s="18"/>
      <c r="D378" s="29" t="s">
        <v>1278</v>
      </c>
      <c r="E378" s="19"/>
      <c r="F378" s="20"/>
      <c r="G378" s="21"/>
      <c r="H378" s="21"/>
      <c r="I378" s="22">
        <f>SUBTOTAL(9,I370:I377)</f>
        <v>484120</v>
      </c>
      <c r="J378" s="22">
        <f>SUBTOTAL(9,J370:J377)</f>
        <v>1064000</v>
      </c>
      <c r="K378" s="22">
        <f>SUBTOTAL(9,K370:K377)</f>
        <v>7706800</v>
      </c>
      <c r="L378" s="23">
        <f>SUBTOTAL(9,L370:L377)</f>
        <v>1221246</v>
      </c>
      <c r="M378" s="24">
        <f>SUBTOTAL(9,M370:M377)</f>
        <v>10476166</v>
      </c>
    </row>
    <row r="379" spans="2:13" ht="23.25" outlineLevel="2">
      <c r="B379" s="10"/>
      <c r="C379" s="18">
        <v>1</v>
      </c>
      <c r="D379" s="25" t="s">
        <v>1279</v>
      </c>
      <c r="E379" s="25" t="s">
        <v>1280</v>
      </c>
      <c r="F379" s="26" t="s">
        <v>1281</v>
      </c>
      <c r="G379" s="27" t="s">
        <v>1282</v>
      </c>
      <c r="H379" s="27" t="s">
        <v>1283</v>
      </c>
      <c r="I379" s="22">
        <v>0</v>
      </c>
      <c r="J379" s="22">
        <v>0</v>
      </c>
      <c r="K379" s="22">
        <v>446800</v>
      </c>
      <c r="L379" s="23">
        <v>0</v>
      </c>
      <c r="M379" s="24">
        <f>SUM(I379:L379)</f>
        <v>446800</v>
      </c>
    </row>
    <row r="380" spans="2:13" ht="23.25" outlineLevel="2">
      <c r="B380" s="10"/>
      <c r="C380" s="18">
        <f>+C379+1</f>
        <v>2</v>
      </c>
      <c r="D380" s="19" t="s">
        <v>1279</v>
      </c>
      <c r="E380" s="19" t="s">
        <v>1280</v>
      </c>
      <c r="F380" s="20" t="s">
        <v>1284</v>
      </c>
      <c r="G380" s="21" t="s">
        <v>1285</v>
      </c>
      <c r="H380" s="21" t="s">
        <v>1286</v>
      </c>
      <c r="I380" s="22">
        <v>0</v>
      </c>
      <c r="J380" s="22">
        <v>0</v>
      </c>
      <c r="K380" s="22">
        <v>2234000</v>
      </c>
      <c r="L380" s="23">
        <v>295951</v>
      </c>
      <c r="M380" s="24">
        <f>SUM(I380:L380)</f>
        <v>2529951</v>
      </c>
    </row>
    <row r="381" spans="2:13" ht="23.25" outlineLevel="1">
      <c r="B381" s="10"/>
      <c r="C381" s="18"/>
      <c r="D381" s="29" t="s">
        <v>1287</v>
      </c>
      <c r="E381" s="19"/>
      <c r="F381" s="20"/>
      <c r="G381" s="21"/>
      <c r="H381" s="21"/>
      <c r="I381" s="22">
        <f>SUBTOTAL(9,I379:I380)</f>
        <v>0</v>
      </c>
      <c r="J381" s="22">
        <f>SUBTOTAL(9,J379:J380)</f>
        <v>0</v>
      </c>
      <c r="K381" s="22">
        <f>SUBTOTAL(9,K379:K380)</f>
        <v>2680800</v>
      </c>
      <c r="L381" s="23">
        <f>SUBTOTAL(9,L379:L380)</f>
        <v>295951</v>
      </c>
      <c r="M381" s="24">
        <f>SUBTOTAL(9,M379:M380)</f>
        <v>2976751</v>
      </c>
    </row>
    <row r="382" spans="2:13" ht="23.25" outlineLevel="2">
      <c r="B382" s="10"/>
      <c r="C382" s="18">
        <v>1</v>
      </c>
      <c r="D382" s="19" t="s">
        <v>1288</v>
      </c>
      <c r="E382" s="19" t="s">
        <v>1289</v>
      </c>
      <c r="F382" s="20" t="s">
        <v>1290</v>
      </c>
      <c r="G382" s="21" t="s">
        <v>1291</v>
      </c>
      <c r="H382" s="21" t="s">
        <v>1292</v>
      </c>
      <c r="I382" s="22">
        <v>6124300</v>
      </c>
      <c r="J382" s="22">
        <v>13460000</v>
      </c>
      <c r="K382" s="22">
        <v>400000</v>
      </c>
      <c r="L382" s="23">
        <v>132185</v>
      </c>
      <c r="M382" s="24">
        <f aca="true" t="shared" si="40" ref="M382:M388">SUM(I382:L382)</f>
        <v>20116485</v>
      </c>
    </row>
    <row r="383" spans="2:13" ht="23.25" outlineLevel="2">
      <c r="B383" s="10"/>
      <c r="C383" s="18">
        <f aca="true" t="shared" si="41" ref="C383:C388">+C382+1</f>
        <v>2</v>
      </c>
      <c r="D383" s="19" t="s">
        <v>1288</v>
      </c>
      <c r="E383" s="19" t="s">
        <v>1293</v>
      </c>
      <c r="F383" s="20" t="s">
        <v>1294</v>
      </c>
      <c r="G383" s="21" t="s">
        <v>1295</v>
      </c>
      <c r="H383" s="21" t="s">
        <v>1296</v>
      </c>
      <c r="I383" s="22">
        <v>0</v>
      </c>
      <c r="J383" s="22">
        <v>0</v>
      </c>
      <c r="K383" s="22">
        <v>186800</v>
      </c>
      <c r="L383" s="23">
        <v>0</v>
      </c>
      <c r="M383" s="24">
        <f t="shared" si="40"/>
        <v>186800</v>
      </c>
    </row>
    <row r="384" spans="2:13" ht="23.25" outlineLevel="2">
      <c r="B384" s="10"/>
      <c r="C384" s="18">
        <f t="shared" si="41"/>
        <v>3</v>
      </c>
      <c r="D384" s="19" t="s">
        <v>1288</v>
      </c>
      <c r="E384" s="19" t="s">
        <v>1293</v>
      </c>
      <c r="F384" s="20" t="s">
        <v>1297</v>
      </c>
      <c r="G384" s="21" t="s">
        <v>1298</v>
      </c>
      <c r="H384" s="21" t="s">
        <v>1299</v>
      </c>
      <c r="I384" s="22">
        <v>0</v>
      </c>
      <c r="J384" s="22">
        <v>0</v>
      </c>
      <c r="K384" s="22">
        <v>240000</v>
      </c>
      <c r="L384" s="23">
        <v>163766</v>
      </c>
      <c r="M384" s="24">
        <f t="shared" si="40"/>
        <v>403766</v>
      </c>
    </row>
    <row r="385" spans="2:13" ht="23.25" outlineLevel="2">
      <c r="B385" s="10"/>
      <c r="C385" s="18">
        <f t="shared" si="41"/>
        <v>4</v>
      </c>
      <c r="D385" s="19" t="s">
        <v>1288</v>
      </c>
      <c r="E385" s="19" t="s">
        <v>1289</v>
      </c>
      <c r="F385" s="20" t="s">
        <v>1300</v>
      </c>
      <c r="G385" s="21" t="s">
        <v>1301</v>
      </c>
      <c r="H385" s="21" t="s">
        <v>1302</v>
      </c>
      <c r="I385" s="22">
        <v>0</v>
      </c>
      <c r="J385" s="22">
        <v>0</v>
      </c>
      <c r="K385" s="22">
        <v>160000</v>
      </c>
      <c r="L385" s="23">
        <v>0</v>
      </c>
      <c r="M385" s="24">
        <f t="shared" si="40"/>
        <v>160000</v>
      </c>
    </row>
    <row r="386" spans="2:13" ht="23.25" outlineLevel="2">
      <c r="B386" s="10"/>
      <c r="C386" s="18">
        <f t="shared" si="41"/>
        <v>5</v>
      </c>
      <c r="D386" s="19" t="s">
        <v>1288</v>
      </c>
      <c r="E386" s="19" t="s">
        <v>1289</v>
      </c>
      <c r="F386" s="20" t="s">
        <v>1303</v>
      </c>
      <c r="G386" s="21" t="s">
        <v>1304</v>
      </c>
      <c r="H386" s="21" t="s">
        <v>1305</v>
      </c>
      <c r="I386" s="22">
        <v>0</v>
      </c>
      <c r="J386" s="22">
        <v>0</v>
      </c>
      <c r="K386" s="22">
        <v>879200</v>
      </c>
      <c r="L386" s="23">
        <v>0</v>
      </c>
      <c r="M386" s="24">
        <f t="shared" si="40"/>
        <v>879200</v>
      </c>
    </row>
    <row r="387" spans="2:13" ht="23.25" outlineLevel="2">
      <c r="B387" s="10"/>
      <c r="C387" s="18">
        <f t="shared" si="41"/>
        <v>6</v>
      </c>
      <c r="D387" s="25" t="s">
        <v>1288</v>
      </c>
      <c r="E387" s="25" t="s">
        <v>1306</v>
      </c>
      <c r="F387" s="26" t="s">
        <v>1307</v>
      </c>
      <c r="G387" s="27" t="s">
        <v>1308</v>
      </c>
      <c r="H387" s="27" t="s">
        <v>1309</v>
      </c>
      <c r="I387" s="22">
        <v>2666300</v>
      </c>
      <c r="J387" s="22">
        <v>5860000</v>
      </c>
      <c r="K387" s="22">
        <v>228800</v>
      </c>
      <c r="L387" s="23">
        <v>0</v>
      </c>
      <c r="M387" s="24">
        <f t="shared" si="40"/>
        <v>8755100</v>
      </c>
    </row>
    <row r="388" spans="2:13" ht="23.25" outlineLevel="2">
      <c r="B388" s="10"/>
      <c r="C388" s="18">
        <f t="shared" si="41"/>
        <v>7</v>
      </c>
      <c r="D388" s="25" t="s">
        <v>1288</v>
      </c>
      <c r="E388" s="25" t="s">
        <v>1306</v>
      </c>
      <c r="F388" s="26" t="s">
        <v>1310</v>
      </c>
      <c r="G388" s="27" t="s">
        <v>1311</v>
      </c>
      <c r="H388" s="27" t="s">
        <v>1312</v>
      </c>
      <c r="I388" s="22">
        <v>49000</v>
      </c>
      <c r="J388" s="22">
        <v>140000</v>
      </c>
      <c r="K388" s="22">
        <v>0</v>
      </c>
      <c r="L388" s="23">
        <v>0</v>
      </c>
      <c r="M388" s="24">
        <f t="shared" si="40"/>
        <v>189000</v>
      </c>
    </row>
    <row r="389" spans="2:13" ht="23.25" outlineLevel="1">
      <c r="B389" s="10"/>
      <c r="C389" s="18"/>
      <c r="D389" s="28" t="s">
        <v>1313</v>
      </c>
      <c r="E389" s="25"/>
      <c r="F389" s="26"/>
      <c r="G389" s="27"/>
      <c r="H389" s="27"/>
      <c r="I389" s="22">
        <f>SUBTOTAL(9,I382:I388)</f>
        <v>8839600</v>
      </c>
      <c r="J389" s="22">
        <f>SUBTOTAL(9,J382:J388)</f>
        <v>19460000</v>
      </c>
      <c r="K389" s="22">
        <f>SUBTOTAL(9,K382:K388)</f>
        <v>2094800</v>
      </c>
      <c r="L389" s="23">
        <f>SUBTOTAL(9,L382:L388)</f>
        <v>295951</v>
      </c>
      <c r="M389" s="24">
        <f>SUBTOTAL(9,M382:M388)</f>
        <v>30690351</v>
      </c>
    </row>
    <row r="390" spans="2:13" ht="23.25" outlineLevel="2">
      <c r="B390" s="10"/>
      <c r="C390" s="18">
        <v>1</v>
      </c>
      <c r="D390" s="19" t="s">
        <v>1314</v>
      </c>
      <c r="E390" s="19" t="s">
        <v>1315</v>
      </c>
      <c r="F390" s="20" t="s">
        <v>1316</v>
      </c>
      <c r="G390" s="21" t="s">
        <v>1317</v>
      </c>
      <c r="H390" s="21" t="s">
        <v>1318</v>
      </c>
      <c r="I390" s="22">
        <v>0</v>
      </c>
      <c r="J390" s="22">
        <v>0</v>
      </c>
      <c r="K390" s="22">
        <v>0</v>
      </c>
      <c r="L390" s="23">
        <v>346253</v>
      </c>
      <c r="M390" s="24">
        <f>SUM(I390:L390)</f>
        <v>346253</v>
      </c>
    </row>
    <row r="391" spans="2:13" ht="23.25" outlineLevel="2">
      <c r="B391" s="10"/>
      <c r="C391" s="18">
        <f>+C390+1</f>
        <v>2</v>
      </c>
      <c r="D391" s="19" t="s">
        <v>1314</v>
      </c>
      <c r="E391" s="19" t="s">
        <v>1319</v>
      </c>
      <c r="F391" s="20" t="s">
        <v>1320</v>
      </c>
      <c r="G391" s="21" t="s">
        <v>1321</v>
      </c>
      <c r="H391" s="21" t="s">
        <v>1322</v>
      </c>
      <c r="I391" s="22">
        <v>0</v>
      </c>
      <c r="J391" s="22">
        <v>0</v>
      </c>
      <c r="K391" s="22">
        <v>240000</v>
      </c>
      <c r="L391" s="23">
        <v>0</v>
      </c>
      <c r="M391" s="24">
        <f>SUM(I391:L391)</f>
        <v>240000</v>
      </c>
    </row>
    <row r="392" spans="2:13" ht="23.25" outlineLevel="1">
      <c r="B392" s="10"/>
      <c r="C392" s="18"/>
      <c r="D392" s="29" t="s">
        <v>1323</v>
      </c>
      <c r="E392" s="19"/>
      <c r="F392" s="20"/>
      <c r="G392" s="21"/>
      <c r="H392" s="21"/>
      <c r="I392" s="22">
        <f>SUBTOTAL(9,I390:I391)</f>
        <v>0</v>
      </c>
      <c r="J392" s="22">
        <f>SUBTOTAL(9,J390:J391)</f>
        <v>0</v>
      </c>
      <c r="K392" s="22">
        <f>SUBTOTAL(9,K390:K391)</f>
        <v>240000</v>
      </c>
      <c r="L392" s="23">
        <f>SUBTOTAL(9,L390:L391)</f>
        <v>346253</v>
      </c>
      <c r="M392" s="24">
        <f>SUBTOTAL(9,M390:M391)</f>
        <v>586253</v>
      </c>
    </row>
    <row r="393" spans="2:13" ht="23.25" outlineLevel="2">
      <c r="B393" s="10"/>
      <c r="C393" s="18">
        <v>1</v>
      </c>
      <c r="D393" s="19" t="s">
        <v>1324</v>
      </c>
      <c r="E393" s="19" t="s">
        <v>1325</v>
      </c>
      <c r="F393" s="20" t="s">
        <v>1326</v>
      </c>
      <c r="G393" s="21" t="s">
        <v>1327</v>
      </c>
      <c r="H393" s="21" t="s">
        <v>1328</v>
      </c>
      <c r="I393" s="22">
        <v>0</v>
      </c>
      <c r="J393" s="22">
        <v>0</v>
      </c>
      <c r="K393" s="22">
        <v>1540000</v>
      </c>
      <c r="L393" s="23">
        <v>0</v>
      </c>
      <c r="M393" s="24">
        <f>SUM(I393:L393)</f>
        <v>1540000</v>
      </c>
    </row>
    <row r="394" spans="2:13" ht="23.25" outlineLevel="2">
      <c r="B394" s="10"/>
      <c r="C394" s="18">
        <f>+C393+1</f>
        <v>2</v>
      </c>
      <c r="D394" s="19" t="s">
        <v>1324</v>
      </c>
      <c r="E394" s="19" t="s">
        <v>1325</v>
      </c>
      <c r="F394" s="20" t="s">
        <v>1329</v>
      </c>
      <c r="G394" s="21" t="s">
        <v>1330</v>
      </c>
      <c r="H394" s="21" t="s">
        <v>1331</v>
      </c>
      <c r="I394" s="22">
        <v>0</v>
      </c>
      <c r="J394" s="22">
        <v>0</v>
      </c>
      <c r="K394" s="22">
        <v>719200</v>
      </c>
      <c r="L394" s="23">
        <v>346253</v>
      </c>
      <c r="M394" s="24">
        <f>SUM(I394:L394)</f>
        <v>1065453</v>
      </c>
    </row>
    <row r="395" spans="2:13" ht="23.25" outlineLevel="2">
      <c r="B395" s="10"/>
      <c r="C395" s="18">
        <f>+C394+1</f>
        <v>3</v>
      </c>
      <c r="D395" s="19" t="s">
        <v>1324</v>
      </c>
      <c r="E395" s="19" t="s">
        <v>1332</v>
      </c>
      <c r="F395" s="20" t="s">
        <v>736</v>
      </c>
      <c r="G395" s="21" t="s">
        <v>1333</v>
      </c>
      <c r="H395" s="21" t="s">
        <v>1334</v>
      </c>
      <c r="I395" s="22">
        <v>0</v>
      </c>
      <c r="J395" s="22">
        <v>0</v>
      </c>
      <c r="K395" s="22">
        <v>100000</v>
      </c>
      <c r="L395" s="23">
        <v>0</v>
      </c>
      <c r="M395" s="24">
        <f>SUM(I395:L395)</f>
        <v>100000</v>
      </c>
    </row>
    <row r="396" spans="2:13" ht="23.25" outlineLevel="1">
      <c r="B396" s="10"/>
      <c r="C396" s="18"/>
      <c r="D396" s="29" t="s">
        <v>1335</v>
      </c>
      <c r="E396" s="19"/>
      <c r="F396" s="20"/>
      <c r="G396" s="21"/>
      <c r="H396" s="21"/>
      <c r="I396" s="22">
        <f>SUBTOTAL(9,I393:I395)</f>
        <v>0</v>
      </c>
      <c r="J396" s="22">
        <f>SUBTOTAL(9,J393:J395)</f>
        <v>0</v>
      </c>
      <c r="K396" s="22">
        <f>SUBTOTAL(9,K393:K395)</f>
        <v>2359200</v>
      </c>
      <c r="L396" s="23">
        <f>SUBTOTAL(9,L393:L395)</f>
        <v>346253</v>
      </c>
      <c r="M396" s="24">
        <f>SUBTOTAL(9,M393:M395)</f>
        <v>2705453</v>
      </c>
    </row>
    <row r="397" spans="2:13" ht="23.25" outlineLevel="2">
      <c r="B397" s="10"/>
      <c r="C397" s="18">
        <v>1</v>
      </c>
      <c r="D397" s="25" t="s">
        <v>1336</v>
      </c>
      <c r="E397" s="25" t="s">
        <v>1337</v>
      </c>
      <c r="F397" s="26" t="s">
        <v>1338</v>
      </c>
      <c r="G397" s="27" t="s">
        <v>1339</v>
      </c>
      <c r="H397" s="27" t="s">
        <v>1340</v>
      </c>
      <c r="I397" s="22">
        <v>0</v>
      </c>
      <c r="J397" s="22">
        <v>0</v>
      </c>
      <c r="K397" s="22">
        <v>800000</v>
      </c>
      <c r="L397" s="23">
        <v>346253</v>
      </c>
      <c r="M397" s="24">
        <f aca="true" t="shared" si="42" ref="M397:M403">SUM(I397:L397)</f>
        <v>1146253</v>
      </c>
    </row>
    <row r="398" spans="2:13" ht="23.25" outlineLevel="2">
      <c r="B398" s="10"/>
      <c r="C398" s="18">
        <f aca="true" t="shared" si="43" ref="C398:C403">+C397+1</f>
        <v>2</v>
      </c>
      <c r="D398" s="19" t="s">
        <v>1336</v>
      </c>
      <c r="E398" s="19" t="s">
        <v>1341</v>
      </c>
      <c r="F398" s="20" t="s">
        <v>1342</v>
      </c>
      <c r="G398" s="21" t="s">
        <v>1343</v>
      </c>
      <c r="H398" s="21" t="s">
        <v>1344</v>
      </c>
      <c r="I398" s="22">
        <v>0</v>
      </c>
      <c r="J398" s="22">
        <v>0</v>
      </c>
      <c r="K398" s="22">
        <v>7200</v>
      </c>
      <c r="L398" s="23">
        <v>0</v>
      </c>
      <c r="M398" s="24">
        <f t="shared" si="42"/>
        <v>7200</v>
      </c>
    </row>
    <row r="399" spans="2:13" ht="23.25" outlineLevel="2">
      <c r="B399" s="10"/>
      <c r="C399" s="18">
        <f t="shared" si="43"/>
        <v>3</v>
      </c>
      <c r="D399" s="19" t="s">
        <v>1336</v>
      </c>
      <c r="E399" s="19" t="s">
        <v>1345</v>
      </c>
      <c r="F399" s="20" t="s">
        <v>1346</v>
      </c>
      <c r="G399" s="21" t="s">
        <v>1347</v>
      </c>
      <c r="H399" s="21" t="s">
        <v>1348</v>
      </c>
      <c r="I399" s="22">
        <v>0</v>
      </c>
      <c r="J399" s="22">
        <v>0</v>
      </c>
      <c r="K399" s="22">
        <v>400000</v>
      </c>
      <c r="L399" s="23">
        <v>163766</v>
      </c>
      <c r="M399" s="24">
        <f t="shared" si="42"/>
        <v>563766</v>
      </c>
    </row>
    <row r="400" spans="2:13" ht="23.25" outlineLevel="2">
      <c r="B400" s="10"/>
      <c r="C400" s="18">
        <f t="shared" si="43"/>
        <v>4</v>
      </c>
      <c r="D400" s="25" t="s">
        <v>1336</v>
      </c>
      <c r="E400" s="25" t="s">
        <v>1337</v>
      </c>
      <c r="F400" s="26" t="s">
        <v>1349</v>
      </c>
      <c r="G400" s="27" t="s">
        <v>1350</v>
      </c>
      <c r="H400" s="27" t="s">
        <v>1351</v>
      </c>
      <c r="I400" s="22">
        <v>282100</v>
      </c>
      <c r="J400" s="22">
        <v>620000</v>
      </c>
      <c r="K400" s="22">
        <v>0</v>
      </c>
      <c r="L400" s="23">
        <v>0</v>
      </c>
      <c r="M400" s="24">
        <f t="shared" si="42"/>
        <v>902100</v>
      </c>
    </row>
    <row r="401" spans="2:13" ht="23.25" outlineLevel="2">
      <c r="B401" s="10"/>
      <c r="C401" s="18">
        <f t="shared" si="43"/>
        <v>5</v>
      </c>
      <c r="D401" s="25" t="s">
        <v>1336</v>
      </c>
      <c r="E401" s="25" t="s">
        <v>1341</v>
      </c>
      <c r="F401" s="26" t="s">
        <v>1352</v>
      </c>
      <c r="G401" s="27" t="s">
        <v>1353</v>
      </c>
      <c r="H401" s="27" t="s">
        <v>1354</v>
      </c>
      <c r="I401" s="22">
        <v>1070160</v>
      </c>
      <c r="J401" s="22">
        <v>2352000</v>
      </c>
      <c r="K401" s="22">
        <v>0</v>
      </c>
      <c r="L401" s="23">
        <v>0</v>
      </c>
      <c r="M401" s="24">
        <f t="shared" si="42"/>
        <v>3422160</v>
      </c>
    </row>
    <row r="402" spans="2:13" ht="23.25" outlineLevel="2">
      <c r="B402" s="10"/>
      <c r="C402" s="18">
        <f t="shared" si="43"/>
        <v>6</v>
      </c>
      <c r="D402" s="25" t="s">
        <v>1336</v>
      </c>
      <c r="E402" s="25" t="s">
        <v>1341</v>
      </c>
      <c r="F402" s="26" t="s">
        <v>1355</v>
      </c>
      <c r="G402" s="27" t="s">
        <v>1356</v>
      </c>
      <c r="H402" s="27" t="s">
        <v>1357</v>
      </c>
      <c r="I402" s="22">
        <v>798980</v>
      </c>
      <c r="J402" s="22">
        <v>1756000</v>
      </c>
      <c r="K402" s="22">
        <v>0</v>
      </c>
      <c r="L402" s="23">
        <v>0</v>
      </c>
      <c r="M402" s="24">
        <f t="shared" si="42"/>
        <v>2554980</v>
      </c>
    </row>
    <row r="403" spans="2:13" ht="23.25" outlineLevel="2">
      <c r="B403" s="10"/>
      <c r="C403" s="18">
        <f t="shared" si="43"/>
        <v>7</v>
      </c>
      <c r="D403" s="25" t="s">
        <v>1336</v>
      </c>
      <c r="E403" s="25" t="s">
        <v>1358</v>
      </c>
      <c r="F403" s="26" t="s">
        <v>1359</v>
      </c>
      <c r="G403" s="27" t="s">
        <v>1360</v>
      </c>
      <c r="H403" s="27" t="s">
        <v>1361</v>
      </c>
      <c r="I403" s="22">
        <v>127400</v>
      </c>
      <c r="J403" s="22">
        <v>280000</v>
      </c>
      <c r="K403" s="22">
        <v>0</v>
      </c>
      <c r="L403" s="23">
        <v>0</v>
      </c>
      <c r="M403" s="24">
        <f t="shared" si="42"/>
        <v>407400</v>
      </c>
    </row>
    <row r="404" spans="2:13" ht="23.25" outlineLevel="1">
      <c r="B404" s="10"/>
      <c r="C404" s="18"/>
      <c r="D404" s="28" t="s">
        <v>1362</v>
      </c>
      <c r="E404" s="25"/>
      <c r="F404" s="26"/>
      <c r="G404" s="27"/>
      <c r="H404" s="27"/>
      <c r="I404" s="22">
        <f>SUBTOTAL(9,I397:I403)</f>
        <v>2278640</v>
      </c>
      <c r="J404" s="22">
        <f>SUBTOTAL(9,J397:J403)</f>
        <v>5008000</v>
      </c>
      <c r="K404" s="22">
        <f>SUBTOTAL(9,K397:K403)</f>
        <v>1207200</v>
      </c>
      <c r="L404" s="23">
        <f>SUBTOTAL(9,L397:L403)</f>
        <v>510019</v>
      </c>
      <c r="M404" s="24">
        <f>SUBTOTAL(9,M397:M403)</f>
        <v>9003859</v>
      </c>
    </row>
    <row r="405" spans="2:13" ht="23.25" outlineLevel="2">
      <c r="B405" s="10"/>
      <c r="C405" s="18">
        <v>1</v>
      </c>
      <c r="D405" s="19" t="s">
        <v>1363</v>
      </c>
      <c r="E405" s="19" t="s">
        <v>1364</v>
      </c>
      <c r="F405" s="20" t="s">
        <v>1365</v>
      </c>
      <c r="G405" s="21" t="s">
        <v>1366</v>
      </c>
      <c r="H405" s="21" t="s">
        <v>1367</v>
      </c>
      <c r="I405" s="22">
        <v>0</v>
      </c>
      <c r="J405" s="22">
        <v>0</v>
      </c>
      <c r="K405" s="22">
        <v>240000</v>
      </c>
      <c r="L405" s="23">
        <v>81883</v>
      </c>
      <c r="M405" s="24">
        <f aca="true" t="shared" si="44" ref="M405:M413">SUM(I405:L405)</f>
        <v>321883</v>
      </c>
    </row>
    <row r="406" spans="2:13" ht="23.25" outlineLevel="2">
      <c r="B406" s="10"/>
      <c r="C406" s="18">
        <f aca="true" t="shared" si="45" ref="C406:C413">+C405+1</f>
        <v>2</v>
      </c>
      <c r="D406" s="19" t="s">
        <v>1363</v>
      </c>
      <c r="E406" s="19" t="s">
        <v>1368</v>
      </c>
      <c r="F406" s="20" t="s">
        <v>1369</v>
      </c>
      <c r="G406" s="21" t="s">
        <v>1370</v>
      </c>
      <c r="H406" s="21" t="s">
        <v>1371</v>
      </c>
      <c r="I406" s="22">
        <v>0</v>
      </c>
      <c r="J406" s="22">
        <v>0</v>
      </c>
      <c r="K406" s="22">
        <v>160000</v>
      </c>
      <c r="L406" s="23">
        <v>132185</v>
      </c>
      <c r="M406" s="24">
        <f t="shared" si="44"/>
        <v>292185</v>
      </c>
    </row>
    <row r="407" spans="2:13" ht="23.25" outlineLevel="2">
      <c r="B407" s="10"/>
      <c r="C407" s="18">
        <f t="shared" si="45"/>
        <v>3</v>
      </c>
      <c r="D407" s="19" t="s">
        <v>1363</v>
      </c>
      <c r="E407" s="19" t="s">
        <v>1372</v>
      </c>
      <c r="F407" s="20" t="s">
        <v>1373</v>
      </c>
      <c r="G407" s="21" t="s">
        <v>1374</v>
      </c>
      <c r="H407" s="21" t="s">
        <v>1375</v>
      </c>
      <c r="I407" s="22">
        <v>0</v>
      </c>
      <c r="J407" s="22">
        <v>0</v>
      </c>
      <c r="K407" s="22">
        <v>0</v>
      </c>
      <c r="L407" s="23">
        <v>245649</v>
      </c>
      <c r="M407" s="24">
        <f t="shared" si="44"/>
        <v>245649</v>
      </c>
    </row>
    <row r="408" spans="2:13" ht="23.25" outlineLevel="2">
      <c r="B408" s="10"/>
      <c r="C408" s="18">
        <f t="shared" si="45"/>
        <v>4</v>
      </c>
      <c r="D408" s="19" t="s">
        <v>1363</v>
      </c>
      <c r="E408" s="19" t="s">
        <v>1372</v>
      </c>
      <c r="F408" s="20" t="s">
        <v>1376</v>
      </c>
      <c r="G408" s="21" t="s">
        <v>1377</v>
      </c>
      <c r="H408" s="21" t="s">
        <v>1378</v>
      </c>
      <c r="I408" s="22">
        <v>926380</v>
      </c>
      <c r="J408" s="22">
        <v>2036000</v>
      </c>
      <c r="K408" s="22">
        <v>0</v>
      </c>
      <c r="L408" s="23">
        <v>0</v>
      </c>
      <c r="M408" s="24">
        <f t="shared" si="44"/>
        <v>2962380</v>
      </c>
    </row>
    <row r="409" spans="2:13" ht="23.25" outlineLevel="2">
      <c r="B409" s="10"/>
      <c r="C409" s="18">
        <f t="shared" si="45"/>
        <v>5</v>
      </c>
      <c r="D409" s="19" t="s">
        <v>1363</v>
      </c>
      <c r="E409" s="19" t="s">
        <v>1372</v>
      </c>
      <c r="F409" s="20" t="s">
        <v>1379</v>
      </c>
      <c r="G409" s="21" t="s">
        <v>1380</v>
      </c>
      <c r="H409" s="21" t="s">
        <v>1381</v>
      </c>
      <c r="I409" s="22">
        <v>256620</v>
      </c>
      <c r="J409" s="22">
        <v>564000</v>
      </c>
      <c r="K409" s="22">
        <v>0</v>
      </c>
      <c r="L409" s="23">
        <v>0</v>
      </c>
      <c r="M409" s="24">
        <f t="shared" si="44"/>
        <v>820620</v>
      </c>
    </row>
    <row r="410" spans="2:13" ht="23.25" outlineLevel="2">
      <c r="B410" s="10"/>
      <c r="C410" s="18">
        <f t="shared" si="45"/>
        <v>6</v>
      </c>
      <c r="D410" s="19" t="s">
        <v>1363</v>
      </c>
      <c r="E410" s="19" t="s">
        <v>1382</v>
      </c>
      <c r="F410" s="20" t="s">
        <v>1383</v>
      </c>
      <c r="G410" s="21" t="s">
        <v>1384</v>
      </c>
      <c r="H410" s="21" t="s">
        <v>1385</v>
      </c>
      <c r="I410" s="22">
        <v>0</v>
      </c>
      <c r="J410" s="22">
        <v>0</v>
      </c>
      <c r="K410" s="22">
        <v>400000</v>
      </c>
      <c r="L410" s="23">
        <v>0</v>
      </c>
      <c r="M410" s="24">
        <f t="shared" si="44"/>
        <v>400000</v>
      </c>
    </row>
    <row r="411" spans="2:13" ht="23.25" outlineLevel="2">
      <c r="B411" s="10"/>
      <c r="C411" s="18">
        <f t="shared" si="45"/>
        <v>7</v>
      </c>
      <c r="D411" s="25" t="s">
        <v>1363</v>
      </c>
      <c r="E411" s="25" t="s">
        <v>1368</v>
      </c>
      <c r="F411" s="26" t="s">
        <v>1386</v>
      </c>
      <c r="G411" s="27" t="s">
        <v>1387</v>
      </c>
      <c r="H411" s="27" t="s">
        <v>1388</v>
      </c>
      <c r="I411" s="22">
        <v>103740</v>
      </c>
      <c r="J411" s="22">
        <v>228000</v>
      </c>
      <c r="K411" s="22">
        <v>0</v>
      </c>
      <c r="L411" s="23">
        <v>0</v>
      </c>
      <c r="M411" s="24">
        <f t="shared" si="44"/>
        <v>331740</v>
      </c>
    </row>
    <row r="412" spans="2:13" ht="23.25" outlineLevel="2">
      <c r="B412" s="10"/>
      <c r="C412" s="18">
        <f t="shared" si="45"/>
        <v>8</v>
      </c>
      <c r="D412" s="25" t="s">
        <v>1363</v>
      </c>
      <c r="E412" s="25" t="s">
        <v>1372</v>
      </c>
      <c r="F412" s="26" t="s">
        <v>1389</v>
      </c>
      <c r="G412" s="27" t="s">
        <v>1390</v>
      </c>
      <c r="H412" s="27" t="s">
        <v>1391</v>
      </c>
      <c r="I412" s="22">
        <v>655200</v>
      </c>
      <c r="J412" s="22">
        <v>1440000</v>
      </c>
      <c r="K412" s="22">
        <v>0</v>
      </c>
      <c r="L412" s="23">
        <v>0</v>
      </c>
      <c r="M412" s="24">
        <f t="shared" si="44"/>
        <v>2095200</v>
      </c>
    </row>
    <row r="413" spans="2:13" ht="23.25" outlineLevel="2">
      <c r="B413" s="10"/>
      <c r="C413" s="18">
        <f t="shared" si="45"/>
        <v>9</v>
      </c>
      <c r="D413" s="34" t="s">
        <v>1363</v>
      </c>
      <c r="E413" s="34" t="s">
        <v>1392</v>
      </c>
      <c r="F413" s="35" t="s">
        <v>1393</v>
      </c>
      <c r="G413" s="36" t="s">
        <v>1394</v>
      </c>
      <c r="H413" s="36" t="s">
        <v>1395</v>
      </c>
      <c r="I413" s="22">
        <v>145600</v>
      </c>
      <c r="J413" s="22">
        <v>320000</v>
      </c>
      <c r="K413" s="22">
        <v>0</v>
      </c>
      <c r="L413" s="23">
        <v>0</v>
      </c>
      <c r="M413" s="24">
        <f t="shared" si="44"/>
        <v>465600</v>
      </c>
    </row>
    <row r="414" spans="2:13" ht="23.25" outlineLevel="1">
      <c r="B414" s="10"/>
      <c r="C414" s="18"/>
      <c r="D414" s="40" t="s">
        <v>1396</v>
      </c>
      <c r="E414" s="34"/>
      <c r="F414" s="35"/>
      <c r="G414" s="36"/>
      <c r="H414" s="36"/>
      <c r="I414" s="22">
        <f>SUBTOTAL(9,I405:I413)</f>
        <v>2087540</v>
      </c>
      <c r="J414" s="22">
        <f>SUBTOTAL(9,J405:J413)</f>
        <v>4588000</v>
      </c>
      <c r="K414" s="22">
        <f>SUBTOTAL(9,K405:K413)</f>
        <v>800000</v>
      </c>
      <c r="L414" s="23">
        <f>SUBTOTAL(9,L405:L413)</f>
        <v>459717</v>
      </c>
      <c r="M414" s="24">
        <f>SUBTOTAL(9,M405:M413)</f>
        <v>7935257</v>
      </c>
    </row>
    <row r="415" spans="2:13" ht="23.25" outlineLevel="2">
      <c r="B415" s="10"/>
      <c r="C415" s="18">
        <v>1</v>
      </c>
      <c r="D415" s="19" t="s">
        <v>1397</v>
      </c>
      <c r="E415" s="19" t="s">
        <v>1398</v>
      </c>
      <c r="F415" s="20" t="s">
        <v>1399</v>
      </c>
      <c r="G415" s="21" t="s">
        <v>1400</v>
      </c>
      <c r="H415" s="21" t="s">
        <v>1401</v>
      </c>
      <c r="I415" s="22">
        <v>0</v>
      </c>
      <c r="J415" s="22">
        <v>0</v>
      </c>
      <c r="K415" s="22">
        <v>280000</v>
      </c>
      <c r="L415" s="23">
        <v>0</v>
      </c>
      <c r="M415" s="24">
        <f>SUM(I415:L415)</f>
        <v>280000</v>
      </c>
    </row>
    <row r="416" spans="2:13" ht="23.25" outlineLevel="1">
      <c r="B416" s="10"/>
      <c r="C416" s="18"/>
      <c r="D416" s="29" t="s">
        <v>1402</v>
      </c>
      <c r="E416" s="19"/>
      <c r="F416" s="20"/>
      <c r="G416" s="21"/>
      <c r="H416" s="21"/>
      <c r="I416" s="22">
        <f>SUBTOTAL(9,I415:I415)</f>
        <v>0</v>
      </c>
      <c r="J416" s="22">
        <f>SUBTOTAL(9,J415:J415)</f>
        <v>0</v>
      </c>
      <c r="K416" s="22">
        <f>SUBTOTAL(9,K415:K415)</f>
        <v>280000</v>
      </c>
      <c r="L416" s="23">
        <f>SUBTOTAL(9,L415:L415)</f>
        <v>0</v>
      </c>
      <c r="M416" s="24">
        <f>SUBTOTAL(9,M415:M415)</f>
        <v>280000</v>
      </c>
    </row>
    <row r="417" spans="2:13" ht="23.25" outlineLevel="2">
      <c r="B417" s="10"/>
      <c r="C417" s="18">
        <v>1</v>
      </c>
      <c r="D417" s="19" t="s">
        <v>1403</v>
      </c>
      <c r="E417" s="19" t="s">
        <v>1404</v>
      </c>
      <c r="F417" s="20" t="s">
        <v>1405</v>
      </c>
      <c r="G417" s="21" t="s">
        <v>1406</v>
      </c>
      <c r="H417" s="21" t="s">
        <v>1407</v>
      </c>
      <c r="I417" s="22">
        <v>0</v>
      </c>
      <c r="J417" s="22">
        <v>0</v>
      </c>
      <c r="K417" s="22">
        <v>160000</v>
      </c>
      <c r="L417" s="23">
        <v>214068</v>
      </c>
      <c r="M417" s="24">
        <f aca="true" t="shared" si="46" ref="M417:M426">SUM(I417:L417)</f>
        <v>374068</v>
      </c>
    </row>
    <row r="418" spans="2:13" ht="23.25" outlineLevel="2">
      <c r="B418" s="10"/>
      <c r="C418" s="18">
        <f aca="true" t="shared" si="47" ref="C418:C426">+C417+1</f>
        <v>2</v>
      </c>
      <c r="D418" s="19" t="s">
        <v>1403</v>
      </c>
      <c r="E418" s="19" t="s">
        <v>1408</v>
      </c>
      <c r="F418" s="20" t="s">
        <v>1409</v>
      </c>
      <c r="G418" s="21" t="s">
        <v>1410</v>
      </c>
      <c r="H418" s="21" t="s">
        <v>1411</v>
      </c>
      <c r="I418" s="22">
        <v>0</v>
      </c>
      <c r="J418" s="22">
        <v>0</v>
      </c>
      <c r="K418" s="22">
        <v>100000</v>
      </c>
      <c r="L418" s="23">
        <v>610623</v>
      </c>
      <c r="M418" s="24">
        <f t="shared" si="46"/>
        <v>710623</v>
      </c>
    </row>
    <row r="419" spans="2:13" ht="23.25" outlineLevel="2">
      <c r="B419" s="10"/>
      <c r="C419" s="18">
        <f t="shared" si="47"/>
        <v>3</v>
      </c>
      <c r="D419" s="19" t="s">
        <v>1403</v>
      </c>
      <c r="E419" s="19" t="s">
        <v>1412</v>
      </c>
      <c r="F419" s="20" t="s">
        <v>1413</v>
      </c>
      <c r="G419" s="21" t="s">
        <v>1414</v>
      </c>
      <c r="H419" s="21" t="s">
        <v>1415</v>
      </c>
      <c r="I419" s="22">
        <v>0</v>
      </c>
      <c r="J419" s="22">
        <v>0</v>
      </c>
      <c r="K419" s="22">
        <v>779200</v>
      </c>
      <c r="L419" s="23">
        <v>396555</v>
      </c>
      <c r="M419" s="24">
        <f t="shared" si="46"/>
        <v>1175755</v>
      </c>
    </row>
    <row r="420" spans="2:13" ht="23.25" outlineLevel="2">
      <c r="B420" s="10"/>
      <c r="C420" s="18">
        <f t="shared" si="47"/>
        <v>4</v>
      </c>
      <c r="D420" s="19" t="s">
        <v>1403</v>
      </c>
      <c r="E420" s="19" t="s">
        <v>1412</v>
      </c>
      <c r="F420" s="20" t="s">
        <v>1416</v>
      </c>
      <c r="G420" s="21" t="s">
        <v>1417</v>
      </c>
      <c r="H420" s="21" t="s">
        <v>1418</v>
      </c>
      <c r="I420" s="22">
        <v>0</v>
      </c>
      <c r="J420" s="22">
        <v>0</v>
      </c>
      <c r="K420" s="22">
        <v>80000</v>
      </c>
      <c r="L420" s="23">
        <v>0</v>
      </c>
      <c r="M420" s="24">
        <f t="shared" si="46"/>
        <v>80000</v>
      </c>
    </row>
    <row r="421" spans="2:13" ht="23.25" outlineLevel="2">
      <c r="B421" s="10"/>
      <c r="C421" s="18">
        <f t="shared" si="47"/>
        <v>5</v>
      </c>
      <c r="D421" s="19" t="s">
        <v>1403</v>
      </c>
      <c r="E421" s="19" t="s">
        <v>1404</v>
      </c>
      <c r="F421" s="20" t="s">
        <v>1419</v>
      </c>
      <c r="G421" s="21" t="s">
        <v>1420</v>
      </c>
      <c r="H421" s="21" t="s">
        <v>1421</v>
      </c>
      <c r="I421" s="22">
        <v>0</v>
      </c>
      <c r="J421" s="22">
        <v>0</v>
      </c>
      <c r="K421" s="22">
        <v>280000</v>
      </c>
      <c r="L421" s="23">
        <v>0</v>
      </c>
      <c r="M421" s="24">
        <f t="shared" si="46"/>
        <v>280000</v>
      </c>
    </row>
    <row r="422" spans="2:13" ht="23.25" outlineLevel="2">
      <c r="B422" s="10"/>
      <c r="C422" s="18">
        <f t="shared" si="47"/>
        <v>6</v>
      </c>
      <c r="D422" s="19" t="s">
        <v>1403</v>
      </c>
      <c r="E422" s="19" t="s">
        <v>1408</v>
      </c>
      <c r="F422" s="20" t="s">
        <v>1422</v>
      </c>
      <c r="G422" s="21" t="s">
        <v>1423</v>
      </c>
      <c r="H422" s="21" t="s">
        <v>1424</v>
      </c>
      <c r="I422" s="22">
        <v>0</v>
      </c>
      <c r="J422" s="22">
        <v>0</v>
      </c>
      <c r="K422" s="22">
        <v>86800</v>
      </c>
      <c r="L422" s="23">
        <v>0</v>
      </c>
      <c r="M422" s="24">
        <f t="shared" si="46"/>
        <v>86800</v>
      </c>
    </row>
    <row r="423" spans="2:13" ht="23.25" outlineLevel="2">
      <c r="B423" s="10"/>
      <c r="C423" s="18">
        <f t="shared" si="47"/>
        <v>7</v>
      </c>
      <c r="D423" s="25" t="s">
        <v>1403</v>
      </c>
      <c r="E423" s="25" t="s">
        <v>1412</v>
      </c>
      <c r="F423" s="26" t="s">
        <v>1425</v>
      </c>
      <c r="G423" s="27" t="s">
        <v>1426</v>
      </c>
      <c r="H423" s="27" t="s">
        <v>1427</v>
      </c>
      <c r="I423" s="22">
        <v>0</v>
      </c>
      <c r="J423" s="22">
        <v>0</v>
      </c>
      <c r="K423" s="22">
        <v>80000</v>
      </c>
      <c r="L423" s="23">
        <v>0</v>
      </c>
      <c r="M423" s="24">
        <f t="shared" si="46"/>
        <v>80000</v>
      </c>
    </row>
    <row r="424" spans="2:13" ht="23.25" outlineLevel="2">
      <c r="B424" s="10"/>
      <c r="C424" s="18">
        <f t="shared" si="47"/>
        <v>8</v>
      </c>
      <c r="D424" s="25" t="s">
        <v>1403</v>
      </c>
      <c r="E424" s="25" t="s">
        <v>1428</v>
      </c>
      <c r="F424" s="26" t="s">
        <v>1429</v>
      </c>
      <c r="G424" s="27" t="s">
        <v>1430</v>
      </c>
      <c r="H424" s="27" t="s">
        <v>1431</v>
      </c>
      <c r="I424" s="22">
        <v>0</v>
      </c>
      <c r="J424" s="22">
        <v>0</v>
      </c>
      <c r="K424" s="22">
        <v>0</v>
      </c>
      <c r="L424" s="23">
        <v>132185</v>
      </c>
      <c r="M424" s="24">
        <f t="shared" si="46"/>
        <v>132185</v>
      </c>
    </row>
    <row r="425" spans="2:13" ht="23.25" outlineLevel="2">
      <c r="B425" s="10"/>
      <c r="C425" s="18">
        <f t="shared" si="47"/>
        <v>9</v>
      </c>
      <c r="D425" s="25" t="s">
        <v>1403</v>
      </c>
      <c r="E425" s="25" t="s">
        <v>1404</v>
      </c>
      <c r="F425" s="26" t="s">
        <v>1432</v>
      </c>
      <c r="G425" s="27" t="s">
        <v>1433</v>
      </c>
      <c r="H425" s="27" t="s">
        <v>1434</v>
      </c>
      <c r="I425" s="22">
        <v>0</v>
      </c>
      <c r="J425" s="22">
        <v>0</v>
      </c>
      <c r="K425" s="22">
        <v>80000</v>
      </c>
      <c r="L425" s="23">
        <v>0</v>
      </c>
      <c r="M425" s="24">
        <f t="shared" si="46"/>
        <v>80000</v>
      </c>
    </row>
    <row r="426" spans="2:13" ht="23.25" outlineLevel="2">
      <c r="B426" s="10"/>
      <c r="C426" s="18">
        <f t="shared" si="47"/>
        <v>10</v>
      </c>
      <c r="D426" s="25" t="s">
        <v>1403</v>
      </c>
      <c r="E426" s="25" t="s">
        <v>1408</v>
      </c>
      <c r="F426" s="26" t="s">
        <v>836</v>
      </c>
      <c r="G426" s="27" t="s">
        <v>1435</v>
      </c>
      <c r="H426" s="27" t="s">
        <v>1436</v>
      </c>
      <c r="I426" s="22">
        <v>0</v>
      </c>
      <c r="J426" s="22">
        <v>0</v>
      </c>
      <c r="K426" s="22">
        <v>80000</v>
      </c>
      <c r="L426" s="23">
        <v>0</v>
      </c>
      <c r="M426" s="24">
        <f t="shared" si="46"/>
        <v>80000</v>
      </c>
    </row>
    <row r="427" spans="2:13" ht="23.25" outlineLevel="1">
      <c r="B427" s="10"/>
      <c r="C427" s="18"/>
      <c r="D427" s="28" t="s">
        <v>1437</v>
      </c>
      <c r="E427" s="25"/>
      <c r="F427" s="26"/>
      <c r="G427" s="27"/>
      <c r="H427" s="27"/>
      <c r="I427" s="22">
        <f>SUBTOTAL(9,I417:I426)</f>
        <v>0</v>
      </c>
      <c r="J427" s="22">
        <f>SUBTOTAL(9,J417:J426)</f>
        <v>0</v>
      </c>
      <c r="K427" s="22">
        <f>SUBTOTAL(9,K417:K426)</f>
        <v>1726000</v>
      </c>
      <c r="L427" s="23">
        <f>SUBTOTAL(9,L417:L426)</f>
        <v>1353431</v>
      </c>
      <c r="M427" s="24">
        <f>SUBTOTAL(9,M417:M426)</f>
        <v>3079431</v>
      </c>
    </row>
    <row r="428" spans="2:13" ht="23.25" outlineLevel="2">
      <c r="B428" s="10"/>
      <c r="C428" s="18">
        <v>1</v>
      </c>
      <c r="D428" s="19" t="s">
        <v>1438</v>
      </c>
      <c r="E428" s="19" t="s">
        <v>1439</v>
      </c>
      <c r="F428" s="20" t="s">
        <v>1440</v>
      </c>
      <c r="G428" s="21" t="s">
        <v>1441</v>
      </c>
      <c r="H428" s="21" t="s">
        <v>1442</v>
      </c>
      <c r="I428" s="22">
        <v>0</v>
      </c>
      <c r="J428" s="22">
        <v>0</v>
      </c>
      <c r="K428" s="22">
        <v>320000</v>
      </c>
      <c r="L428" s="23">
        <v>229518</v>
      </c>
      <c r="M428" s="24">
        <f>SUM(I428:L428)</f>
        <v>549518</v>
      </c>
    </row>
    <row r="429" spans="2:13" ht="23.25" outlineLevel="2">
      <c r="B429" s="10"/>
      <c r="C429" s="18">
        <f>+C428+1</f>
        <v>2</v>
      </c>
      <c r="D429" s="19" t="s">
        <v>1438</v>
      </c>
      <c r="E429" s="19" t="s">
        <v>1443</v>
      </c>
      <c r="F429" s="20" t="s">
        <v>1444</v>
      </c>
      <c r="G429" s="21" t="s">
        <v>1445</v>
      </c>
      <c r="H429" s="21" t="s">
        <v>1446</v>
      </c>
      <c r="I429" s="22">
        <v>0</v>
      </c>
      <c r="J429" s="22">
        <v>0</v>
      </c>
      <c r="K429" s="22">
        <v>66800</v>
      </c>
      <c r="L429" s="23">
        <v>0</v>
      </c>
      <c r="M429" s="24">
        <f>SUM(I429:L429)</f>
        <v>66800</v>
      </c>
    </row>
    <row r="430" spans="2:13" ht="23.25" outlineLevel="2">
      <c r="B430" s="10"/>
      <c r="C430" s="18">
        <f>+C429+1</f>
        <v>3</v>
      </c>
      <c r="D430" s="19" t="s">
        <v>1438</v>
      </c>
      <c r="E430" s="19" t="s">
        <v>1447</v>
      </c>
      <c r="F430" s="20" t="s">
        <v>863</v>
      </c>
      <c r="G430" s="21" t="s">
        <v>1448</v>
      </c>
      <c r="H430" s="21" t="s">
        <v>1449</v>
      </c>
      <c r="I430" s="22">
        <v>340340</v>
      </c>
      <c r="J430" s="22">
        <v>748000</v>
      </c>
      <c r="K430" s="22">
        <v>0</v>
      </c>
      <c r="L430" s="23">
        <v>0</v>
      </c>
      <c r="M430" s="24">
        <f>SUM(I430:L430)</f>
        <v>1088340</v>
      </c>
    </row>
    <row r="431" spans="2:13" ht="23.25" outlineLevel="2">
      <c r="B431" s="10"/>
      <c r="C431" s="18">
        <f>+C430+1</f>
        <v>4</v>
      </c>
      <c r="D431" s="25" t="s">
        <v>1438</v>
      </c>
      <c r="E431" s="25" t="s">
        <v>1450</v>
      </c>
      <c r="F431" s="26" t="s">
        <v>1451</v>
      </c>
      <c r="G431" s="27" t="s">
        <v>1452</v>
      </c>
      <c r="H431" s="27" t="s">
        <v>1453</v>
      </c>
      <c r="I431" s="22">
        <v>0</v>
      </c>
      <c r="J431" s="22">
        <v>0</v>
      </c>
      <c r="K431" s="22">
        <v>80000</v>
      </c>
      <c r="L431" s="23">
        <v>0</v>
      </c>
      <c r="M431" s="24">
        <f>SUM(I431:L431)</f>
        <v>80000</v>
      </c>
    </row>
    <row r="432" spans="2:13" ht="23.25" outlineLevel="2">
      <c r="B432" s="10"/>
      <c r="C432" s="18">
        <f>+C431+1</f>
        <v>5</v>
      </c>
      <c r="D432" s="25" t="s">
        <v>1438</v>
      </c>
      <c r="E432" s="25" t="s">
        <v>1454</v>
      </c>
      <c r="F432" s="26" t="s">
        <v>1455</v>
      </c>
      <c r="G432" s="27" t="s">
        <v>1456</v>
      </c>
      <c r="H432" s="27" t="s">
        <v>1457</v>
      </c>
      <c r="I432" s="22">
        <v>98280</v>
      </c>
      <c r="J432" s="22">
        <v>216000</v>
      </c>
      <c r="K432" s="22">
        <v>0</v>
      </c>
      <c r="L432" s="23">
        <v>0</v>
      </c>
      <c r="M432" s="24">
        <f>SUM(I432:L432)</f>
        <v>314280</v>
      </c>
    </row>
    <row r="433" spans="2:13" ht="23.25" outlineLevel="1">
      <c r="B433" s="10"/>
      <c r="C433" s="18"/>
      <c r="D433" s="28" t="s">
        <v>1458</v>
      </c>
      <c r="E433" s="25"/>
      <c r="F433" s="26"/>
      <c r="G433" s="27"/>
      <c r="H433" s="27"/>
      <c r="I433" s="22">
        <f>SUBTOTAL(9,I428:I432)</f>
        <v>438620</v>
      </c>
      <c r="J433" s="22">
        <f>SUBTOTAL(9,J428:J432)</f>
        <v>964000</v>
      </c>
      <c r="K433" s="22">
        <f>SUBTOTAL(9,K428:K432)</f>
        <v>466800</v>
      </c>
      <c r="L433" s="23">
        <f>SUBTOTAL(9,L428:L432)</f>
        <v>229518</v>
      </c>
      <c r="M433" s="24">
        <f>SUBTOTAL(9,M428:M432)</f>
        <v>2098938</v>
      </c>
    </row>
    <row r="434" spans="2:13" ht="23.25" outlineLevel="2">
      <c r="B434" s="10"/>
      <c r="C434" s="18">
        <v>1</v>
      </c>
      <c r="D434" s="25" t="s">
        <v>1459</v>
      </c>
      <c r="E434" s="25" t="s">
        <v>1460</v>
      </c>
      <c r="F434" s="26" t="s">
        <v>1461</v>
      </c>
      <c r="G434" s="27" t="s">
        <v>1462</v>
      </c>
      <c r="H434" s="27" t="s">
        <v>1463</v>
      </c>
      <c r="I434" s="22">
        <v>0</v>
      </c>
      <c r="J434" s="22">
        <v>0</v>
      </c>
      <c r="K434" s="22">
        <v>20000</v>
      </c>
      <c r="L434" s="23">
        <v>0</v>
      </c>
      <c r="M434" s="24">
        <f aca="true" t="shared" si="48" ref="M434:M443">SUM(I434:L434)</f>
        <v>20000</v>
      </c>
    </row>
    <row r="435" spans="2:13" ht="23.25" outlineLevel="2">
      <c r="B435" s="10"/>
      <c r="C435" s="18">
        <f aca="true" t="shared" si="49" ref="C435:C443">+C434+1</f>
        <v>2</v>
      </c>
      <c r="D435" s="19" t="s">
        <v>1459</v>
      </c>
      <c r="E435" s="19" t="s">
        <v>1460</v>
      </c>
      <c r="F435" s="20" t="s">
        <v>1464</v>
      </c>
      <c r="G435" s="21" t="s">
        <v>1465</v>
      </c>
      <c r="H435" s="21" t="s">
        <v>1466</v>
      </c>
      <c r="I435" s="22">
        <v>0</v>
      </c>
      <c r="J435" s="22">
        <v>0</v>
      </c>
      <c r="K435" s="22">
        <v>400000</v>
      </c>
      <c r="L435" s="23">
        <v>264370</v>
      </c>
      <c r="M435" s="24">
        <f t="shared" si="48"/>
        <v>664370</v>
      </c>
    </row>
    <row r="436" spans="2:13" ht="23.25" outlineLevel="2">
      <c r="B436" s="10"/>
      <c r="C436" s="18">
        <f t="shared" si="49"/>
        <v>3</v>
      </c>
      <c r="D436" s="19" t="s">
        <v>1459</v>
      </c>
      <c r="E436" s="19" t="s">
        <v>1467</v>
      </c>
      <c r="F436" s="20" t="s">
        <v>1468</v>
      </c>
      <c r="G436" s="21" t="s">
        <v>1469</v>
      </c>
      <c r="H436" s="21" t="s">
        <v>1470</v>
      </c>
      <c r="I436" s="22">
        <v>0</v>
      </c>
      <c r="J436" s="22">
        <v>0</v>
      </c>
      <c r="K436" s="22">
        <v>246800</v>
      </c>
      <c r="L436" s="23">
        <v>0</v>
      </c>
      <c r="M436" s="24">
        <f t="shared" si="48"/>
        <v>246800</v>
      </c>
    </row>
    <row r="437" spans="2:13" ht="23.25" outlineLevel="2">
      <c r="B437" s="10"/>
      <c r="C437" s="18">
        <f t="shared" si="49"/>
        <v>4</v>
      </c>
      <c r="D437" s="19" t="s">
        <v>1459</v>
      </c>
      <c r="E437" s="19" t="s">
        <v>1471</v>
      </c>
      <c r="F437" s="20" t="s">
        <v>1472</v>
      </c>
      <c r="G437" s="21" t="s">
        <v>1473</v>
      </c>
      <c r="H437" s="21" t="s">
        <v>1474</v>
      </c>
      <c r="I437" s="22">
        <v>0</v>
      </c>
      <c r="J437" s="22">
        <v>0</v>
      </c>
      <c r="K437" s="22">
        <v>480000</v>
      </c>
      <c r="L437" s="23">
        <v>396555</v>
      </c>
      <c r="M437" s="24">
        <f t="shared" si="48"/>
        <v>876555</v>
      </c>
    </row>
    <row r="438" spans="2:13" ht="23.25" outlineLevel="2">
      <c r="B438" s="10"/>
      <c r="C438" s="18">
        <f t="shared" si="49"/>
        <v>5</v>
      </c>
      <c r="D438" s="19" t="s">
        <v>1459</v>
      </c>
      <c r="E438" s="19" t="s">
        <v>1475</v>
      </c>
      <c r="F438" s="20" t="s">
        <v>1476</v>
      </c>
      <c r="G438" s="21" t="s">
        <v>1477</v>
      </c>
      <c r="H438" s="21" t="s">
        <v>1478</v>
      </c>
      <c r="I438" s="22">
        <v>129220</v>
      </c>
      <c r="J438" s="22">
        <v>284000</v>
      </c>
      <c r="K438" s="22">
        <v>0</v>
      </c>
      <c r="L438" s="23">
        <v>0</v>
      </c>
      <c r="M438" s="24">
        <f t="shared" si="48"/>
        <v>413220</v>
      </c>
    </row>
    <row r="439" spans="2:13" ht="23.25" outlineLevel="2">
      <c r="B439" s="10"/>
      <c r="C439" s="18">
        <f t="shared" si="49"/>
        <v>6</v>
      </c>
      <c r="D439" s="19" t="s">
        <v>1459</v>
      </c>
      <c r="E439" s="19" t="s">
        <v>1479</v>
      </c>
      <c r="F439" s="20" t="s">
        <v>1480</v>
      </c>
      <c r="G439" s="21" t="s">
        <v>1481</v>
      </c>
      <c r="H439" s="21" t="s">
        <v>1482</v>
      </c>
      <c r="I439" s="22">
        <v>664300</v>
      </c>
      <c r="J439" s="22">
        <v>1460000</v>
      </c>
      <c r="K439" s="22">
        <v>0</v>
      </c>
      <c r="L439" s="23">
        <v>0</v>
      </c>
      <c r="M439" s="24">
        <f t="shared" si="48"/>
        <v>2124300</v>
      </c>
    </row>
    <row r="440" spans="2:13" ht="23.25" outlineLevel="2">
      <c r="B440" s="10"/>
      <c r="C440" s="18">
        <f t="shared" si="49"/>
        <v>7</v>
      </c>
      <c r="D440" s="19" t="s">
        <v>1459</v>
      </c>
      <c r="E440" s="19" t="s">
        <v>1483</v>
      </c>
      <c r="F440" s="20" t="s">
        <v>1413</v>
      </c>
      <c r="G440" s="21" t="s">
        <v>1484</v>
      </c>
      <c r="H440" s="21" t="s">
        <v>1485</v>
      </c>
      <c r="I440" s="22">
        <v>0</v>
      </c>
      <c r="J440" s="22">
        <v>0</v>
      </c>
      <c r="K440" s="22">
        <v>246800</v>
      </c>
      <c r="L440" s="23">
        <v>0</v>
      </c>
      <c r="M440" s="24">
        <f t="shared" si="48"/>
        <v>246800</v>
      </c>
    </row>
    <row r="441" spans="2:13" ht="23.25" outlineLevel="2">
      <c r="B441" s="10"/>
      <c r="C441" s="18">
        <f t="shared" si="49"/>
        <v>8</v>
      </c>
      <c r="D441" s="25" t="s">
        <v>1459</v>
      </c>
      <c r="E441" s="25" t="s">
        <v>1483</v>
      </c>
      <c r="F441" s="26" t="s">
        <v>1486</v>
      </c>
      <c r="G441" s="27" t="s">
        <v>1487</v>
      </c>
      <c r="H441" s="27" t="s">
        <v>1488</v>
      </c>
      <c r="I441" s="22">
        <v>0</v>
      </c>
      <c r="J441" s="22">
        <v>0</v>
      </c>
      <c r="K441" s="22">
        <v>359600</v>
      </c>
      <c r="L441" s="23">
        <v>0</v>
      </c>
      <c r="M441" s="24">
        <f t="shared" si="48"/>
        <v>359600</v>
      </c>
    </row>
    <row r="442" spans="2:13" ht="23.25" outlineLevel="2">
      <c r="B442" s="10"/>
      <c r="C442" s="18">
        <f t="shared" si="49"/>
        <v>9</v>
      </c>
      <c r="D442" s="25" t="s">
        <v>1459</v>
      </c>
      <c r="E442" s="25" t="s">
        <v>1479</v>
      </c>
      <c r="F442" s="26" t="s">
        <v>1489</v>
      </c>
      <c r="G442" s="27" t="s">
        <v>1490</v>
      </c>
      <c r="H442" s="27" t="s">
        <v>1491</v>
      </c>
      <c r="I442" s="22">
        <v>400400</v>
      </c>
      <c r="J442" s="22">
        <v>880000</v>
      </c>
      <c r="K442" s="22">
        <v>0</v>
      </c>
      <c r="L442" s="23">
        <v>0</v>
      </c>
      <c r="M442" s="24">
        <f t="shared" si="48"/>
        <v>1280400</v>
      </c>
    </row>
    <row r="443" spans="2:13" ht="23.25" outlineLevel="2">
      <c r="B443" s="10"/>
      <c r="C443" s="18">
        <f t="shared" si="49"/>
        <v>10</v>
      </c>
      <c r="D443" s="25" t="s">
        <v>1459</v>
      </c>
      <c r="E443" s="25" t="s">
        <v>1492</v>
      </c>
      <c r="F443" s="26" t="s">
        <v>1493</v>
      </c>
      <c r="G443" s="27" t="s">
        <v>1494</v>
      </c>
      <c r="H443" s="27" t="s">
        <v>1495</v>
      </c>
      <c r="I443" s="22">
        <v>611520</v>
      </c>
      <c r="J443" s="22">
        <v>1344000</v>
      </c>
      <c r="K443" s="22">
        <v>0</v>
      </c>
      <c r="L443" s="23">
        <v>0</v>
      </c>
      <c r="M443" s="24">
        <f t="shared" si="48"/>
        <v>1955520</v>
      </c>
    </row>
    <row r="444" spans="2:13" ht="23.25" outlineLevel="1">
      <c r="B444" s="10"/>
      <c r="C444" s="18"/>
      <c r="D444" s="28" t="s">
        <v>1496</v>
      </c>
      <c r="E444" s="25"/>
      <c r="F444" s="26"/>
      <c r="G444" s="27"/>
      <c r="H444" s="27"/>
      <c r="I444" s="22">
        <f>SUBTOTAL(9,I434:I443)</f>
        <v>1805440</v>
      </c>
      <c r="J444" s="22">
        <f>SUBTOTAL(9,J434:J443)</f>
        <v>3968000</v>
      </c>
      <c r="K444" s="22">
        <f>SUBTOTAL(9,K434:K443)</f>
        <v>1753200</v>
      </c>
      <c r="L444" s="23">
        <f>SUBTOTAL(9,L434:L443)</f>
        <v>660925</v>
      </c>
      <c r="M444" s="24">
        <f>SUBTOTAL(9,M434:M443)</f>
        <v>8187565</v>
      </c>
    </row>
    <row r="445" spans="2:13" ht="23.25" outlineLevel="2">
      <c r="B445" s="10"/>
      <c r="C445" s="18">
        <v>1</v>
      </c>
      <c r="D445" s="19" t="s">
        <v>1497</v>
      </c>
      <c r="E445" s="19" t="s">
        <v>1498</v>
      </c>
      <c r="F445" s="20" t="s">
        <v>1499</v>
      </c>
      <c r="G445" s="21" t="s">
        <v>1500</v>
      </c>
      <c r="H445" s="21" t="s">
        <v>1501</v>
      </c>
      <c r="I445" s="22">
        <v>0</v>
      </c>
      <c r="J445" s="22">
        <v>0</v>
      </c>
      <c r="K445" s="22">
        <v>840000</v>
      </c>
      <c r="L445" s="23">
        <v>478438</v>
      </c>
      <c r="M445" s="24">
        <f aca="true" t="shared" si="50" ref="M445:M450">SUM(I445:L445)</f>
        <v>1318438</v>
      </c>
    </row>
    <row r="446" spans="2:13" ht="23.25" outlineLevel="2">
      <c r="B446" s="10"/>
      <c r="C446" s="18">
        <f>+C445+1</f>
        <v>2</v>
      </c>
      <c r="D446" s="19" t="s">
        <v>1497</v>
      </c>
      <c r="E446" s="19" t="s">
        <v>1502</v>
      </c>
      <c r="F446" s="20" t="s">
        <v>1503</v>
      </c>
      <c r="G446" s="21" t="s">
        <v>1504</v>
      </c>
      <c r="H446" s="21" t="s">
        <v>1505</v>
      </c>
      <c r="I446" s="22">
        <v>0</v>
      </c>
      <c r="J446" s="22">
        <v>0</v>
      </c>
      <c r="K446" s="22">
        <v>4040000</v>
      </c>
      <c r="L446" s="23">
        <v>0</v>
      </c>
      <c r="M446" s="24">
        <f t="shared" si="50"/>
        <v>4040000</v>
      </c>
    </row>
    <row r="447" spans="2:13" ht="23.25" outlineLevel="2">
      <c r="B447" s="10"/>
      <c r="C447" s="18">
        <f>+C446+1</f>
        <v>3</v>
      </c>
      <c r="D447" s="19" t="s">
        <v>1497</v>
      </c>
      <c r="E447" s="19" t="s">
        <v>1506</v>
      </c>
      <c r="F447" s="20" t="s">
        <v>1507</v>
      </c>
      <c r="G447" s="21" t="s">
        <v>1508</v>
      </c>
      <c r="H447" s="21" t="s">
        <v>1509</v>
      </c>
      <c r="I447" s="22">
        <v>0</v>
      </c>
      <c r="J447" s="22">
        <v>0</v>
      </c>
      <c r="K447" s="22">
        <v>80000</v>
      </c>
      <c r="L447" s="23">
        <v>0</v>
      </c>
      <c r="M447" s="24">
        <f t="shared" si="50"/>
        <v>80000</v>
      </c>
    </row>
    <row r="448" spans="2:13" ht="23.25" outlineLevel="2">
      <c r="B448" s="10"/>
      <c r="C448" s="18">
        <f>+C447+1</f>
        <v>4</v>
      </c>
      <c r="D448" s="19" t="s">
        <v>1497</v>
      </c>
      <c r="E448" s="19" t="s">
        <v>1510</v>
      </c>
      <c r="F448" s="20" t="s">
        <v>1511</v>
      </c>
      <c r="G448" s="21" t="s">
        <v>1512</v>
      </c>
      <c r="H448" s="21" t="s">
        <v>1513</v>
      </c>
      <c r="I448" s="22">
        <v>0</v>
      </c>
      <c r="J448" s="22">
        <v>0</v>
      </c>
      <c r="K448" s="22">
        <v>80000</v>
      </c>
      <c r="L448" s="23">
        <v>0</v>
      </c>
      <c r="M448" s="24">
        <f t="shared" si="50"/>
        <v>80000</v>
      </c>
    </row>
    <row r="449" spans="2:13" ht="23.25" outlineLevel="2">
      <c r="B449" s="10"/>
      <c r="C449" s="18">
        <f>+C448+1</f>
        <v>5</v>
      </c>
      <c r="D449" s="19" t="s">
        <v>1497</v>
      </c>
      <c r="E449" s="19" t="s">
        <v>1514</v>
      </c>
      <c r="F449" s="20" t="s">
        <v>1515</v>
      </c>
      <c r="G449" s="21" t="s">
        <v>1516</v>
      </c>
      <c r="H449" s="21" t="s">
        <v>1517</v>
      </c>
      <c r="I449" s="22">
        <v>0</v>
      </c>
      <c r="J449" s="22">
        <v>0</v>
      </c>
      <c r="K449" s="22">
        <v>80000</v>
      </c>
      <c r="L449" s="23">
        <v>0</v>
      </c>
      <c r="M449" s="24">
        <f t="shared" si="50"/>
        <v>80000</v>
      </c>
    </row>
    <row r="450" spans="2:13" ht="23.25" outlineLevel="2">
      <c r="B450" s="10"/>
      <c r="C450" s="18">
        <f>+C449+1</f>
        <v>6</v>
      </c>
      <c r="D450" s="25" t="s">
        <v>1497</v>
      </c>
      <c r="E450" s="25" t="s">
        <v>1518</v>
      </c>
      <c r="F450" s="26" t="s">
        <v>1519</v>
      </c>
      <c r="G450" s="27" t="s">
        <v>1520</v>
      </c>
      <c r="H450" s="27" t="s">
        <v>1521</v>
      </c>
      <c r="I450" s="22">
        <v>0</v>
      </c>
      <c r="J450" s="22">
        <v>0</v>
      </c>
      <c r="K450" s="22">
        <v>189600</v>
      </c>
      <c r="L450" s="23">
        <v>0</v>
      </c>
      <c r="M450" s="24">
        <f t="shared" si="50"/>
        <v>189600</v>
      </c>
    </row>
    <row r="451" spans="2:13" ht="23.25" outlineLevel="1">
      <c r="B451" s="10"/>
      <c r="C451" s="18"/>
      <c r="D451" s="28" t="s">
        <v>1522</v>
      </c>
      <c r="E451" s="25"/>
      <c r="F451" s="26"/>
      <c r="G451" s="27"/>
      <c r="H451" s="27"/>
      <c r="I451" s="22">
        <f>SUBTOTAL(9,I445:I450)</f>
        <v>0</v>
      </c>
      <c r="J451" s="22">
        <f>SUBTOTAL(9,J445:J450)</f>
        <v>0</v>
      </c>
      <c r="K451" s="22">
        <f>SUBTOTAL(9,K445:K450)</f>
        <v>5309600</v>
      </c>
      <c r="L451" s="23">
        <f>SUBTOTAL(9,L445:L450)</f>
        <v>478438</v>
      </c>
      <c r="M451" s="24">
        <f>SUBTOTAL(9,M445:M450)</f>
        <v>5788038</v>
      </c>
    </row>
    <row r="452" spans="2:13" ht="23.25" outlineLevel="2">
      <c r="B452" s="10"/>
      <c r="C452" s="18">
        <v>1</v>
      </c>
      <c r="D452" s="19" t="s">
        <v>1523</v>
      </c>
      <c r="E452" s="19" t="s">
        <v>1524</v>
      </c>
      <c r="F452" s="20" t="s">
        <v>1525</v>
      </c>
      <c r="G452" s="21" t="s">
        <v>1526</v>
      </c>
      <c r="H452" s="21" t="s">
        <v>1527</v>
      </c>
      <c r="I452" s="22">
        <v>0</v>
      </c>
      <c r="J452" s="22">
        <v>0</v>
      </c>
      <c r="K452" s="22">
        <v>80000</v>
      </c>
      <c r="L452" s="23">
        <v>0</v>
      </c>
      <c r="M452" s="24">
        <f>SUM(I452:L452)</f>
        <v>80000</v>
      </c>
    </row>
    <row r="453" spans="2:13" ht="23.25" outlineLevel="2">
      <c r="B453" s="10"/>
      <c r="C453" s="18">
        <f>+C452+1</f>
        <v>2</v>
      </c>
      <c r="D453" s="25" t="s">
        <v>1523</v>
      </c>
      <c r="E453" s="25" t="s">
        <v>1528</v>
      </c>
      <c r="F453" s="26" t="s">
        <v>1529</v>
      </c>
      <c r="G453" s="27" t="s">
        <v>1530</v>
      </c>
      <c r="H453" s="27" t="s">
        <v>1531</v>
      </c>
      <c r="I453" s="22">
        <v>0</v>
      </c>
      <c r="J453" s="22">
        <v>0</v>
      </c>
      <c r="K453" s="22">
        <v>320000</v>
      </c>
      <c r="L453" s="23">
        <v>0</v>
      </c>
      <c r="M453" s="24">
        <f>SUM(I453:L453)</f>
        <v>320000</v>
      </c>
    </row>
    <row r="454" spans="2:13" ht="23.25" outlineLevel="2">
      <c r="B454" s="10"/>
      <c r="C454" s="18">
        <f>+C453+1</f>
        <v>3</v>
      </c>
      <c r="D454" s="19" t="s">
        <v>1523</v>
      </c>
      <c r="E454" s="19" t="s">
        <v>1528</v>
      </c>
      <c r="F454" s="20" t="s">
        <v>1532</v>
      </c>
      <c r="G454" s="21" t="s">
        <v>1533</v>
      </c>
      <c r="H454" s="21" t="s">
        <v>1534</v>
      </c>
      <c r="I454" s="22">
        <v>0</v>
      </c>
      <c r="J454" s="22">
        <v>0</v>
      </c>
      <c r="K454" s="22">
        <v>239600</v>
      </c>
      <c r="L454" s="23">
        <v>0</v>
      </c>
      <c r="M454" s="24">
        <f>SUM(I454:L454)</f>
        <v>239600</v>
      </c>
    </row>
    <row r="455" spans="2:13" ht="23.25" outlineLevel="1">
      <c r="B455" s="10"/>
      <c r="C455" s="18"/>
      <c r="D455" s="29" t="s">
        <v>1535</v>
      </c>
      <c r="E455" s="19"/>
      <c r="F455" s="20"/>
      <c r="G455" s="21"/>
      <c r="H455" s="21"/>
      <c r="I455" s="22">
        <f>SUBTOTAL(9,I452:I454)</f>
        <v>0</v>
      </c>
      <c r="J455" s="22">
        <f>SUBTOTAL(9,J452:J454)</f>
        <v>0</v>
      </c>
      <c r="K455" s="22">
        <f>SUBTOTAL(9,K452:K454)</f>
        <v>639600</v>
      </c>
      <c r="L455" s="23">
        <f>SUBTOTAL(9,L452:L454)</f>
        <v>0</v>
      </c>
      <c r="M455" s="24">
        <f>SUBTOTAL(9,M452:M454)</f>
        <v>639600</v>
      </c>
    </row>
    <row r="456" spans="2:13" ht="23.25" outlineLevel="2">
      <c r="B456" s="10"/>
      <c r="C456" s="18">
        <v>1</v>
      </c>
      <c r="D456" s="19" t="s">
        <v>1536</v>
      </c>
      <c r="E456" s="19" t="s">
        <v>1537</v>
      </c>
      <c r="F456" s="20" t="s">
        <v>1538</v>
      </c>
      <c r="G456" s="21" t="s">
        <v>1539</v>
      </c>
      <c r="H456" s="21" t="s">
        <v>1540</v>
      </c>
      <c r="I456" s="22">
        <v>0</v>
      </c>
      <c r="J456" s="22">
        <v>0</v>
      </c>
      <c r="K456" s="22">
        <v>80000</v>
      </c>
      <c r="L456" s="23">
        <v>0</v>
      </c>
      <c r="M456" s="24">
        <f>SUM(I456:L456)</f>
        <v>80000</v>
      </c>
    </row>
    <row r="457" spans="2:13" ht="23.25" outlineLevel="1">
      <c r="B457" s="10"/>
      <c r="C457" s="18"/>
      <c r="D457" s="29" t="s">
        <v>1541</v>
      </c>
      <c r="E457" s="19"/>
      <c r="F457" s="20"/>
      <c r="G457" s="21"/>
      <c r="H457" s="21"/>
      <c r="I457" s="22">
        <f>SUBTOTAL(9,I456:I456)</f>
        <v>0</v>
      </c>
      <c r="J457" s="22">
        <f>SUBTOTAL(9,J456:J456)</f>
        <v>0</v>
      </c>
      <c r="K457" s="22">
        <f>SUBTOTAL(9,K456:K456)</f>
        <v>80000</v>
      </c>
      <c r="L457" s="23">
        <f>SUBTOTAL(9,L456:L456)</f>
        <v>0</v>
      </c>
      <c r="M457" s="24">
        <f>SUBTOTAL(9,M456:M456)</f>
        <v>80000</v>
      </c>
    </row>
    <row r="458" spans="2:13" ht="23.25" outlineLevel="2">
      <c r="B458" s="10"/>
      <c r="C458" s="18">
        <v>1</v>
      </c>
      <c r="D458" s="19" t="s">
        <v>1542</v>
      </c>
      <c r="E458" s="19" t="s">
        <v>1543</v>
      </c>
      <c r="F458" s="20" t="s">
        <v>1544</v>
      </c>
      <c r="G458" s="21" t="s">
        <v>1545</v>
      </c>
      <c r="H458" s="21" t="s">
        <v>1546</v>
      </c>
      <c r="I458" s="22">
        <v>0</v>
      </c>
      <c r="J458" s="22">
        <v>0</v>
      </c>
      <c r="K458" s="22">
        <v>65000</v>
      </c>
      <c r="L458" s="23">
        <v>396555</v>
      </c>
      <c r="M458" s="24">
        <f>SUM(I458:L458)</f>
        <v>461555</v>
      </c>
    </row>
    <row r="459" spans="2:13" ht="23.25" outlineLevel="2">
      <c r="B459" s="10"/>
      <c r="C459" s="18">
        <f>+C458+1</f>
        <v>2</v>
      </c>
      <c r="D459" s="19" t="s">
        <v>1542</v>
      </c>
      <c r="E459" s="19" t="s">
        <v>1547</v>
      </c>
      <c r="F459" s="20" t="s">
        <v>1548</v>
      </c>
      <c r="G459" s="21" t="s">
        <v>1549</v>
      </c>
      <c r="H459" s="21" t="s">
        <v>1550</v>
      </c>
      <c r="I459" s="22">
        <v>0</v>
      </c>
      <c r="J459" s="22">
        <v>0</v>
      </c>
      <c r="K459" s="22">
        <v>480600</v>
      </c>
      <c r="L459" s="23">
        <v>0</v>
      </c>
      <c r="M459" s="24">
        <f>SUM(I459:L459)</f>
        <v>480600</v>
      </c>
    </row>
    <row r="460" spans="2:13" ht="23.25" outlineLevel="1">
      <c r="B460" s="10"/>
      <c r="C460" s="18"/>
      <c r="D460" s="29" t="s">
        <v>1551</v>
      </c>
      <c r="E460" s="19"/>
      <c r="F460" s="20"/>
      <c r="G460" s="21"/>
      <c r="H460" s="21"/>
      <c r="I460" s="22">
        <f>SUBTOTAL(9,I458:I459)</f>
        <v>0</v>
      </c>
      <c r="J460" s="22">
        <f>SUBTOTAL(9,J458:J459)</f>
        <v>0</v>
      </c>
      <c r="K460" s="22">
        <f>SUBTOTAL(9,K458:K459)</f>
        <v>545600</v>
      </c>
      <c r="L460" s="23">
        <f>SUBTOTAL(9,L458:L459)</f>
        <v>396555</v>
      </c>
      <c r="M460" s="24">
        <f>SUBTOTAL(9,M458:M459)</f>
        <v>942155</v>
      </c>
    </row>
    <row r="461" spans="2:13" ht="23.25" outlineLevel="2">
      <c r="B461" s="10"/>
      <c r="C461" s="18">
        <v>1</v>
      </c>
      <c r="D461" s="19" t="s">
        <v>1552</v>
      </c>
      <c r="E461" s="19" t="s">
        <v>1553</v>
      </c>
      <c r="F461" s="20" t="s">
        <v>1554</v>
      </c>
      <c r="G461" s="21" t="s">
        <v>1555</v>
      </c>
      <c r="H461" s="21" t="s">
        <v>1556</v>
      </c>
      <c r="I461" s="22">
        <v>0</v>
      </c>
      <c r="J461" s="22">
        <v>0</v>
      </c>
      <c r="K461" s="22">
        <v>80000</v>
      </c>
      <c r="L461" s="23">
        <v>0</v>
      </c>
      <c r="M461" s="24">
        <f>SUM(I461:L461)</f>
        <v>80000</v>
      </c>
    </row>
    <row r="462" spans="2:13" ht="23.25" outlineLevel="2">
      <c r="B462" s="10"/>
      <c r="C462" s="18">
        <f>+C461+1</f>
        <v>2</v>
      </c>
      <c r="D462" s="19" t="s">
        <v>1552</v>
      </c>
      <c r="E462" s="19" t="s">
        <v>1557</v>
      </c>
      <c r="F462" s="20" t="s">
        <v>1558</v>
      </c>
      <c r="G462" s="21" t="s">
        <v>1559</v>
      </c>
      <c r="H462" s="21" t="s">
        <v>1560</v>
      </c>
      <c r="I462" s="22">
        <v>0</v>
      </c>
      <c r="J462" s="22">
        <v>0</v>
      </c>
      <c r="K462" s="22">
        <v>80000</v>
      </c>
      <c r="L462" s="23">
        <v>132185</v>
      </c>
      <c r="M462" s="24">
        <f>SUM(I462:L462)</f>
        <v>212185</v>
      </c>
    </row>
    <row r="463" spans="2:13" ht="23.25" outlineLevel="1">
      <c r="B463" s="10"/>
      <c r="C463" s="18"/>
      <c r="D463" s="29" t="s">
        <v>1561</v>
      </c>
      <c r="E463" s="19"/>
      <c r="F463" s="20"/>
      <c r="G463" s="21"/>
      <c r="H463" s="21"/>
      <c r="I463" s="22">
        <f>SUBTOTAL(9,I461:I462)</f>
        <v>0</v>
      </c>
      <c r="J463" s="22">
        <f>SUBTOTAL(9,J461:J462)</f>
        <v>0</v>
      </c>
      <c r="K463" s="22">
        <f>SUBTOTAL(9,K461:K462)</f>
        <v>160000</v>
      </c>
      <c r="L463" s="23">
        <f>SUBTOTAL(9,L461:L462)</f>
        <v>132185</v>
      </c>
      <c r="M463" s="24">
        <f>SUBTOTAL(9,M461:M462)</f>
        <v>292185</v>
      </c>
    </row>
    <row r="464" spans="2:13" ht="23.25" outlineLevel="2">
      <c r="B464" s="10"/>
      <c r="C464" s="18">
        <v>1</v>
      </c>
      <c r="D464" s="25" t="s">
        <v>1562</v>
      </c>
      <c r="E464" s="25" t="s">
        <v>1563</v>
      </c>
      <c r="F464" s="26" t="s">
        <v>1564</v>
      </c>
      <c r="G464" s="27" t="s">
        <v>1565</v>
      </c>
      <c r="H464" s="27" t="s">
        <v>1566</v>
      </c>
      <c r="I464" s="22">
        <v>0</v>
      </c>
      <c r="J464" s="22">
        <v>0</v>
      </c>
      <c r="K464" s="22">
        <v>640000</v>
      </c>
      <c r="L464" s="23">
        <v>91125</v>
      </c>
      <c r="M464" s="24">
        <f aca="true" t="shared" si="51" ref="M464:M471">SUM(I464:L464)</f>
        <v>731125</v>
      </c>
    </row>
    <row r="465" spans="2:13" ht="23.25" outlineLevel="2">
      <c r="B465" s="10"/>
      <c r="C465" s="18">
        <f aca="true" t="shared" si="52" ref="C465:C471">+C464+1</f>
        <v>2</v>
      </c>
      <c r="D465" s="19" t="s">
        <v>1562</v>
      </c>
      <c r="E465" s="19" t="s">
        <v>1563</v>
      </c>
      <c r="F465" s="20" t="s">
        <v>1567</v>
      </c>
      <c r="G465" s="21" t="s">
        <v>1568</v>
      </c>
      <c r="H465" s="21" t="s">
        <v>1569</v>
      </c>
      <c r="I465" s="22">
        <v>12488840</v>
      </c>
      <c r="J465" s="22">
        <v>27448000</v>
      </c>
      <c r="K465" s="22">
        <v>960000</v>
      </c>
      <c r="L465" s="23">
        <v>264370</v>
      </c>
      <c r="M465" s="24">
        <f t="shared" si="51"/>
        <v>41161210</v>
      </c>
    </row>
    <row r="466" spans="2:13" ht="23.25" outlineLevel="2">
      <c r="B466" s="10"/>
      <c r="C466" s="18">
        <f t="shared" si="52"/>
        <v>3</v>
      </c>
      <c r="D466" s="19" t="s">
        <v>1562</v>
      </c>
      <c r="E466" s="19" t="s">
        <v>1570</v>
      </c>
      <c r="F466" s="20" t="s">
        <v>1571</v>
      </c>
      <c r="G466" s="21" t="s">
        <v>1572</v>
      </c>
      <c r="H466" s="21" t="s">
        <v>1573</v>
      </c>
      <c r="I466" s="22">
        <v>0</v>
      </c>
      <c r="J466" s="22">
        <v>0</v>
      </c>
      <c r="K466" s="22">
        <v>80000</v>
      </c>
      <c r="L466" s="23">
        <v>0</v>
      </c>
      <c r="M466" s="24">
        <f t="shared" si="51"/>
        <v>80000</v>
      </c>
    </row>
    <row r="467" spans="2:13" ht="23.25" outlineLevel="2">
      <c r="B467" s="10"/>
      <c r="C467" s="18">
        <f t="shared" si="52"/>
        <v>4</v>
      </c>
      <c r="D467" s="19" t="s">
        <v>1562</v>
      </c>
      <c r="E467" s="19" t="s">
        <v>1563</v>
      </c>
      <c r="F467" s="20" t="s">
        <v>1574</v>
      </c>
      <c r="G467" s="21" t="s">
        <v>1575</v>
      </c>
      <c r="H467" s="21" t="s">
        <v>1576</v>
      </c>
      <c r="I467" s="22">
        <v>0</v>
      </c>
      <c r="J467" s="22">
        <v>0</v>
      </c>
      <c r="K467" s="22">
        <v>0</v>
      </c>
      <c r="L467" s="23">
        <v>132185</v>
      </c>
      <c r="M467" s="24">
        <f t="shared" si="51"/>
        <v>132185</v>
      </c>
    </row>
    <row r="468" spans="2:13" ht="23.25" outlineLevel="2">
      <c r="B468" s="10"/>
      <c r="C468" s="18">
        <f t="shared" si="52"/>
        <v>5</v>
      </c>
      <c r="D468" s="19" t="s">
        <v>1562</v>
      </c>
      <c r="E468" s="19" t="s">
        <v>1577</v>
      </c>
      <c r="F468" s="20" t="s">
        <v>1578</v>
      </c>
      <c r="G468" s="21" t="s">
        <v>1579</v>
      </c>
      <c r="H468" s="21" t="s">
        <v>1580</v>
      </c>
      <c r="I468" s="22">
        <v>0</v>
      </c>
      <c r="J468" s="22">
        <v>0</v>
      </c>
      <c r="K468" s="22">
        <v>80000</v>
      </c>
      <c r="L468" s="23">
        <v>0</v>
      </c>
      <c r="M468" s="24">
        <f t="shared" si="51"/>
        <v>80000</v>
      </c>
    </row>
    <row r="469" spans="2:13" ht="23.25" outlineLevel="2">
      <c r="B469" s="10"/>
      <c r="C469" s="18">
        <f t="shared" si="52"/>
        <v>6</v>
      </c>
      <c r="D469" s="19" t="s">
        <v>1562</v>
      </c>
      <c r="E469" s="19" t="s">
        <v>1577</v>
      </c>
      <c r="F469" s="20" t="s">
        <v>1581</v>
      </c>
      <c r="G469" s="21" t="s">
        <v>1582</v>
      </c>
      <c r="H469" s="21" t="s">
        <v>1583</v>
      </c>
      <c r="I469" s="22">
        <v>1015560</v>
      </c>
      <c r="J469" s="22">
        <v>2232000</v>
      </c>
      <c r="K469" s="22">
        <v>0</v>
      </c>
      <c r="L469" s="23">
        <v>0</v>
      </c>
      <c r="M469" s="24">
        <f t="shared" si="51"/>
        <v>3247560</v>
      </c>
    </row>
    <row r="470" spans="2:13" ht="23.25" outlineLevel="2">
      <c r="B470" s="10"/>
      <c r="C470" s="18">
        <f t="shared" si="52"/>
        <v>7</v>
      </c>
      <c r="D470" s="25" t="s">
        <v>1562</v>
      </c>
      <c r="E470" s="25" t="s">
        <v>1584</v>
      </c>
      <c r="F470" s="26" t="s">
        <v>1585</v>
      </c>
      <c r="G470" s="27" t="s">
        <v>1586</v>
      </c>
      <c r="H470" s="27" t="s">
        <v>1587</v>
      </c>
      <c r="I470" s="22">
        <v>0</v>
      </c>
      <c r="J470" s="22">
        <v>0</v>
      </c>
      <c r="K470" s="22">
        <v>200000</v>
      </c>
      <c r="L470" s="23">
        <v>0</v>
      </c>
      <c r="M470" s="24">
        <f t="shared" si="51"/>
        <v>200000</v>
      </c>
    </row>
    <row r="471" spans="2:13" ht="23.25" outlineLevel="2">
      <c r="B471" s="10"/>
      <c r="C471" s="18">
        <f t="shared" si="52"/>
        <v>8</v>
      </c>
      <c r="D471" s="25" t="s">
        <v>1562</v>
      </c>
      <c r="E471" s="25" t="s">
        <v>1588</v>
      </c>
      <c r="F471" s="26" t="s">
        <v>1589</v>
      </c>
      <c r="G471" s="27" t="s">
        <v>1590</v>
      </c>
      <c r="H471" s="27" t="s">
        <v>1591</v>
      </c>
      <c r="I471" s="22">
        <v>640640</v>
      </c>
      <c r="J471" s="22">
        <v>1408000</v>
      </c>
      <c r="K471" s="22">
        <v>0</v>
      </c>
      <c r="L471" s="23">
        <v>0</v>
      </c>
      <c r="M471" s="24">
        <f t="shared" si="51"/>
        <v>2048640</v>
      </c>
    </row>
    <row r="472" spans="2:13" ht="23.25" outlineLevel="1">
      <c r="B472" s="10"/>
      <c r="C472" s="18"/>
      <c r="D472" s="28" t="s">
        <v>1592</v>
      </c>
      <c r="E472" s="25"/>
      <c r="F472" s="26"/>
      <c r="G472" s="27"/>
      <c r="H472" s="27"/>
      <c r="I472" s="22">
        <f>SUBTOTAL(9,I464:I471)</f>
        <v>14145040</v>
      </c>
      <c r="J472" s="22">
        <f>SUBTOTAL(9,J464:J471)</f>
        <v>31088000</v>
      </c>
      <c r="K472" s="22">
        <f>SUBTOTAL(9,K464:K471)</f>
        <v>1960000</v>
      </c>
      <c r="L472" s="23">
        <f>SUBTOTAL(9,L464:L471)</f>
        <v>487680</v>
      </c>
      <c r="M472" s="24">
        <f>SUBTOTAL(9,M464:M471)</f>
        <v>47680720</v>
      </c>
    </row>
    <row r="473" spans="2:13" ht="23.25" outlineLevel="2">
      <c r="B473" s="10"/>
      <c r="C473" s="18">
        <v>1</v>
      </c>
      <c r="D473" s="19" t="s">
        <v>1593</v>
      </c>
      <c r="E473" s="19" t="s">
        <v>1594</v>
      </c>
      <c r="F473" s="20" t="s">
        <v>1595</v>
      </c>
      <c r="G473" s="21" t="s">
        <v>1596</v>
      </c>
      <c r="H473" s="21" t="s">
        <v>1597</v>
      </c>
      <c r="I473" s="22">
        <v>0</v>
      </c>
      <c r="J473" s="22">
        <v>0</v>
      </c>
      <c r="K473" s="22">
        <v>365000</v>
      </c>
      <c r="L473" s="23">
        <v>1079582</v>
      </c>
      <c r="M473" s="24">
        <f>SUM(I473:L473)</f>
        <v>1444582</v>
      </c>
    </row>
    <row r="474" spans="2:13" ht="23.25" outlineLevel="2">
      <c r="B474" s="10"/>
      <c r="C474" s="18">
        <f>+C473+1</f>
        <v>2</v>
      </c>
      <c r="D474" s="19" t="s">
        <v>1593</v>
      </c>
      <c r="E474" s="19" t="s">
        <v>1598</v>
      </c>
      <c r="F474" s="20" t="s">
        <v>1599</v>
      </c>
      <c r="G474" s="21" t="s">
        <v>1600</v>
      </c>
      <c r="H474" s="21" t="s">
        <v>1601</v>
      </c>
      <c r="I474" s="22">
        <v>0</v>
      </c>
      <c r="J474" s="22">
        <v>0</v>
      </c>
      <c r="K474" s="22">
        <v>345000</v>
      </c>
      <c r="L474" s="23">
        <v>132185</v>
      </c>
      <c r="M474" s="24">
        <f>SUM(I474:L474)</f>
        <v>477185</v>
      </c>
    </row>
    <row r="475" spans="2:13" ht="23.25" outlineLevel="1">
      <c r="B475" s="10"/>
      <c r="C475" s="18"/>
      <c r="D475" s="29" t="s">
        <v>1602</v>
      </c>
      <c r="E475" s="19"/>
      <c r="F475" s="20"/>
      <c r="G475" s="21"/>
      <c r="H475" s="21"/>
      <c r="I475" s="22">
        <f>SUBTOTAL(9,I473:I474)</f>
        <v>0</v>
      </c>
      <c r="J475" s="22">
        <f>SUBTOTAL(9,J473:J474)</f>
        <v>0</v>
      </c>
      <c r="K475" s="22">
        <f>SUBTOTAL(9,K473:K474)</f>
        <v>710000</v>
      </c>
      <c r="L475" s="23">
        <f>SUBTOTAL(9,L473:L474)</f>
        <v>1211767</v>
      </c>
      <c r="M475" s="24">
        <f>SUBTOTAL(9,M473:M474)</f>
        <v>1921767</v>
      </c>
    </row>
    <row r="476" spans="2:13" ht="23.25" outlineLevel="2">
      <c r="B476" s="10"/>
      <c r="C476" s="18">
        <v>1</v>
      </c>
      <c r="D476" s="19" t="s">
        <v>1603</v>
      </c>
      <c r="E476" s="19" t="s">
        <v>1604</v>
      </c>
      <c r="F476" s="20" t="s">
        <v>1605</v>
      </c>
      <c r="G476" s="21" t="s">
        <v>1606</v>
      </c>
      <c r="H476" s="21" t="s">
        <v>1607</v>
      </c>
      <c r="I476" s="22">
        <v>0</v>
      </c>
      <c r="J476" s="22">
        <v>0</v>
      </c>
      <c r="K476" s="22">
        <v>0</v>
      </c>
      <c r="L476" s="23">
        <v>264370</v>
      </c>
      <c r="M476" s="24">
        <f>SUM(I476:L476)</f>
        <v>264370</v>
      </c>
    </row>
    <row r="477" spans="2:13" ht="23.25" outlineLevel="1">
      <c r="B477" s="10"/>
      <c r="C477" s="18"/>
      <c r="D477" s="29" t="s">
        <v>1608</v>
      </c>
      <c r="E477" s="19"/>
      <c r="F477" s="20"/>
      <c r="G477" s="21"/>
      <c r="H477" s="21"/>
      <c r="I477" s="22">
        <f>SUBTOTAL(9,I476:I476)</f>
        <v>0</v>
      </c>
      <c r="J477" s="22">
        <f>SUBTOTAL(9,J476:J476)</f>
        <v>0</v>
      </c>
      <c r="K477" s="22">
        <f>SUBTOTAL(9,K476:K476)</f>
        <v>0</v>
      </c>
      <c r="L477" s="23">
        <f>SUBTOTAL(9,L476:L476)</f>
        <v>264370</v>
      </c>
      <c r="M477" s="24">
        <f>SUBTOTAL(9,M476:M476)</f>
        <v>264370</v>
      </c>
    </row>
    <row r="478" spans="2:13" ht="23.25" outlineLevel="2">
      <c r="B478" s="10"/>
      <c r="C478" s="18">
        <v>1</v>
      </c>
      <c r="D478" s="25" t="s">
        <v>1609</v>
      </c>
      <c r="E478" s="25" t="s">
        <v>1610</v>
      </c>
      <c r="F478" s="26" t="s">
        <v>1611</v>
      </c>
      <c r="G478" s="27" t="s">
        <v>1612</v>
      </c>
      <c r="H478" s="27" t="s">
        <v>1613</v>
      </c>
      <c r="I478" s="22">
        <v>0</v>
      </c>
      <c r="J478" s="22">
        <v>0</v>
      </c>
      <c r="K478" s="41">
        <v>5401600</v>
      </c>
      <c r="L478" s="23">
        <v>147635</v>
      </c>
      <c r="M478" s="24">
        <f aca="true" t="shared" si="53" ref="M478:M485">SUM(I478:L478)</f>
        <v>5549235</v>
      </c>
    </row>
    <row r="479" spans="2:13" ht="23.25" outlineLevel="2">
      <c r="B479" s="10"/>
      <c r="C479" s="18">
        <f aca="true" t="shared" si="54" ref="C479:C485">+C478+1</f>
        <v>2</v>
      </c>
      <c r="D479" s="19" t="s">
        <v>1609</v>
      </c>
      <c r="E479" s="19" t="s">
        <v>1610</v>
      </c>
      <c r="F479" s="20" t="s">
        <v>1614</v>
      </c>
      <c r="G479" s="21" t="s">
        <v>1615</v>
      </c>
      <c r="H479" s="21" t="s">
        <v>1616</v>
      </c>
      <c r="I479" s="22">
        <v>0</v>
      </c>
      <c r="J479" s="22">
        <v>0</v>
      </c>
      <c r="K479" s="22">
        <v>2218000</v>
      </c>
      <c r="L479" s="23">
        <v>81883</v>
      </c>
      <c r="M479" s="24">
        <f t="shared" si="53"/>
        <v>2299883</v>
      </c>
    </row>
    <row r="480" spans="2:13" ht="23.25" outlineLevel="2">
      <c r="B480" s="10"/>
      <c r="C480" s="18">
        <f t="shared" si="54"/>
        <v>3</v>
      </c>
      <c r="D480" s="19" t="s">
        <v>1609</v>
      </c>
      <c r="E480" s="19" t="s">
        <v>1617</v>
      </c>
      <c r="F480" s="20" t="s">
        <v>1618</v>
      </c>
      <c r="G480" s="21" t="s">
        <v>1619</v>
      </c>
      <c r="H480" s="21" t="s">
        <v>1620</v>
      </c>
      <c r="I480" s="22">
        <v>0</v>
      </c>
      <c r="J480" s="22">
        <v>0</v>
      </c>
      <c r="K480" s="22">
        <v>893600</v>
      </c>
      <c r="L480" s="23">
        <v>0</v>
      </c>
      <c r="M480" s="24">
        <f t="shared" si="53"/>
        <v>893600</v>
      </c>
    </row>
    <row r="481" spans="2:13" ht="23.25" outlineLevel="2">
      <c r="B481" s="10"/>
      <c r="C481" s="18">
        <f t="shared" si="54"/>
        <v>4</v>
      </c>
      <c r="D481" s="19" t="s">
        <v>1609</v>
      </c>
      <c r="E481" s="19" t="s">
        <v>1621</v>
      </c>
      <c r="F481" s="20" t="s">
        <v>1622</v>
      </c>
      <c r="G481" s="21" t="s">
        <v>1623</v>
      </c>
      <c r="H481" s="21" t="s">
        <v>1624</v>
      </c>
      <c r="I481" s="22">
        <v>0</v>
      </c>
      <c r="J481" s="22">
        <v>0</v>
      </c>
      <c r="K481" s="22">
        <v>0</v>
      </c>
      <c r="L481" s="23">
        <v>651446</v>
      </c>
      <c r="M481" s="24">
        <f t="shared" si="53"/>
        <v>651446</v>
      </c>
    </row>
    <row r="482" spans="2:13" ht="23.25" outlineLevel="2">
      <c r="B482" s="10"/>
      <c r="C482" s="18">
        <f t="shared" si="54"/>
        <v>5</v>
      </c>
      <c r="D482" s="19" t="s">
        <v>1609</v>
      </c>
      <c r="E482" s="19" t="s">
        <v>1625</v>
      </c>
      <c r="F482" s="20" t="s">
        <v>1626</v>
      </c>
      <c r="G482" s="21" t="s">
        <v>1627</v>
      </c>
      <c r="H482" s="21" t="s">
        <v>1628</v>
      </c>
      <c r="I482" s="22">
        <v>0</v>
      </c>
      <c r="J482" s="22">
        <v>0</v>
      </c>
      <c r="K482" s="22">
        <v>813600</v>
      </c>
      <c r="L482" s="23">
        <v>0</v>
      </c>
      <c r="M482" s="24">
        <f t="shared" si="53"/>
        <v>813600</v>
      </c>
    </row>
    <row r="483" spans="2:13" ht="23.25" outlineLevel="2">
      <c r="B483" s="10"/>
      <c r="C483" s="18">
        <f t="shared" si="54"/>
        <v>6</v>
      </c>
      <c r="D483" s="19" t="s">
        <v>1609</v>
      </c>
      <c r="E483" s="19" t="s">
        <v>1621</v>
      </c>
      <c r="F483" s="20" t="s">
        <v>1629</v>
      </c>
      <c r="G483" s="21" t="s">
        <v>1630</v>
      </c>
      <c r="H483" s="21" t="s">
        <v>1631</v>
      </c>
      <c r="I483" s="22">
        <v>0</v>
      </c>
      <c r="J483" s="22">
        <v>0</v>
      </c>
      <c r="K483" s="22">
        <v>280000</v>
      </c>
      <c r="L483" s="23">
        <v>0</v>
      </c>
      <c r="M483" s="24">
        <f t="shared" si="53"/>
        <v>280000</v>
      </c>
    </row>
    <row r="484" spans="2:13" ht="23.25" outlineLevel="2">
      <c r="B484" s="10"/>
      <c r="C484" s="18">
        <f t="shared" si="54"/>
        <v>7</v>
      </c>
      <c r="D484" s="25" t="s">
        <v>1609</v>
      </c>
      <c r="E484" s="25" t="s">
        <v>1632</v>
      </c>
      <c r="F484" s="26" t="s">
        <v>1633</v>
      </c>
      <c r="G484" s="27" t="s">
        <v>1634</v>
      </c>
      <c r="H484" s="27" t="s">
        <v>1635</v>
      </c>
      <c r="I484" s="22">
        <v>931840</v>
      </c>
      <c r="J484" s="22">
        <v>2048000</v>
      </c>
      <c r="K484" s="22">
        <v>0</v>
      </c>
      <c r="L484" s="23">
        <v>0</v>
      </c>
      <c r="M484" s="24">
        <f t="shared" si="53"/>
        <v>2979840</v>
      </c>
    </row>
    <row r="485" spans="2:13" ht="23.25" outlineLevel="2">
      <c r="B485" s="10"/>
      <c r="C485" s="42">
        <f t="shared" si="54"/>
        <v>8</v>
      </c>
      <c r="D485" s="43" t="s">
        <v>1609</v>
      </c>
      <c r="E485" s="43" t="s">
        <v>1636</v>
      </c>
      <c r="F485" s="44" t="s">
        <v>1637</v>
      </c>
      <c r="G485" s="45" t="s">
        <v>1638</v>
      </c>
      <c r="H485" s="45" t="s">
        <v>1639</v>
      </c>
      <c r="I485" s="46">
        <v>1616160</v>
      </c>
      <c r="J485" s="46">
        <v>3552000</v>
      </c>
      <c r="K485" s="46">
        <v>40000</v>
      </c>
      <c r="L485" s="47">
        <v>0</v>
      </c>
      <c r="M485" s="48">
        <f t="shared" si="53"/>
        <v>5208160</v>
      </c>
    </row>
    <row r="486" spans="2:13" ht="23.25" outlineLevel="1">
      <c r="B486" s="10"/>
      <c r="C486" s="49"/>
      <c r="D486" s="50" t="s">
        <v>1640</v>
      </c>
      <c r="E486" s="51"/>
      <c r="F486" s="52"/>
      <c r="G486" s="53"/>
      <c r="H486" s="53"/>
      <c r="I486" s="54">
        <f>SUBTOTAL(9,I478:I485)</f>
        <v>2548000</v>
      </c>
      <c r="J486" s="54">
        <f>SUBTOTAL(9,J478:J485)</f>
        <v>5600000</v>
      </c>
      <c r="K486" s="54">
        <f>SUBTOTAL(9,K478:K485)</f>
        <v>9646800</v>
      </c>
      <c r="L486" s="55">
        <f>SUBTOTAL(9,L478:L485)</f>
        <v>880964</v>
      </c>
      <c r="M486" s="56">
        <f>SUBTOTAL(9,M478:M485)</f>
        <v>18675764</v>
      </c>
    </row>
    <row r="487" spans="2:14" s="1" customFormat="1" ht="23.25">
      <c r="B487" s="57"/>
      <c r="C487" s="59"/>
      <c r="D487" s="50" t="s">
        <v>1641</v>
      </c>
      <c r="E487" s="50"/>
      <c r="F487" s="60"/>
      <c r="G487" s="61"/>
      <c r="H487" s="61"/>
      <c r="I487" s="62">
        <f>SUBTOTAL(9,I2:I485)</f>
        <v>64846180</v>
      </c>
      <c r="J487" s="62">
        <f>SUBTOTAL(9,J2:J485)</f>
        <v>144161600</v>
      </c>
      <c r="K487" s="62">
        <f>SUBTOTAL(9,K2:K485)</f>
        <v>191200100</v>
      </c>
      <c r="L487" s="63">
        <f>SUBTOTAL(9,L2:L485)</f>
        <v>36135884</v>
      </c>
      <c r="M487" s="64">
        <f>SUBTOTAL(9,M2:M485)</f>
        <v>436343764</v>
      </c>
      <c r="N487" s="58"/>
    </row>
  </sheetData>
  <sheetProtection/>
  <mergeCells count="13">
    <mergeCell ref="C1:M1"/>
    <mergeCell ref="C2:M2"/>
    <mergeCell ref="C3:M3"/>
    <mergeCell ref="C4:M4"/>
    <mergeCell ref="C5:M5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15748031496062992" right="0.15748031496062992" top="0.7086614173228347" bottom="0.4330708661417323" header="0.1968503937007874" footer="0.15748031496062992"/>
  <pageSetup horizontalDpi="600" verticalDpi="600" orientation="landscape" paperSize="9" scale="95" r:id="rId1"/>
  <headerFooter alignWithMargins="0">
    <oddFooter>&amp;Cหน้าที่  &amp;P</oddFooter>
  </headerFooter>
  <rowBreaks count="74" manualBreakCount="74">
    <brk id="14" max="255" man="1"/>
    <brk id="20" max="255" man="1"/>
    <brk id="25" max="255" man="1"/>
    <brk id="29" max="255" man="1"/>
    <brk id="38" max="255" man="1"/>
    <brk id="44" max="255" man="1"/>
    <brk id="50" max="255" man="1"/>
    <brk id="68" max="255" man="1"/>
    <brk id="72" max="255" man="1"/>
    <brk id="83" max="255" man="1"/>
    <brk id="86" max="255" man="1"/>
    <brk id="107" max="255" man="1"/>
    <brk id="125" max="255" man="1"/>
    <brk id="129" max="255" man="1"/>
    <brk id="131" max="255" man="1"/>
    <brk id="140" max="255" man="1"/>
    <brk id="144" max="255" man="1"/>
    <brk id="151" max="255" man="1"/>
    <brk id="154" max="255" man="1"/>
    <brk id="165" max="255" man="1"/>
    <brk id="170" max="255" man="1"/>
    <brk id="176" max="255" man="1"/>
    <brk id="183" max="255" man="1"/>
    <brk id="187" max="255" man="1"/>
    <brk id="192" max="255" man="1"/>
    <brk id="195" max="255" man="1"/>
    <brk id="199" max="255" man="1"/>
    <brk id="208" max="255" man="1"/>
    <brk id="217" max="255" man="1"/>
    <brk id="219" max="255" man="1"/>
    <brk id="222" max="255" man="1"/>
    <brk id="226" max="255" man="1"/>
    <brk id="230" max="255" man="1"/>
    <brk id="236" max="255" man="1"/>
    <brk id="242" max="255" man="1"/>
    <brk id="249" max="255" man="1"/>
    <brk id="253" max="255" man="1"/>
    <brk id="258" max="255" man="1"/>
    <brk id="262" max="255" man="1"/>
    <brk id="271" max="255" man="1"/>
    <brk id="276" max="255" man="1"/>
    <brk id="284" max="255" man="1"/>
    <brk id="289" max="255" man="1"/>
    <brk id="299" max="255" man="1"/>
    <brk id="304" max="255" man="1"/>
    <brk id="308" max="255" man="1"/>
    <brk id="317" max="255" man="1"/>
    <brk id="326" max="255" man="1"/>
    <brk id="330" max="255" man="1"/>
    <brk id="334" max="255" man="1"/>
    <brk id="341" max="255" man="1"/>
    <brk id="346" max="255" man="1"/>
    <brk id="354" max="255" man="1"/>
    <brk id="362" max="255" man="1"/>
    <brk id="369" max="255" man="1"/>
    <brk id="378" max="255" man="1"/>
    <brk id="381" max="255" man="1"/>
    <brk id="389" max="255" man="1"/>
    <brk id="392" max="255" man="1"/>
    <brk id="396" max="255" man="1"/>
    <brk id="404" max="255" man="1"/>
    <brk id="414" max="255" man="1"/>
    <brk id="416" max="255" man="1"/>
    <brk id="427" max="255" man="1"/>
    <brk id="433" max="255" man="1"/>
    <brk id="444" max="255" man="1"/>
    <brk id="451" max="255" man="1"/>
    <brk id="455" max="255" man="1"/>
    <brk id="457" max="255" man="1"/>
    <brk id="460" max="255" man="1"/>
    <brk id="463" max="255" man="1"/>
    <brk id="472" max="255" man="1"/>
    <brk id="475" max="255" man="1"/>
    <brk id="4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K82"/>
  <sheetViews>
    <sheetView view="pageBreakPreview" zoomScale="120" zoomScaleNormal="120" zoomScaleSheetLayoutView="120" workbookViewId="0" topLeftCell="A1">
      <selection activeCell="G10" sqref="G10"/>
    </sheetView>
  </sheetViews>
  <sheetFormatPr defaultColWidth="10.28125" defaultRowHeight="12.75"/>
  <cols>
    <col min="1" max="1" width="5.57421875" style="9" customWidth="1"/>
    <col min="2" max="2" width="6.421875" style="9" customWidth="1"/>
    <col min="3" max="3" width="13.8515625" style="9" customWidth="1"/>
    <col min="4" max="4" width="11.421875" style="9" customWidth="1"/>
    <col min="5" max="7" width="11.8515625" style="9" customWidth="1"/>
    <col min="8" max="8" width="12.140625" style="9" customWidth="1"/>
    <col min="9" max="9" width="8.00390625" style="9" customWidth="1"/>
    <col min="10" max="10" width="8.57421875" style="9" customWidth="1"/>
    <col min="11" max="11" width="9.28125" style="9" customWidth="1"/>
    <col min="12" max="12" width="5.7109375" style="9" bestFit="1" customWidth="1"/>
    <col min="13" max="16384" width="10.28125" style="9" customWidth="1"/>
  </cols>
  <sheetData>
    <row r="1" spans="2:11" s="1" customFormat="1" ht="23.25" customHeight="1">
      <c r="B1" s="81" t="s">
        <v>1</v>
      </c>
      <c r="C1" s="81"/>
      <c r="D1" s="81"/>
      <c r="E1" s="81"/>
      <c r="I1" s="83"/>
      <c r="J1" s="83"/>
      <c r="K1" s="83"/>
    </row>
    <row r="2" spans="2:11" s="1" customFormat="1" ht="23.25" customHeight="1">
      <c r="B2" s="82" t="s">
        <v>2</v>
      </c>
      <c r="C2" s="82"/>
      <c r="D2" s="82"/>
      <c r="E2" s="82"/>
      <c r="F2" s="83"/>
      <c r="G2" s="83"/>
      <c r="H2" s="83"/>
      <c r="I2" s="83"/>
      <c r="J2" s="83"/>
      <c r="K2" s="83"/>
    </row>
    <row r="3" spans="2:8" s="1" customFormat="1" ht="23.25" customHeight="1">
      <c r="B3" s="81" t="s">
        <v>3</v>
      </c>
      <c r="C3" s="81"/>
      <c r="D3" s="81"/>
      <c r="E3" s="81"/>
      <c r="F3" s="81"/>
      <c r="G3" s="81"/>
      <c r="H3" s="81"/>
    </row>
    <row r="4" spans="2:8" s="1" customFormat="1" ht="23.25" customHeight="1">
      <c r="B4" s="82" t="s">
        <v>4</v>
      </c>
      <c r="C4" s="82"/>
      <c r="D4" s="82"/>
      <c r="E4" s="82"/>
      <c r="F4" s="82"/>
      <c r="G4" s="82"/>
      <c r="H4" s="82"/>
    </row>
    <row r="5" spans="2:11" s="1" customFormat="1" ht="21" customHeight="1">
      <c r="B5" s="33" t="s">
        <v>5</v>
      </c>
      <c r="C5" s="67" t="s">
        <v>6</v>
      </c>
      <c r="D5" s="84" t="s">
        <v>1642</v>
      </c>
      <c r="E5" s="85" t="s">
        <v>1643</v>
      </c>
      <c r="F5" s="86" t="s">
        <v>13</v>
      </c>
      <c r="G5" s="87" t="s">
        <v>14</v>
      </c>
      <c r="H5" s="2" t="s">
        <v>15</v>
      </c>
      <c r="I5" s="98" t="s">
        <v>1644</v>
      </c>
      <c r="J5" s="98" t="s">
        <v>1645</v>
      </c>
      <c r="K5" s="88" t="s">
        <v>1646</v>
      </c>
    </row>
    <row r="6" spans="2:11" s="1" customFormat="1" ht="21" customHeight="1">
      <c r="B6" s="66"/>
      <c r="C6" s="68"/>
      <c r="D6" s="89" t="s">
        <v>1647</v>
      </c>
      <c r="E6" s="89" t="s">
        <v>1648</v>
      </c>
      <c r="F6" s="90" t="s">
        <v>16</v>
      </c>
      <c r="G6" s="91" t="s">
        <v>17</v>
      </c>
      <c r="H6" s="6" t="s">
        <v>18</v>
      </c>
      <c r="I6" s="99"/>
      <c r="J6" s="99"/>
      <c r="K6" s="92"/>
    </row>
    <row r="7" spans="2:11" s="1" customFormat="1" ht="19.5" customHeight="1">
      <c r="B7" s="11">
        <v>1</v>
      </c>
      <c r="C7" s="12" t="s">
        <v>19</v>
      </c>
      <c r="D7" s="15">
        <v>0</v>
      </c>
      <c r="E7" s="15">
        <v>0</v>
      </c>
      <c r="F7" s="15">
        <v>419600</v>
      </c>
      <c r="G7" s="16">
        <v>0</v>
      </c>
      <c r="H7" s="17">
        <f aca="true" t="shared" si="0" ref="H7:H38">SUM(D7:G7)</f>
        <v>419600</v>
      </c>
      <c r="I7" s="11">
        <v>5716</v>
      </c>
      <c r="J7" s="11">
        <v>2452</v>
      </c>
      <c r="K7" s="93" t="s">
        <v>1649</v>
      </c>
    </row>
    <row r="8" spans="2:11" s="1" customFormat="1" ht="19.5" customHeight="1">
      <c r="B8" s="18">
        <v>2</v>
      </c>
      <c r="C8" s="25" t="s">
        <v>42</v>
      </c>
      <c r="D8" s="22">
        <v>1112020</v>
      </c>
      <c r="E8" s="22">
        <v>2444000</v>
      </c>
      <c r="F8" s="22">
        <v>1930000</v>
      </c>
      <c r="G8" s="23">
        <v>0</v>
      </c>
      <c r="H8" s="24">
        <f t="shared" si="0"/>
        <v>5486020</v>
      </c>
      <c r="I8" s="18">
        <v>5717</v>
      </c>
      <c r="J8" s="18">
        <v>2453</v>
      </c>
      <c r="K8" s="94" t="s">
        <v>1649</v>
      </c>
    </row>
    <row r="9" spans="2:11" s="1" customFormat="1" ht="19.5" customHeight="1">
      <c r="B9" s="18">
        <v>3</v>
      </c>
      <c r="C9" s="25" t="s">
        <v>63</v>
      </c>
      <c r="D9" s="22">
        <v>536900</v>
      </c>
      <c r="E9" s="22">
        <v>1180000</v>
      </c>
      <c r="F9" s="22">
        <v>3730000</v>
      </c>
      <c r="G9" s="23">
        <v>295951</v>
      </c>
      <c r="H9" s="24">
        <f t="shared" si="0"/>
        <v>5742851</v>
      </c>
      <c r="I9" s="18">
        <v>5718</v>
      </c>
      <c r="J9" s="18">
        <v>2454</v>
      </c>
      <c r="K9" s="94" t="s">
        <v>1649</v>
      </c>
    </row>
    <row r="10" spans="2:11" s="1" customFormat="1" ht="19.5" customHeight="1">
      <c r="B10" s="18">
        <v>4</v>
      </c>
      <c r="C10" s="25" t="s">
        <v>79</v>
      </c>
      <c r="D10" s="22">
        <v>0</v>
      </c>
      <c r="E10" s="22">
        <v>0</v>
      </c>
      <c r="F10" s="22">
        <v>891800</v>
      </c>
      <c r="G10" s="23">
        <v>0</v>
      </c>
      <c r="H10" s="24">
        <f t="shared" si="0"/>
        <v>891800</v>
      </c>
      <c r="I10" s="18">
        <v>5719</v>
      </c>
      <c r="J10" s="18">
        <v>2455</v>
      </c>
      <c r="K10" s="94" t="s">
        <v>1649</v>
      </c>
    </row>
    <row r="11" spans="2:11" s="1" customFormat="1" ht="19.5" customHeight="1">
      <c r="B11" s="18">
        <v>5</v>
      </c>
      <c r="C11" s="19" t="s">
        <v>92</v>
      </c>
      <c r="D11" s="22">
        <v>0</v>
      </c>
      <c r="E11" s="22">
        <v>0</v>
      </c>
      <c r="F11" s="22">
        <v>2704000</v>
      </c>
      <c r="G11" s="23">
        <v>543953</v>
      </c>
      <c r="H11" s="24">
        <f t="shared" si="0"/>
        <v>3247953</v>
      </c>
      <c r="I11" s="18">
        <v>5720</v>
      </c>
      <c r="J11" s="18">
        <v>2456</v>
      </c>
      <c r="K11" s="94" t="s">
        <v>1649</v>
      </c>
    </row>
    <row r="12" spans="2:11" s="1" customFormat="1" ht="19.5" customHeight="1">
      <c r="B12" s="18">
        <v>6</v>
      </c>
      <c r="C12" s="25" t="s">
        <v>123</v>
      </c>
      <c r="D12" s="22">
        <v>0</v>
      </c>
      <c r="E12" s="22">
        <v>0</v>
      </c>
      <c r="F12" s="22">
        <v>7284600</v>
      </c>
      <c r="G12" s="23">
        <v>0</v>
      </c>
      <c r="H12" s="24">
        <f t="shared" si="0"/>
        <v>7284600</v>
      </c>
      <c r="I12" s="18">
        <v>5721</v>
      </c>
      <c r="J12" s="18">
        <v>2457</v>
      </c>
      <c r="K12" s="94" t="s">
        <v>1649</v>
      </c>
    </row>
    <row r="13" spans="2:11" s="1" customFormat="1" ht="19.5" customHeight="1">
      <c r="B13" s="18">
        <v>7</v>
      </c>
      <c r="C13" s="25" t="s">
        <v>144</v>
      </c>
      <c r="D13" s="22">
        <v>0</v>
      </c>
      <c r="E13" s="22">
        <v>0</v>
      </c>
      <c r="F13" s="22">
        <v>1781200</v>
      </c>
      <c r="G13" s="23">
        <v>214068</v>
      </c>
      <c r="H13" s="24">
        <f t="shared" si="0"/>
        <v>1995268</v>
      </c>
      <c r="I13" s="18">
        <v>5722</v>
      </c>
      <c r="J13" s="18">
        <v>2458</v>
      </c>
      <c r="K13" s="94" t="s">
        <v>1649</v>
      </c>
    </row>
    <row r="14" spans="2:11" s="1" customFormat="1" ht="19.5" customHeight="1">
      <c r="B14" s="18">
        <v>8</v>
      </c>
      <c r="C14" s="25" t="s">
        <v>166</v>
      </c>
      <c r="D14" s="22">
        <v>11071060</v>
      </c>
      <c r="E14" s="22">
        <v>24332000</v>
      </c>
      <c r="F14" s="22">
        <v>1445000</v>
      </c>
      <c r="G14" s="23">
        <v>1180186</v>
      </c>
      <c r="H14" s="24">
        <f t="shared" si="0"/>
        <v>38028246</v>
      </c>
      <c r="I14" s="18">
        <v>5723</v>
      </c>
      <c r="J14" s="18">
        <v>2459</v>
      </c>
      <c r="K14" s="94" t="s">
        <v>1649</v>
      </c>
    </row>
    <row r="15" spans="2:11" s="1" customFormat="1" ht="19.5" customHeight="1">
      <c r="B15" s="18">
        <v>9</v>
      </c>
      <c r="C15" s="19" t="s">
        <v>227</v>
      </c>
      <c r="D15" s="22">
        <v>0</v>
      </c>
      <c r="E15" s="22">
        <v>0</v>
      </c>
      <c r="F15" s="22">
        <v>160000</v>
      </c>
      <c r="G15" s="23">
        <v>346253</v>
      </c>
      <c r="H15" s="24">
        <f t="shared" si="0"/>
        <v>506253</v>
      </c>
      <c r="I15" s="18">
        <v>5724</v>
      </c>
      <c r="J15" s="18">
        <v>2460</v>
      </c>
      <c r="K15" s="94" t="s">
        <v>1649</v>
      </c>
    </row>
    <row r="16" spans="2:11" s="1" customFormat="1" ht="19.5" customHeight="1">
      <c r="B16" s="18">
        <v>10</v>
      </c>
      <c r="C16" s="25" t="s">
        <v>241</v>
      </c>
      <c r="D16" s="22">
        <v>3154060</v>
      </c>
      <c r="E16" s="22">
        <v>6932000</v>
      </c>
      <c r="F16" s="22">
        <v>2880000</v>
      </c>
      <c r="G16" s="23">
        <v>478438</v>
      </c>
      <c r="H16" s="24">
        <f t="shared" si="0"/>
        <v>13444498</v>
      </c>
      <c r="I16" s="18">
        <v>5725</v>
      </c>
      <c r="J16" s="18">
        <v>2461</v>
      </c>
      <c r="K16" s="94" t="s">
        <v>1649</v>
      </c>
    </row>
    <row r="17" spans="2:11" s="1" customFormat="1" ht="19.5" customHeight="1">
      <c r="B17" s="18">
        <v>11</v>
      </c>
      <c r="C17" s="19" t="s">
        <v>278</v>
      </c>
      <c r="D17" s="22">
        <v>0</v>
      </c>
      <c r="E17" s="22">
        <v>0</v>
      </c>
      <c r="F17" s="22">
        <v>99200</v>
      </c>
      <c r="G17" s="23">
        <v>0</v>
      </c>
      <c r="H17" s="24">
        <f t="shared" si="0"/>
        <v>99200</v>
      </c>
      <c r="I17" s="18">
        <v>5726</v>
      </c>
      <c r="J17" s="18">
        <v>2462</v>
      </c>
      <c r="K17" s="94" t="s">
        <v>1649</v>
      </c>
    </row>
    <row r="18" spans="2:11" s="1" customFormat="1" ht="19.5" customHeight="1">
      <c r="B18" s="18">
        <v>12</v>
      </c>
      <c r="C18" s="25" t="s">
        <v>287</v>
      </c>
      <c r="D18" s="22">
        <v>523320</v>
      </c>
      <c r="E18" s="22">
        <v>1495200</v>
      </c>
      <c r="F18" s="22">
        <v>5440100</v>
      </c>
      <c r="G18" s="23">
        <v>478438</v>
      </c>
      <c r="H18" s="24">
        <f t="shared" si="0"/>
        <v>7937058</v>
      </c>
      <c r="I18" s="18">
        <v>5727</v>
      </c>
      <c r="J18" s="18">
        <v>2463</v>
      </c>
      <c r="K18" s="94" t="s">
        <v>1649</v>
      </c>
    </row>
    <row r="19" spans="2:11" s="1" customFormat="1" ht="19.5" customHeight="1">
      <c r="B19" s="18">
        <v>13</v>
      </c>
      <c r="C19" s="25" t="s">
        <v>360</v>
      </c>
      <c r="D19" s="22">
        <v>735560</v>
      </c>
      <c r="E19" s="22">
        <v>1904800</v>
      </c>
      <c r="F19" s="22">
        <v>8745800</v>
      </c>
      <c r="G19" s="23">
        <v>132185</v>
      </c>
      <c r="H19" s="24">
        <f t="shared" si="0"/>
        <v>11518345</v>
      </c>
      <c r="I19" s="18">
        <v>5728</v>
      </c>
      <c r="J19" s="18">
        <v>2464</v>
      </c>
      <c r="K19" s="94" t="s">
        <v>1649</v>
      </c>
    </row>
    <row r="20" spans="2:11" s="1" customFormat="1" ht="19.5" customHeight="1">
      <c r="B20" s="18">
        <v>14</v>
      </c>
      <c r="C20" s="19" t="s">
        <v>423</v>
      </c>
      <c r="D20" s="22">
        <v>0</v>
      </c>
      <c r="E20" s="22">
        <v>0</v>
      </c>
      <c r="F20" s="22">
        <v>1300000</v>
      </c>
      <c r="G20" s="23">
        <v>660925</v>
      </c>
      <c r="H20" s="24">
        <f t="shared" si="0"/>
        <v>1960925</v>
      </c>
      <c r="I20" s="18">
        <v>5729</v>
      </c>
      <c r="J20" s="18">
        <v>2465</v>
      </c>
      <c r="K20" s="94" t="s">
        <v>1649</v>
      </c>
    </row>
    <row r="21" spans="2:11" s="1" customFormat="1" ht="19.5" customHeight="1">
      <c r="B21" s="18">
        <v>15</v>
      </c>
      <c r="C21" s="25" t="s">
        <v>437</v>
      </c>
      <c r="D21" s="22">
        <v>0</v>
      </c>
      <c r="E21" s="22">
        <v>0</v>
      </c>
      <c r="F21" s="22">
        <v>96800</v>
      </c>
      <c r="G21" s="23">
        <v>0</v>
      </c>
      <c r="H21" s="24">
        <f t="shared" si="0"/>
        <v>96800</v>
      </c>
      <c r="I21" s="18">
        <v>5730</v>
      </c>
      <c r="J21" s="18">
        <v>2466</v>
      </c>
      <c r="K21" s="94" t="s">
        <v>1649</v>
      </c>
    </row>
    <row r="22" spans="2:11" s="1" customFormat="1" ht="19.5" customHeight="1">
      <c r="B22" s="18">
        <v>16</v>
      </c>
      <c r="C22" s="25" t="s">
        <v>443</v>
      </c>
      <c r="D22" s="22">
        <v>348880</v>
      </c>
      <c r="E22" s="22">
        <v>996800</v>
      </c>
      <c r="F22" s="22">
        <v>1874400</v>
      </c>
      <c r="G22" s="23">
        <v>214068</v>
      </c>
      <c r="H22" s="24">
        <f t="shared" si="0"/>
        <v>3434148</v>
      </c>
      <c r="I22" s="18">
        <v>5731</v>
      </c>
      <c r="J22" s="18">
        <v>2467</v>
      </c>
      <c r="K22" s="94" t="s">
        <v>1649</v>
      </c>
    </row>
    <row r="23" spans="2:11" s="1" customFormat="1" ht="19.5" customHeight="1">
      <c r="B23" s="18">
        <v>17</v>
      </c>
      <c r="C23" s="25" t="s">
        <v>474</v>
      </c>
      <c r="D23" s="22">
        <v>584220</v>
      </c>
      <c r="E23" s="22">
        <v>1284000</v>
      </c>
      <c r="F23" s="22">
        <v>0</v>
      </c>
      <c r="G23" s="23">
        <v>81883</v>
      </c>
      <c r="H23" s="24">
        <f t="shared" si="0"/>
        <v>1950103</v>
      </c>
      <c r="I23" s="18">
        <v>5732</v>
      </c>
      <c r="J23" s="18">
        <v>2468</v>
      </c>
      <c r="K23" s="94" t="s">
        <v>1649</v>
      </c>
    </row>
    <row r="24" spans="2:11" s="1" customFormat="1" ht="19.5" customHeight="1">
      <c r="B24" s="18">
        <v>18</v>
      </c>
      <c r="C24" s="25" t="s">
        <v>487</v>
      </c>
      <c r="D24" s="22">
        <v>325780</v>
      </c>
      <c r="E24" s="22">
        <v>716000</v>
      </c>
      <c r="F24" s="22">
        <v>2660400</v>
      </c>
      <c r="G24" s="23">
        <v>493888</v>
      </c>
      <c r="H24" s="24">
        <f t="shared" si="0"/>
        <v>4196068</v>
      </c>
      <c r="I24" s="18">
        <v>5733</v>
      </c>
      <c r="J24" s="18">
        <v>2469</v>
      </c>
      <c r="K24" s="94" t="s">
        <v>1649</v>
      </c>
    </row>
    <row r="25" spans="2:11" s="1" customFormat="1" ht="19.5" customHeight="1">
      <c r="B25" s="18">
        <v>19</v>
      </c>
      <c r="C25" s="19" t="s">
        <v>511</v>
      </c>
      <c r="D25" s="22">
        <v>0</v>
      </c>
      <c r="E25" s="22">
        <v>0</v>
      </c>
      <c r="F25" s="22">
        <v>659600</v>
      </c>
      <c r="G25" s="23">
        <v>0</v>
      </c>
      <c r="H25" s="24">
        <f t="shared" si="0"/>
        <v>659600</v>
      </c>
      <c r="I25" s="18">
        <v>5734</v>
      </c>
      <c r="J25" s="18">
        <v>2470</v>
      </c>
      <c r="K25" s="94" t="s">
        <v>1649</v>
      </c>
    </row>
    <row r="26" spans="2:11" s="1" customFormat="1" ht="19.5" customHeight="1">
      <c r="B26" s="18">
        <v>20</v>
      </c>
      <c r="C26" s="25" t="s">
        <v>520</v>
      </c>
      <c r="D26" s="22">
        <v>425880</v>
      </c>
      <c r="E26" s="22">
        <v>936000</v>
      </c>
      <c r="F26" s="22">
        <v>5852400</v>
      </c>
      <c r="G26" s="23">
        <v>1629299</v>
      </c>
      <c r="H26" s="24">
        <f t="shared" si="0"/>
        <v>8843579</v>
      </c>
      <c r="I26" s="18">
        <v>5735</v>
      </c>
      <c r="J26" s="18">
        <v>2471</v>
      </c>
      <c r="K26" s="94" t="s">
        <v>1649</v>
      </c>
    </row>
    <row r="27" spans="2:11" s="1" customFormat="1" ht="19.5" customHeight="1">
      <c r="B27" s="18">
        <v>21</v>
      </c>
      <c r="C27" s="19" t="s">
        <v>561</v>
      </c>
      <c r="D27" s="22">
        <v>0</v>
      </c>
      <c r="E27" s="22">
        <v>0</v>
      </c>
      <c r="F27" s="22">
        <v>540000</v>
      </c>
      <c r="G27" s="23">
        <v>2071420</v>
      </c>
      <c r="H27" s="24">
        <f t="shared" si="0"/>
        <v>2611420</v>
      </c>
      <c r="I27" s="18">
        <v>5736</v>
      </c>
      <c r="J27" s="18">
        <v>2472</v>
      </c>
      <c r="K27" s="94" t="s">
        <v>1649</v>
      </c>
    </row>
    <row r="28" spans="2:11" s="1" customFormat="1" ht="19.5" customHeight="1">
      <c r="B28" s="18">
        <v>22</v>
      </c>
      <c r="C28" s="25" t="s">
        <v>578</v>
      </c>
      <c r="D28" s="22">
        <v>211120</v>
      </c>
      <c r="E28" s="22">
        <v>464000</v>
      </c>
      <c r="F28" s="22">
        <v>2041800</v>
      </c>
      <c r="G28" s="23">
        <v>560321</v>
      </c>
      <c r="H28" s="24">
        <f t="shared" si="0"/>
        <v>3277241</v>
      </c>
      <c r="I28" s="18">
        <v>5737</v>
      </c>
      <c r="J28" s="18">
        <v>2473</v>
      </c>
      <c r="K28" s="94" t="s">
        <v>1649</v>
      </c>
    </row>
    <row r="29" spans="2:11" s="1" customFormat="1" ht="19.5" customHeight="1">
      <c r="B29" s="18">
        <v>23</v>
      </c>
      <c r="C29" s="25" t="s">
        <v>598</v>
      </c>
      <c r="D29" s="22">
        <v>879060</v>
      </c>
      <c r="E29" s="22">
        <v>1932000</v>
      </c>
      <c r="F29" s="22">
        <v>43700000</v>
      </c>
      <c r="G29" s="23">
        <v>619865</v>
      </c>
      <c r="H29" s="24">
        <f t="shared" si="0"/>
        <v>47130925</v>
      </c>
      <c r="I29" s="18">
        <v>5738</v>
      </c>
      <c r="J29" s="18">
        <v>2474</v>
      </c>
      <c r="K29" s="94" t="s">
        <v>1649</v>
      </c>
    </row>
    <row r="30" spans="2:11" s="1" customFormat="1" ht="19.5" customHeight="1">
      <c r="B30" s="18">
        <v>24</v>
      </c>
      <c r="C30" s="19" t="s">
        <v>622</v>
      </c>
      <c r="D30" s="22">
        <v>835380</v>
      </c>
      <c r="E30" s="22">
        <v>1836000</v>
      </c>
      <c r="F30" s="22">
        <v>0</v>
      </c>
      <c r="G30" s="23">
        <v>1089061</v>
      </c>
      <c r="H30" s="24">
        <f t="shared" si="0"/>
        <v>3760441</v>
      </c>
      <c r="I30" s="18">
        <v>5739</v>
      </c>
      <c r="J30" s="18">
        <v>2475</v>
      </c>
      <c r="K30" s="94" t="s">
        <v>1649</v>
      </c>
    </row>
    <row r="31" spans="2:11" s="1" customFormat="1" ht="19.5" customHeight="1">
      <c r="B31" s="18">
        <v>25</v>
      </c>
      <c r="C31" s="25" t="s">
        <v>636</v>
      </c>
      <c r="D31" s="22">
        <v>12740</v>
      </c>
      <c r="E31" s="22">
        <v>28000</v>
      </c>
      <c r="F31" s="22">
        <v>286800</v>
      </c>
      <c r="G31" s="23">
        <v>132185</v>
      </c>
      <c r="H31" s="24">
        <f t="shared" si="0"/>
        <v>459725</v>
      </c>
      <c r="I31" s="18">
        <v>5740</v>
      </c>
      <c r="J31" s="18">
        <v>2476</v>
      </c>
      <c r="K31" s="94" t="s">
        <v>1649</v>
      </c>
    </row>
    <row r="32" spans="2:11" s="1" customFormat="1" ht="19.5" customHeight="1">
      <c r="B32" s="18">
        <v>26</v>
      </c>
      <c r="C32" s="19" t="s">
        <v>652</v>
      </c>
      <c r="D32" s="22">
        <v>0</v>
      </c>
      <c r="E32" s="22">
        <v>0</v>
      </c>
      <c r="F32" s="22">
        <v>160000</v>
      </c>
      <c r="G32" s="23">
        <v>0</v>
      </c>
      <c r="H32" s="24">
        <f t="shared" si="0"/>
        <v>160000</v>
      </c>
      <c r="I32" s="18">
        <v>5741</v>
      </c>
      <c r="J32" s="18">
        <v>2477</v>
      </c>
      <c r="K32" s="94" t="s">
        <v>1649</v>
      </c>
    </row>
    <row r="33" spans="2:11" s="1" customFormat="1" ht="19.5" customHeight="1">
      <c r="B33" s="18">
        <v>27</v>
      </c>
      <c r="C33" s="19" t="s">
        <v>662</v>
      </c>
      <c r="D33" s="22">
        <v>0</v>
      </c>
      <c r="E33" s="22">
        <v>0</v>
      </c>
      <c r="F33" s="22">
        <v>1500400</v>
      </c>
      <c r="G33" s="23">
        <v>478438</v>
      </c>
      <c r="H33" s="24">
        <f t="shared" si="0"/>
        <v>1978838</v>
      </c>
      <c r="I33" s="18">
        <v>5742</v>
      </c>
      <c r="J33" s="18">
        <v>2478</v>
      </c>
      <c r="K33" s="94" t="s">
        <v>1649</v>
      </c>
    </row>
    <row r="34" spans="2:11" s="1" customFormat="1" ht="19.5" customHeight="1">
      <c r="B34" s="18">
        <v>28</v>
      </c>
      <c r="C34" s="25" t="s">
        <v>675</v>
      </c>
      <c r="D34" s="22">
        <v>0</v>
      </c>
      <c r="E34" s="22">
        <v>0</v>
      </c>
      <c r="F34" s="22">
        <v>1760400</v>
      </c>
      <c r="G34" s="23">
        <v>264370</v>
      </c>
      <c r="H34" s="24">
        <f t="shared" si="0"/>
        <v>2024770</v>
      </c>
      <c r="I34" s="18">
        <v>5743</v>
      </c>
      <c r="J34" s="18">
        <v>2479</v>
      </c>
      <c r="K34" s="94" t="s">
        <v>1649</v>
      </c>
    </row>
    <row r="35" spans="2:11" s="1" customFormat="1" ht="19.5" customHeight="1">
      <c r="B35" s="18">
        <v>29</v>
      </c>
      <c r="C35" s="25" t="s">
        <v>705</v>
      </c>
      <c r="D35" s="22">
        <v>1106280</v>
      </c>
      <c r="E35" s="22">
        <v>2462400</v>
      </c>
      <c r="F35" s="22">
        <v>2078200</v>
      </c>
      <c r="G35" s="23">
        <v>887853</v>
      </c>
      <c r="H35" s="24">
        <f t="shared" si="0"/>
        <v>6534733</v>
      </c>
      <c r="I35" s="18">
        <v>5744</v>
      </c>
      <c r="J35" s="18">
        <v>2480</v>
      </c>
      <c r="K35" s="94" t="s">
        <v>1649</v>
      </c>
    </row>
    <row r="36" spans="2:11" s="1" customFormat="1" ht="19.5" customHeight="1">
      <c r="B36" s="18">
        <v>30</v>
      </c>
      <c r="C36" s="19" t="s">
        <v>734</v>
      </c>
      <c r="D36" s="22">
        <v>0</v>
      </c>
      <c r="E36" s="22">
        <v>0</v>
      </c>
      <c r="F36" s="22">
        <v>80000</v>
      </c>
      <c r="G36" s="23">
        <v>0</v>
      </c>
      <c r="H36" s="24">
        <f t="shared" si="0"/>
        <v>80000</v>
      </c>
      <c r="I36" s="18">
        <v>5745</v>
      </c>
      <c r="J36" s="18">
        <v>2481</v>
      </c>
      <c r="K36" s="94" t="s">
        <v>1649</v>
      </c>
    </row>
    <row r="37" spans="2:11" s="1" customFormat="1" ht="19.5" customHeight="1">
      <c r="B37" s="18">
        <v>31</v>
      </c>
      <c r="C37" s="19" t="s">
        <v>740</v>
      </c>
      <c r="D37" s="22">
        <v>0</v>
      </c>
      <c r="E37" s="22">
        <v>0</v>
      </c>
      <c r="F37" s="22">
        <v>0</v>
      </c>
      <c r="G37" s="23">
        <v>724087</v>
      </c>
      <c r="H37" s="24">
        <f t="shared" si="0"/>
        <v>724087</v>
      </c>
      <c r="I37" s="18">
        <v>5746</v>
      </c>
      <c r="J37" s="18">
        <v>2482</v>
      </c>
      <c r="K37" s="94" t="s">
        <v>1649</v>
      </c>
    </row>
    <row r="38" spans="2:11" s="1" customFormat="1" ht="19.5" customHeight="1">
      <c r="B38" s="18">
        <v>32</v>
      </c>
      <c r="C38" s="19" t="s">
        <v>750</v>
      </c>
      <c r="D38" s="22">
        <v>0</v>
      </c>
      <c r="E38" s="22">
        <v>0</v>
      </c>
      <c r="F38" s="22">
        <v>1360400</v>
      </c>
      <c r="G38" s="23">
        <v>519261</v>
      </c>
      <c r="H38" s="24">
        <f t="shared" si="0"/>
        <v>1879661</v>
      </c>
      <c r="I38" s="18">
        <v>5747</v>
      </c>
      <c r="J38" s="18">
        <v>2483</v>
      </c>
      <c r="K38" s="94" t="s">
        <v>1649</v>
      </c>
    </row>
    <row r="39" spans="2:11" s="1" customFormat="1" ht="19.5" customHeight="1">
      <c r="B39" s="18">
        <v>33</v>
      </c>
      <c r="C39" s="19" t="s">
        <v>763</v>
      </c>
      <c r="D39" s="22">
        <v>0</v>
      </c>
      <c r="E39" s="22">
        <v>0</v>
      </c>
      <c r="F39" s="22">
        <v>771800</v>
      </c>
      <c r="G39" s="23">
        <v>774389</v>
      </c>
      <c r="H39" s="24">
        <f aca="true" t="shared" si="1" ref="H39:H70">SUM(D39:G39)</f>
        <v>1546189</v>
      </c>
      <c r="I39" s="18">
        <v>5748</v>
      </c>
      <c r="J39" s="18">
        <v>2484</v>
      </c>
      <c r="K39" s="94" t="s">
        <v>1649</v>
      </c>
    </row>
    <row r="40" spans="2:11" s="1" customFormat="1" ht="19.5" customHeight="1">
      <c r="B40" s="18">
        <v>34</v>
      </c>
      <c r="C40" s="25" t="s">
        <v>776</v>
      </c>
      <c r="D40" s="22">
        <v>0</v>
      </c>
      <c r="E40" s="22">
        <v>0</v>
      </c>
      <c r="F40" s="22">
        <v>610000</v>
      </c>
      <c r="G40" s="23">
        <v>163766</v>
      </c>
      <c r="H40" s="24">
        <f t="shared" si="1"/>
        <v>773766</v>
      </c>
      <c r="I40" s="18">
        <v>5749</v>
      </c>
      <c r="J40" s="18">
        <v>2485</v>
      </c>
      <c r="K40" s="94" t="s">
        <v>1649</v>
      </c>
    </row>
    <row r="41" spans="2:11" s="1" customFormat="1" ht="19.5" customHeight="1">
      <c r="B41" s="18">
        <v>35</v>
      </c>
      <c r="C41" s="19" t="s">
        <v>797</v>
      </c>
      <c r="D41" s="22">
        <v>0</v>
      </c>
      <c r="E41" s="22">
        <v>0</v>
      </c>
      <c r="F41" s="22">
        <v>770000</v>
      </c>
      <c r="G41" s="23">
        <v>607352</v>
      </c>
      <c r="H41" s="24">
        <f t="shared" si="1"/>
        <v>1377352</v>
      </c>
      <c r="I41" s="18">
        <v>5750</v>
      </c>
      <c r="J41" s="18">
        <v>2486</v>
      </c>
      <c r="K41" s="94" t="s">
        <v>1649</v>
      </c>
    </row>
    <row r="42" spans="2:11" s="1" customFormat="1" ht="19.5" customHeight="1">
      <c r="B42" s="18">
        <v>36</v>
      </c>
      <c r="C42" s="25" t="s">
        <v>817</v>
      </c>
      <c r="D42" s="22">
        <v>0</v>
      </c>
      <c r="E42" s="22">
        <v>0</v>
      </c>
      <c r="F42" s="22">
        <v>2039600</v>
      </c>
      <c r="G42" s="23">
        <v>607352</v>
      </c>
      <c r="H42" s="24">
        <f t="shared" si="1"/>
        <v>2646952</v>
      </c>
      <c r="I42" s="18">
        <v>5751</v>
      </c>
      <c r="J42" s="18">
        <v>2487</v>
      </c>
      <c r="K42" s="94" t="s">
        <v>1649</v>
      </c>
    </row>
    <row r="43" spans="2:11" s="1" customFormat="1" ht="19.5" customHeight="1">
      <c r="B43" s="18">
        <v>37</v>
      </c>
      <c r="C43" s="25" t="s">
        <v>840</v>
      </c>
      <c r="D43" s="22">
        <v>0</v>
      </c>
      <c r="E43" s="22">
        <v>0</v>
      </c>
      <c r="F43" s="22">
        <v>1320000</v>
      </c>
      <c r="G43" s="23">
        <v>560321</v>
      </c>
      <c r="H43" s="24">
        <f t="shared" si="1"/>
        <v>1880321</v>
      </c>
      <c r="I43" s="18">
        <v>5752</v>
      </c>
      <c r="J43" s="18">
        <v>2488</v>
      </c>
      <c r="K43" s="94" t="s">
        <v>1649</v>
      </c>
    </row>
    <row r="44" spans="2:11" s="1" customFormat="1" ht="19.5" customHeight="1">
      <c r="B44" s="18">
        <v>38</v>
      </c>
      <c r="C44" s="25" t="s">
        <v>853</v>
      </c>
      <c r="D44" s="22">
        <v>98000</v>
      </c>
      <c r="E44" s="22">
        <v>280000</v>
      </c>
      <c r="F44" s="22">
        <v>8800000</v>
      </c>
      <c r="G44" s="23">
        <v>1007178</v>
      </c>
      <c r="H44" s="24">
        <f t="shared" si="1"/>
        <v>10185178</v>
      </c>
      <c r="I44" s="18">
        <v>5753</v>
      </c>
      <c r="J44" s="18">
        <v>2489</v>
      </c>
      <c r="K44" s="94" t="s">
        <v>1649</v>
      </c>
    </row>
    <row r="45" spans="2:11" s="1" customFormat="1" ht="19.5" customHeight="1">
      <c r="B45" s="18">
        <v>39</v>
      </c>
      <c r="C45" s="19" t="s">
        <v>871</v>
      </c>
      <c r="D45" s="22">
        <v>0</v>
      </c>
      <c r="E45" s="22">
        <v>0</v>
      </c>
      <c r="F45" s="22">
        <v>0</v>
      </c>
      <c r="G45" s="23">
        <v>1152223</v>
      </c>
      <c r="H45" s="24">
        <f t="shared" si="1"/>
        <v>1152223</v>
      </c>
      <c r="I45" s="18">
        <v>5754</v>
      </c>
      <c r="J45" s="18">
        <v>2490</v>
      </c>
      <c r="K45" s="94" t="s">
        <v>1649</v>
      </c>
    </row>
    <row r="46" spans="2:11" s="1" customFormat="1" ht="19.5" customHeight="1">
      <c r="B46" s="18">
        <v>40</v>
      </c>
      <c r="C46" s="25" t="s">
        <v>884</v>
      </c>
      <c r="D46" s="22">
        <v>0</v>
      </c>
      <c r="E46" s="22">
        <v>0</v>
      </c>
      <c r="F46" s="22">
        <v>1760600</v>
      </c>
      <c r="G46" s="23">
        <v>541600</v>
      </c>
      <c r="H46" s="24">
        <f t="shared" si="1"/>
        <v>2302200</v>
      </c>
      <c r="I46" s="18">
        <v>5755</v>
      </c>
      <c r="J46" s="18">
        <v>2491</v>
      </c>
      <c r="K46" s="94" t="s">
        <v>1649</v>
      </c>
    </row>
    <row r="47" spans="2:11" s="1" customFormat="1" ht="19.5" customHeight="1">
      <c r="B47" s="18">
        <v>41</v>
      </c>
      <c r="C47" s="25" t="s">
        <v>916</v>
      </c>
      <c r="D47" s="22">
        <v>0</v>
      </c>
      <c r="E47" s="22">
        <v>0</v>
      </c>
      <c r="F47" s="22">
        <v>417200</v>
      </c>
      <c r="G47" s="23">
        <v>428136</v>
      </c>
      <c r="H47" s="24">
        <f t="shared" si="1"/>
        <v>845336</v>
      </c>
      <c r="I47" s="18">
        <v>5756</v>
      </c>
      <c r="J47" s="18">
        <v>2492</v>
      </c>
      <c r="K47" s="94" t="s">
        <v>1649</v>
      </c>
    </row>
    <row r="48" spans="2:11" s="1" customFormat="1" ht="19.5" customHeight="1">
      <c r="B48" s="18">
        <v>42</v>
      </c>
      <c r="C48" s="25" t="s">
        <v>933</v>
      </c>
      <c r="D48" s="22">
        <v>1972880</v>
      </c>
      <c r="E48" s="22">
        <v>4336000</v>
      </c>
      <c r="F48" s="22">
        <v>6420000</v>
      </c>
      <c r="G48" s="23">
        <v>689235</v>
      </c>
      <c r="H48" s="24">
        <f t="shared" si="1"/>
        <v>13418115</v>
      </c>
      <c r="I48" s="18">
        <v>5757</v>
      </c>
      <c r="J48" s="18">
        <v>2493</v>
      </c>
      <c r="K48" s="94" t="s">
        <v>1649</v>
      </c>
    </row>
    <row r="49" spans="2:11" s="1" customFormat="1" ht="19.5" customHeight="1">
      <c r="B49" s="18">
        <v>43</v>
      </c>
      <c r="C49" s="25" t="s">
        <v>961</v>
      </c>
      <c r="D49" s="22">
        <v>2866500</v>
      </c>
      <c r="E49" s="22">
        <v>6300000</v>
      </c>
      <c r="F49" s="22">
        <v>160000</v>
      </c>
      <c r="G49" s="23">
        <v>0</v>
      </c>
      <c r="H49" s="24">
        <f t="shared" si="1"/>
        <v>9326500</v>
      </c>
      <c r="I49" s="18">
        <v>5758</v>
      </c>
      <c r="J49" s="18">
        <v>2494</v>
      </c>
      <c r="K49" s="94" t="s">
        <v>1649</v>
      </c>
    </row>
    <row r="50" spans="2:11" s="1" customFormat="1" ht="19.5" customHeight="1">
      <c r="B50" s="18">
        <v>44</v>
      </c>
      <c r="C50" s="25" t="s">
        <v>977</v>
      </c>
      <c r="D50" s="22">
        <v>987840</v>
      </c>
      <c r="E50" s="22">
        <v>2822400</v>
      </c>
      <c r="F50" s="22">
        <v>406800</v>
      </c>
      <c r="G50" s="23">
        <v>0</v>
      </c>
      <c r="H50" s="24">
        <f t="shared" si="1"/>
        <v>4217040</v>
      </c>
      <c r="I50" s="18">
        <v>5759</v>
      </c>
      <c r="J50" s="18">
        <v>2495</v>
      </c>
      <c r="K50" s="94" t="s">
        <v>1649</v>
      </c>
    </row>
    <row r="51" spans="2:11" s="1" customFormat="1" ht="19.5" customHeight="1">
      <c r="B51" s="18">
        <v>45</v>
      </c>
      <c r="C51" s="25" t="s">
        <v>1011</v>
      </c>
      <c r="D51" s="22">
        <v>0</v>
      </c>
      <c r="E51" s="22">
        <v>0</v>
      </c>
      <c r="F51" s="22">
        <v>1100000</v>
      </c>
      <c r="G51" s="23">
        <v>132185</v>
      </c>
      <c r="H51" s="24">
        <f t="shared" si="1"/>
        <v>1232185</v>
      </c>
      <c r="I51" s="18">
        <v>5760</v>
      </c>
      <c r="J51" s="18">
        <v>2496</v>
      </c>
      <c r="K51" s="94" t="s">
        <v>1649</v>
      </c>
    </row>
    <row r="52" spans="2:11" s="1" customFormat="1" ht="19.5" customHeight="1">
      <c r="B52" s="18">
        <v>46</v>
      </c>
      <c r="C52" s="19" t="s">
        <v>1028</v>
      </c>
      <c r="D52" s="22">
        <v>0</v>
      </c>
      <c r="E52" s="22">
        <v>0</v>
      </c>
      <c r="F52" s="22">
        <v>600000</v>
      </c>
      <c r="G52" s="23">
        <v>1403733</v>
      </c>
      <c r="H52" s="24">
        <f t="shared" si="1"/>
        <v>2003733</v>
      </c>
      <c r="I52" s="18">
        <v>5761</v>
      </c>
      <c r="J52" s="18">
        <v>2497</v>
      </c>
      <c r="K52" s="94" t="s">
        <v>1649</v>
      </c>
    </row>
    <row r="53" spans="2:11" s="1" customFormat="1" ht="19.5" customHeight="1">
      <c r="B53" s="18">
        <v>47</v>
      </c>
      <c r="C53" s="25" t="s">
        <v>1041</v>
      </c>
      <c r="D53" s="22">
        <v>3064880</v>
      </c>
      <c r="E53" s="22">
        <v>6736000</v>
      </c>
      <c r="F53" s="22">
        <v>7360400</v>
      </c>
      <c r="G53" s="23">
        <v>724087</v>
      </c>
      <c r="H53" s="24">
        <f t="shared" si="1"/>
        <v>17885367</v>
      </c>
      <c r="I53" s="18">
        <v>5762</v>
      </c>
      <c r="J53" s="18">
        <v>2498</v>
      </c>
      <c r="K53" s="94" t="s">
        <v>1649</v>
      </c>
    </row>
    <row r="54" spans="2:11" s="1" customFormat="1" ht="19.5" customHeight="1">
      <c r="B54" s="18">
        <v>48</v>
      </c>
      <c r="C54" s="25" t="s">
        <v>1073</v>
      </c>
      <c r="D54" s="22">
        <v>234780</v>
      </c>
      <c r="E54" s="22">
        <v>516000</v>
      </c>
      <c r="F54" s="22">
        <v>2679800</v>
      </c>
      <c r="G54" s="23">
        <v>132185</v>
      </c>
      <c r="H54" s="24">
        <f t="shared" si="1"/>
        <v>3562765</v>
      </c>
      <c r="I54" s="18">
        <v>5763</v>
      </c>
      <c r="J54" s="18">
        <v>2499</v>
      </c>
      <c r="K54" s="94" t="s">
        <v>1649</v>
      </c>
    </row>
    <row r="55" spans="2:11" s="1" customFormat="1" ht="19.5" customHeight="1">
      <c r="B55" s="18">
        <v>49</v>
      </c>
      <c r="C55" s="19" t="s">
        <v>1103</v>
      </c>
      <c r="D55" s="22">
        <v>0</v>
      </c>
      <c r="E55" s="22">
        <v>0</v>
      </c>
      <c r="F55" s="22">
        <v>748000</v>
      </c>
      <c r="G55" s="23">
        <v>510019</v>
      </c>
      <c r="H55" s="24">
        <f t="shared" si="1"/>
        <v>1258019</v>
      </c>
      <c r="I55" s="18">
        <v>5764</v>
      </c>
      <c r="J55" s="18">
        <v>2500</v>
      </c>
      <c r="K55" s="94" t="s">
        <v>1649</v>
      </c>
    </row>
    <row r="56" spans="2:11" s="1" customFormat="1" ht="19.5" customHeight="1">
      <c r="B56" s="18">
        <v>50</v>
      </c>
      <c r="C56" s="19" t="s">
        <v>1117</v>
      </c>
      <c r="D56" s="22">
        <v>0</v>
      </c>
      <c r="E56" s="22">
        <v>0</v>
      </c>
      <c r="F56" s="22">
        <v>660400</v>
      </c>
      <c r="G56" s="23">
        <v>0</v>
      </c>
      <c r="H56" s="24">
        <f t="shared" si="1"/>
        <v>660400</v>
      </c>
      <c r="I56" s="18">
        <v>5765</v>
      </c>
      <c r="J56" s="18">
        <v>2501</v>
      </c>
      <c r="K56" s="94" t="s">
        <v>1649</v>
      </c>
    </row>
    <row r="57" spans="2:11" s="1" customFormat="1" ht="19.5" customHeight="1">
      <c r="B57" s="18">
        <v>51</v>
      </c>
      <c r="C57" s="19" t="s">
        <v>1130</v>
      </c>
      <c r="D57" s="22">
        <v>238420</v>
      </c>
      <c r="E57" s="22">
        <v>524000</v>
      </c>
      <c r="F57" s="22">
        <v>1633200</v>
      </c>
      <c r="G57" s="23">
        <v>214068</v>
      </c>
      <c r="H57" s="24">
        <f t="shared" si="1"/>
        <v>2609688</v>
      </c>
      <c r="I57" s="18">
        <v>5766</v>
      </c>
      <c r="J57" s="18">
        <v>2502</v>
      </c>
      <c r="K57" s="94" t="s">
        <v>1649</v>
      </c>
    </row>
    <row r="58" spans="2:11" s="1" customFormat="1" ht="19.5" customHeight="1">
      <c r="B58" s="18">
        <v>52</v>
      </c>
      <c r="C58" s="19" t="s">
        <v>1154</v>
      </c>
      <c r="D58" s="22">
        <v>0</v>
      </c>
      <c r="E58" s="22">
        <v>0</v>
      </c>
      <c r="F58" s="22">
        <v>480000</v>
      </c>
      <c r="G58" s="23">
        <v>0</v>
      </c>
      <c r="H58" s="24">
        <f t="shared" si="1"/>
        <v>480000</v>
      </c>
      <c r="I58" s="18">
        <v>5767</v>
      </c>
      <c r="J58" s="18">
        <v>2503</v>
      </c>
      <c r="K58" s="94" t="s">
        <v>1649</v>
      </c>
    </row>
    <row r="59" spans="2:11" s="1" customFormat="1" ht="19.5" customHeight="1">
      <c r="B59" s="18">
        <v>53</v>
      </c>
      <c r="C59" s="19" t="s">
        <v>1169</v>
      </c>
      <c r="D59" s="22">
        <v>0</v>
      </c>
      <c r="E59" s="22">
        <v>0</v>
      </c>
      <c r="F59" s="22">
        <v>1753600</v>
      </c>
      <c r="G59" s="23">
        <v>327532</v>
      </c>
      <c r="H59" s="24">
        <f t="shared" si="1"/>
        <v>2081132</v>
      </c>
      <c r="I59" s="18">
        <v>5768</v>
      </c>
      <c r="J59" s="18">
        <v>2504</v>
      </c>
      <c r="K59" s="94" t="s">
        <v>1649</v>
      </c>
    </row>
    <row r="60" spans="2:11" s="1" customFormat="1" ht="19.5" customHeight="1">
      <c r="B60" s="18">
        <v>54</v>
      </c>
      <c r="C60" s="25" t="s">
        <v>1196</v>
      </c>
      <c r="D60" s="22">
        <v>893620</v>
      </c>
      <c r="E60" s="22">
        <v>1964000</v>
      </c>
      <c r="F60" s="22">
        <v>5757200</v>
      </c>
      <c r="G60" s="23">
        <v>1917133</v>
      </c>
      <c r="H60" s="24">
        <f t="shared" si="1"/>
        <v>10531953</v>
      </c>
      <c r="I60" s="18">
        <v>5769</v>
      </c>
      <c r="J60" s="18">
        <v>2505</v>
      </c>
      <c r="K60" s="94" t="s">
        <v>1649</v>
      </c>
    </row>
    <row r="61" spans="2:11" s="1" customFormat="1" ht="19.5" customHeight="1">
      <c r="B61" s="18">
        <v>55</v>
      </c>
      <c r="C61" s="19" t="s">
        <v>1225</v>
      </c>
      <c r="D61" s="22">
        <v>0</v>
      </c>
      <c r="E61" s="22">
        <v>0</v>
      </c>
      <c r="F61" s="22">
        <v>1122200</v>
      </c>
      <c r="G61" s="23">
        <v>575771</v>
      </c>
      <c r="H61" s="24">
        <f t="shared" si="1"/>
        <v>1697971</v>
      </c>
      <c r="I61" s="18">
        <v>5770</v>
      </c>
      <c r="J61" s="18">
        <v>2506</v>
      </c>
      <c r="K61" s="94" t="s">
        <v>1649</v>
      </c>
    </row>
    <row r="62" spans="2:11" s="1" customFormat="1" ht="19.5" customHeight="1">
      <c r="B62" s="18">
        <v>56</v>
      </c>
      <c r="C62" s="19" t="s">
        <v>1249</v>
      </c>
      <c r="D62" s="22">
        <v>484120</v>
      </c>
      <c r="E62" s="22">
        <v>1064000</v>
      </c>
      <c r="F62" s="22">
        <v>7706800</v>
      </c>
      <c r="G62" s="23">
        <v>1221246</v>
      </c>
      <c r="H62" s="24">
        <f t="shared" si="1"/>
        <v>10476166</v>
      </c>
      <c r="I62" s="18">
        <v>5771</v>
      </c>
      <c r="J62" s="18">
        <v>2507</v>
      </c>
      <c r="K62" s="94" t="s">
        <v>1649</v>
      </c>
    </row>
    <row r="63" spans="2:11" s="1" customFormat="1" ht="19.5" customHeight="1">
      <c r="B63" s="18">
        <v>57</v>
      </c>
      <c r="C63" s="19" t="s">
        <v>1279</v>
      </c>
      <c r="D63" s="22">
        <v>0</v>
      </c>
      <c r="E63" s="22">
        <v>0</v>
      </c>
      <c r="F63" s="22">
        <v>2680800</v>
      </c>
      <c r="G63" s="23">
        <v>295951</v>
      </c>
      <c r="H63" s="24">
        <f t="shared" si="1"/>
        <v>2976751</v>
      </c>
      <c r="I63" s="18">
        <v>5772</v>
      </c>
      <c r="J63" s="18">
        <v>2508</v>
      </c>
      <c r="K63" s="94" t="s">
        <v>1649</v>
      </c>
    </row>
    <row r="64" spans="2:11" s="1" customFormat="1" ht="19.5" customHeight="1">
      <c r="B64" s="18">
        <v>58</v>
      </c>
      <c r="C64" s="25" t="s">
        <v>1288</v>
      </c>
      <c r="D64" s="22">
        <v>8839600</v>
      </c>
      <c r="E64" s="22">
        <v>19460000</v>
      </c>
      <c r="F64" s="22">
        <v>2094800</v>
      </c>
      <c r="G64" s="23">
        <v>295951</v>
      </c>
      <c r="H64" s="24">
        <f t="shared" si="1"/>
        <v>30690351</v>
      </c>
      <c r="I64" s="18">
        <v>5773</v>
      </c>
      <c r="J64" s="18">
        <v>2509</v>
      </c>
      <c r="K64" s="94" t="s">
        <v>1649</v>
      </c>
    </row>
    <row r="65" spans="2:11" s="1" customFormat="1" ht="19.5" customHeight="1">
      <c r="B65" s="18">
        <v>59</v>
      </c>
      <c r="C65" s="19" t="s">
        <v>1314</v>
      </c>
      <c r="D65" s="22">
        <v>0</v>
      </c>
      <c r="E65" s="22">
        <v>0</v>
      </c>
      <c r="F65" s="22">
        <v>240000</v>
      </c>
      <c r="G65" s="23">
        <v>346253</v>
      </c>
      <c r="H65" s="24">
        <f t="shared" si="1"/>
        <v>586253</v>
      </c>
      <c r="I65" s="18">
        <v>5774</v>
      </c>
      <c r="J65" s="18">
        <v>2510</v>
      </c>
      <c r="K65" s="94" t="s">
        <v>1649</v>
      </c>
    </row>
    <row r="66" spans="2:11" s="1" customFormat="1" ht="19.5" customHeight="1">
      <c r="B66" s="18">
        <v>60</v>
      </c>
      <c r="C66" s="19" t="s">
        <v>1324</v>
      </c>
      <c r="D66" s="22">
        <v>0</v>
      </c>
      <c r="E66" s="22">
        <v>0</v>
      </c>
      <c r="F66" s="22">
        <v>2359200</v>
      </c>
      <c r="G66" s="23">
        <v>346253</v>
      </c>
      <c r="H66" s="24">
        <f t="shared" si="1"/>
        <v>2705453</v>
      </c>
      <c r="I66" s="18">
        <v>5775</v>
      </c>
      <c r="J66" s="18">
        <v>2511</v>
      </c>
      <c r="K66" s="94" t="s">
        <v>1649</v>
      </c>
    </row>
    <row r="67" spans="2:11" s="1" customFormat="1" ht="19.5" customHeight="1">
      <c r="B67" s="18">
        <v>61</v>
      </c>
      <c r="C67" s="25" t="s">
        <v>1336</v>
      </c>
      <c r="D67" s="22">
        <v>2278640</v>
      </c>
      <c r="E67" s="22">
        <v>5008000</v>
      </c>
      <c r="F67" s="22">
        <v>1207200</v>
      </c>
      <c r="G67" s="23">
        <v>510019</v>
      </c>
      <c r="H67" s="24">
        <f t="shared" si="1"/>
        <v>9003859</v>
      </c>
      <c r="I67" s="18">
        <v>5776</v>
      </c>
      <c r="J67" s="18">
        <v>2512</v>
      </c>
      <c r="K67" s="94" t="s">
        <v>1649</v>
      </c>
    </row>
    <row r="68" spans="2:11" s="1" customFormat="1" ht="19.5" customHeight="1">
      <c r="B68" s="18">
        <v>62</v>
      </c>
      <c r="C68" s="34" t="s">
        <v>1363</v>
      </c>
      <c r="D68" s="22">
        <v>2087540</v>
      </c>
      <c r="E68" s="22">
        <v>4588000</v>
      </c>
      <c r="F68" s="22">
        <v>800000</v>
      </c>
      <c r="G68" s="23">
        <v>459717</v>
      </c>
      <c r="H68" s="24">
        <f t="shared" si="1"/>
        <v>7935257</v>
      </c>
      <c r="I68" s="18">
        <v>5777</v>
      </c>
      <c r="J68" s="18">
        <v>2513</v>
      </c>
      <c r="K68" s="94" t="s">
        <v>1649</v>
      </c>
    </row>
    <row r="69" spans="2:11" s="1" customFormat="1" ht="19.5" customHeight="1">
      <c r="B69" s="18">
        <v>63</v>
      </c>
      <c r="C69" s="19" t="s">
        <v>1397</v>
      </c>
      <c r="D69" s="22">
        <v>0</v>
      </c>
      <c r="E69" s="22">
        <v>0</v>
      </c>
      <c r="F69" s="22">
        <v>280000</v>
      </c>
      <c r="G69" s="23">
        <v>0</v>
      </c>
      <c r="H69" s="24">
        <f t="shared" si="1"/>
        <v>280000</v>
      </c>
      <c r="I69" s="18">
        <v>5778</v>
      </c>
      <c r="J69" s="18">
        <v>2514</v>
      </c>
      <c r="K69" s="94" t="s">
        <v>1649</v>
      </c>
    </row>
    <row r="70" spans="2:11" s="1" customFormat="1" ht="19.5" customHeight="1">
      <c r="B70" s="18">
        <v>64</v>
      </c>
      <c r="C70" s="25" t="s">
        <v>1403</v>
      </c>
      <c r="D70" s="22">
        <v>0</v>
      </c>
      <c r="E70" s="22">
        <v>0</v>
      </c>
      <c r="F70" s="22">
        <v>1726000</v>
      </c>
      <c r="G70" s="23">
        <v>1353431</v>
      </c>
      <c r="H70" s="24">
        <f t="shared" si="1"/>
        <v>3079431</v>
      </c>
      <c r="I70" s="18">
        <v>5779</v>
      </c>
      <c r="J70" s="18">
        <v>2515</v>
      </c>
      <c r="K70" s="94" t="s">
        <v>1649</v>
      </c>
    </row>
    <row r="71" spans="2:11" s="1" customFormat="1" ht="19.5" customHeight="1">
      <c r="B71" s="18">
        <v>65</v>
      </c>
      <c r="C71" s="25" t="s">
        <v>1438</v>
      </c>
      <c r="D71" s="22">
        <v>438620</v>
      </c>
      <c r="E71" s="22">
        <v>964000</v>
      </c>
      <c r="F71" s="22">
        <v>466800</v>
      </c>
      <c r="G71" s="23">
        <v>229518</v>
      </c>
      <c r="H71" s="24">
        <f>SUM(D71:G71)</f>
        <v>2098938</v>
      </c>
      <c r="I71" s="18">
        <v>5780</v>
      </c>
      <c r="J71" s="18">
        <v>2516</v>
      </c>
      <c r="K71" s="94" t="s">
        <v>1649</v>
      </c>
    </row>
    <row r="72" spans="2:11" s="1" customFormat="1" ht="19.5" customHeight="1">
      <c r="B72" s="18">
        <v>66</v>
      </c>
      <c r="C72" s="25" t="s">
        <v>1459</v>
      </c>
      <c r="D72" s="22">
        <v>1805440</v>
      </c>
      <c r="E72" s="22">
        <v>3968000</v>
      </c>
      <c r="F72" s="22">
        <v>1753200</v>
      </c>
      <c r="G72" s="23">
        <v>660925</v>
      </c>
      <c r="H72" s="24">
        <f>SUM(D72:G72)</f>
        <v>8187565</v>
      </c>
      <c r="I72" s="18">
        <v>5781</v>
      </c>
      <c r="J72" s="18">
        <v>2517</v>
      </c>
      <c r="K72" s="94" t="s">
        <v>1649</v>
      </c>
    </row>
    <row r="73" spans="2:11" s="1" customFormat="1" ht="19.5" customHeight="1">
      <c r="B73" s="18">
        <v>67</v>
      </c>
      <c r="C73" s="25" t="s">
        <v>1497</v>
      </c>
      <c r="D73" s="22">
        <v>0</v>
      </c>
      <c r="E73" s="22">
        <v>0</v>
      </c>
      <c r="F73" s="22">
        <v>5309600</v>
      </c>
      <c r="G73" s="23">
        <v>478438</v>
      </c>
      <c r="H73" s="24">
        <f>SUM(D73:G73)</f>
        <v>5788038</v>
      </c>
      <c r="I73" s="18">
        <v>5782</v>
      </c>
      <c r="J73" s="18">
        <v>2518</v>
      </c>
      <c r="K73" s="94" t="s">
        <v>1649</v>
      </c>
    </row>
    <row r="74" spans="2:11" s="1" customFormat="1" ht="19.5" customHeight="1">
      <c r="B74" s="18">
        <v>68</v>
      </c>
      <c r="C74" s="19" t="s">
        <v>1523</v>
      </c>
      <c r="D74" s="22">
        <v>0</v>
      </c>
      <c r="E74" s="22">
        <v>0</v>
      </c>
      <c r="F74" s="22">
        <v>639600</v>
      </c>
      <c r="G74" s="23">
        <v>0</v>
      </c>
      <c r="H74" s="24">
        <f>SUM(D74:G74)</f>
        <v>639600</v>
      </c>
      <c r="I74" s="18">
        <v>5783</v>
      </c>
      <c r="J74" s="18">
        <v>2519</v>
      </c>
      <c r="K74" s="94" t="s">
        <v>1649</v>
      </c>
    </row>
    <row r="75" spans="2:11" s="1" customFormat="1" ht="19.5" customHeight="1">
      <c r="B75" s="18">
        <v>69</v>
      </c>
      <c r="C75" s="19" t="s">
        <v>1536</v>
      </c>
      <c r="D75" s="22">
        <v>0</v>
      </c>
      <c r="E75" s="22">
        <v>0</v>
      </c>
      <c r="F75" s="22">
        <v>80000</v>
      </c>
      <c r="G75" s="23">
        <v>0</v>
      </c>
      <c r="H75" s="24">
        <f>SUM(D75:G75)</f>
        <v>80000</v>
      </c>
      <c r="I75" s="18">
        <v>5784</v>
      </c>
      <c r="J75" s="18">
        <v>2520</v>
      </c>
      <c r="K75" s="94" t="s">
        <v>1649</v>
      </c>
    </row>
    <row r="76" spans="2:11" s="1" customFormat="1" ht="19.5" customHeight="1">
      <c r="B76" s="18">
        <v>70</v>
      </c>
      <c r="C76" s="19" t="s">
        <v>1542</v>
      </c>
      <c r="D76" s="22">
        <v>0</v>
      </c>
      <c r="E76" s="22">
        <v>0</v>
      </c>
      <c r="F76" s="22">
        <v>545600</v>
      </c>
      <c r="G76" s="23">
        <v>396555</v>
      </c>
      <c r="H76" s="24">
        <f>SUM(D76:G76)</f>
        <v>942155</v>
      </c>
      <c r="I76" s="18">
        <v>5785</v>
      </c>
      <c r="J76" s="18">
        <v>2521</v>
      </c>
      <c r="K76" s="94" t="s">
        <v>1649</v>
      </c>
    </row>
    <row r="77" spans="2:11" s="1" customFormat="1" ht="19.5" customHeight="1">
      <c r="B77" s="18">
        <v>71</v>
      </c>
      <c r="C77" s="19" t="s">
        <v>1552</v>
      </c>
      <c r="D77" s="22">
        <v>0</v>
      </c>
      <c r="E77" s="22">
        <v>0</v>
      </c>
      <c r="F77" s="22">
        <v>160000</v>
      </c>
      <c r="G77" s="23">
        <v>132185</v>
      </c>
      <c r="H77" s="24">
        <f>SUM(D77:G77)</f>
        <v>292185</v>
      </c>
      <c r="I77" s="18">
        <v>5786</v>
      </c>
      <c r="J77" s="18">
        <v>2522</v>
      </c>
      <c r="K77" s="94" t="s">
        <v>1649</v>
      </c>
    </row>
    <row r="78" spans="2:11" s="1" customFormat="1" ht="19.5" customHeight="1">
      <c r="B78" s="18">
        <v>72</v>
      </c>
      <c r="C78" s="25" t="s">
        <v>1562</v>
      </c>
      <c r="D78" s="22">
        <v>14145040</v>
      </c>
      <c r="E78" s="22">
        <v>31088000</v>
      </c>
      <c r="F78" s="22">
        <v>1960000</v>
      </c>
      <c r="G78" s="23">
        <v>487680</v>
      </c>
      <c r="H78" s="24">
        <f>SUM(D78:G78)</f>
        <v>47680720</v>
      </c>
      <c r="I78" s="18">
        <v>5787</v>
      </c>
      <c r="J78" s="18">
        <v>2523</v>
      </c>
      <c r="K78" s="94" t="s">
        <v>1649</v>
      </c>
    </row>
    <row r="79" spans="2:11" s="1" customFormat="1" ht="19.5" customHeight="1">
      <c r="B79" s="18">
        <v>73</v>
      </c>
      <c r="C79" s="19" t="s">
        <v>1593</v>
      </c>
      <c r="D79" s="22">
        <v>0</v>
      </c>
      <c r="E79" s="22">
        <v>0</v>
      </c>
      <c r="F79" s="22">
        <v>710000</v>
      </c>
      <c r="G79" s="23">
        <v>1211767</v>
      </c>
      <c r="H79" s="24">
        <f>SUM(D79:G79)</f>
        <v>1921767</v>
      </c>
      <c r="I79" s="18">
        <v>5788</v>
      </c>
      <c r="J79" s="18">
        <v>2524</v>
      </c>
      <c r="K79" s="94" t="s">
        <v>1649</v>
      </c>
    </row>
    <row r="80" spans="2:11" s="1" customFormat="1" ht="19.5" customHeight="1">
      <c r="B80" s="18">
        <v>74</v>
      </c>
      <c r="C80" s="19" t="s">
        <v>1603</v>
      </c>
      <c r="D80" s="22">
        <v>0</v>
      </c>
      <c r="E80" s="22">
        <v>0</v>
      </c>
      <c r="F80" s="22">
        <v>0</v>
      </c>
      <c r="G80" s="23">
        <v>264370</v>
      </c>
      <c r="H80" s="24">
        <f>SUM(D80:G80)</f>
        <v>264370</v>
      </c>
      <c r="I80" s="18">
        <v>5789</v>
      </c>
      <c r="J80" s="18">
        <v>2525</v>
      </c>
      <c r="K80" s="94" t="s">
        <v>1649</v>
      </c>
    </row>
    <row r="81" spans="2:11" s="1" customFormat="1" ht="19.5" customHeight="1">
      <c r="B81" s="42">
        <v>75</v>
      </c>
      <c r="C81" s="43" t="s">
        <v>1609</v>
      </c>
      <c r="D81" s="46">
        <v>2548000</v>
      </c>
      <c r="E81" s="46">
        <v>5600000</v>
      </c>
      <c r="F81" s="46">
        <v>9646800</v>
      </c>
      <c r="G81" s="47">
        <v>880964</v>
      </c>
      <c r="H81" s="48">
        <f>SUM(D81:G81)</f>
        <v>18675764</v>
      </c>
      <c r="I81" s="95">
        <v>5790</v>
      </c>
      <c r="J81" s="18">
        <v>2526</v>
      </c>
      <c r="K81" s="94" t="s">
        <v>1649</v>
      </c>
    </row>
    <row r="82" spans="2:11" s="1" customFormat="1" ht="23.25">
      <c r="B82" s="49"/>
      <c r="C82" s="96" t="s">
        <v>1641</v>
      </c>
      <c r="D82" s="97">
        <f>SUM(D7:D81)</f>
        <v>64846180</v>
      </c>
      <c r="E82" s="97">
        <f>SUM(E7:E81)</f>
        <v>144161600</v>
      </c>
      <c r="F82" s="97">
        <f>SUM(F7:F81)</f>
        <v>191200100</v>
      </c>
      <c r="G82" s="97">
        <f>SUM(G7:G81)</f>
        <v>36135884</v>
      </c>
      <c r="H82" s="97">
        <f>SUM(H7:H81)</f>
        <v>436343764</v>
      </c>
      <c r="I82" s="49"/>
      <c r="J82" s="96"/>
      <c r="K82" s="96"/>
    </row>
  </sheetData>
  <sheetProtection/>
  <mergeCells count="5">
    <mergeCell ref="B5:B6"/>
    <mergeCell ref="C5:C6"/>
    <mergeCell ref="I5:I6"/>
    <mergeCell ref="J5:J6"/>
    <mergeCell ref="K5:K6"/>
  </mergeCells>
  <printOptions horizontalCentered="1"/>
  <pageMargins left="0.17" right="0.17" top="0.61" bottom="0.44" header="0.19" footer="0.15748031496062992"/>
  <pageSetup horizontalDpi="600" verticalDpi="600" orientation="portrait" paperSize="9" scale="95" r:id="rId1"/>
  <headerFooter alignWithMargins="0">
    <oddFooter>&amp;L&amp;8&amp;A&amp;Cหน้าที่  &amp;P&amp;R&amp;8อุดหนุนทั่วไป57/&amp;F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2014-07-24T07:20:44Z</cp:lastPrinted>
  <dcterms:created xsi:type="dcterms:W3CDTF">2014-07-18T08:28:46Z</dcterms:created>
  <dcterms:modified xsi:type="dcterms:W3CDTF">2014-07-24T07:21:15Z</dcterms:modified>
  <cp:category/>
  <cp:version/>
  <cp:contentType/>
  <cp:contentStatus/>
</cp:coreProperties>
</file>