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ไตรมาสที่ 1" sheetId="1" r:id="rId1"/>
  </sheets>
  <externalReferences>
    <externalReference r:id="rId4"/>
  </externalReferences>
  <definedNames>
    <definedName name="_xlfn.BAHTTEXT" hidden="1">#NAME?</definedName>
    <definedName name="_xlnm.Print_Area" localSheetId="0">'ไตรมาสที่ 1'!$A$1:$I$86</definedName>
    <definedName name="_xlnm.Print_Titles" localSheetId="0">'ไตรมาสที่ 1'!$1:$10</definedName>
  </definedNames>
  <calcPr fullCalcOnLoad="1"/>
</workbook>
</file>

<file path=xl/sharedStrings.xml><?xml version="1.0" encoding="utf-8"?>
<sst xmlns="http://schemas.openxmlformats.org/spreadsheetml/2006/main" count="96" uniqueCount="96">
  <si>
    <t>บัญชีรายละเอียดประกอบการโอนจัดสรรงบประมาณรายจ่าย ประจำปีงบประมาณ พ.ศ. 2557</t>
  </si>
  <si>
    <t>แผนงาน : ส่งเสริมการกระจายอำนาจให้แก่องค์กรปกครองส่วนท้องถิ่น ผลผลิต จัดสรรเงินอุดหนุนให้แก่องค์กรปกครองส่วนท้องถิ่น</t>
  </si>
  <si>
    <t xml:space="preserve">งบเงินอุดหนุน เงินอุดหนุนเฉพาะกิจ เงินอุดหนุนสำหรับสนับสนุนการถ่ายโอนบุคลากร ไตรมาสที่ 1 (เดือนตุลาคม – ธันวาคม 2556)        </t>
  </si>
  <si>
    <t>เงินอุดหนุนสำหรับสิทธิประโยชน์ข้าราชการและลูกจ้างถ่ายโอน รหัสงบประมาณ 1500883702600002</t>
  </si>
  <si>
    <t>เงินอุดหนุนเป็นค่าเงินเดือนและค่าจ้างสำหรับข้าราชการและลูกจ้างถ่ายโอน รหัสงบประมาณ 1500883702600003</t>
  </si>
  <si>
    <t>รหัสแหล่งของเงิน 5711420 รหัสกิจกรรมหลัก 15008XXXXI2054</t>
  </si>
  <si>
    <t>ตามหนังสือกรมส่งเสริมการปกครองท้องถิ่น ที่ มท 0808.2/ว                         ลงวันที่        พฤศจิกายน 2556  เลขที่ใบจัดสรร                     /2557</t>
  </si>
  <si>
    <t xml:space="preserve">ที่ </t>
  </si>
  <si>
    <t>จังหวัด</t>
  </si>
  <si>
    <t>ข้าราชการ(คน)</t>
  </si>
  <si>
    <t xml:space="preserve"> ลูกจ้าง (คน) </t>
  </si>
  <si>
    <t xml:space="preserve">  รวม  (คน) </t>
  </si>
  <si>
    <t>รหัสงบประมาณ 1500883702600002</t>
  </si>
  <si>
    <t>รหัสงบประมาณ 1500883702600003</t>
  </si>
  <si>
    <t xml:space="preserve">          รวม            (บาท) </t>
  </si>
  <si>
    <t>เงินสิทธิประโยชน์ฯ (บาท)</t>
  </si>
  <si>
    <t>เงินเดือน/ค่าจ้าง/ประจำตำแหน่ง/</t>
  </si>
  <si>
    <t>เงินสวัสดิการ (เพิ่ม)</t>
  </si>
  <si>
    <t>เงินบำนาญ</t>
  </si>
  <si>
    <t>ค่าครองชีพชั่วคราว (บาท)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</si>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</sst>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  <numFmt numFmtId="230" formatCode="#,##0.0"/>
    <numFmt numFmtId="231" formatCode="[$-101041E]d\ mmm\ yy;@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0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Niramit AS"/>
      <family val="0"/>
    </font>
    <font>
      <sz val="14"/>
      <name val="TH Niramit A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3" fontId="22" fillId="0" borderId="0" xfId="58" applyFont="1" applyFill="1" applyAlignment="1">
      <alignment horizontal="center" vertical="center" wrapText="1" shrinkToFit="1"/>
    </xf>
    <xf numFmtId="0" fontId="22" fillId="0" borderId="0" xfId="0" applyFont="1" applyFill="1" applyAlignment="1">
      <alignment horizontal="center" vertical="center" wrapText="1" shrinkToFit="1"/>
    </xf>
    <xf numFmtId="43" fontId="22" fillId="0" borderId="10" xfId="58" applyFont="1" applyFill="1" applyBorder="1" applyAlignment="1">
      <alignment horizontal="center" vertical="center" wrapText="1" shrinkToFit="1"/>
    </xf>
    <xf numFmtId="227" fontId="22" fillId="0" borderId="11" xfId="58" applyNumberFormat="1" applyFont="1" applyFill="1" applyBorder="1" applyAlignment="1">
      <alignment horizontal="center" vertical="center" wrapText="1" shrinkToFit="1"/>
    </xf>
    <xf numFmtId="43" fontId="22" fillId="0" borderId="11" xfId="58" applyFont="1" applyFill="1" applyBorder="1" applyAlignment="1">
      <alignment horizontal="center" vertical="center" wrapText="1" shrinkToFit="1"/>
    </xf>
    <xf numFmtId="227" fontId="22" fillId="0" borderId="12" xfId="58" applyNumberFormat="1" applyFont="1" applyFill="1" applyBorder="1" applyAlignment="1">
      <alignment horizontal="center" vertical="center" wrapText="1" shrinkToFit="1"/>
    </xf>
    <xf numFmtId="227" fontId="22" fillId="0" borderId="13" xfId="58" applyNumberFormat="1" applyFont="1" applyFill="1" applyBorder="1" applyAlignment="1">
      <alignment horizontal="center" vertical="center" wrapText="1" shrinkToFit="1"/>
    </xf>
    <xf numFmtId="227" fontId="22" fillId="0" borderId="12" xfId="58" applyNumberFormat="1" applyFont="1" applyFill="1" applyBorder="1" applyAlignment="1">
      <alignment horizontal="center" vertical="center" wrapText="1" shrinkToFit="1"/>
    </xf>
    <xf numFmtId="227" fontId="22" fillId="0" borderId="14" xfId="58" applyNumberFormat="1" applyFont="1" applyFill="1" applyBorder="1" applyAlignment="1">
      <alignment horizontal="center" vertical="center" wrapText="1" shrinkToFit="1"/>
    </xf>
    <xf numFmtId="43" fontId="22" fillId="0" borderId="14" xfId="58" applyFont="1" applyFill="1" applyBorder="1" applyAlignment="1">
      <alignment horizontal="center" vertical="center" wrapText="1" shrinkToFit="1"/>
    </xf>
    <xf numFmtId="43" fontId="22" fillId="0" borderId="15" xfId="58" applyFont="1" applyFill="1" applyBorder="1" applyAlignment="1">
      <alignment horizontal="center" vertical="center" wrapText="1" shrinkToFit="1"/>
    </xf>
    <xf numFmtId="43" fontId="22" fillId="0" borderId="14" xfId="58" applyFont="1" applyFill="1" applyBorder="1" applyAlignment="1">
      <alignment horizontal="center" vertical="center" wrapText="1" shrinkToFit="1"/>
    </xf>
    <xf numFmtId="227" fontId="22" fillId="0" borderId="15" xfId="58" applyNumberFormat="1" applyFont="1" applyFill="1" applyBorder="1" applyAlignment="1">
      <alignment horizontal="center" vertical="center" wrapText="1" shrinkToFit="1"/>
    </xf>
    <xf numFmtId="43" fontId="22" fillId="0" borderId="16" xfId="58" applyFont="1" applyFill="1" applyBorder="1" applyAlignment="1">
      <alignment horizontal="center" vertical="center" wrapText="1" shrinkToFit="1"/>
    </xf>
    <xf numFmtId="43" fontId="22" fillId="0" borderId="15" xfId="58" applyFont="1" applyFill="1" applyBorder="1" applyAlignment="1">
      <alignment horizontal="center" vertical="center" wrapText="1" shrinkToFit="1"/>
    </xf>
    <xf numFmtId="227" fontId="23" fillId="0" borderId="16" xfId="58" applyNumberFormat="1" applyFont="1" applyFill="1" applyBorder="1" applyAlignment="1">
      <alignment horizontal="center" vertical="center" wrapText="1" shrinkToFit="1"/>
    </xf>
    <xf numFmtId="49" fontId="23" fillId="0" borderId="16" xfId="62" applyNumberFormat="1" applyFont="1" applyFill="1" applyBorder="1" applyAlignment="1">
      <alignment horizontal="center" vertical="center" wrapText="1" shrinkToFit="1"/>
      <protection/>
    </xf>
    <xf numFmtId="0" fontId="23" fillId="0" borderId="16" xfId="0" applyFont="1" applyBorder="1" applyAlignment="1">
      <alignment horizontal="center" vertical="center" wrapText="1" shrinkToFit="1"/>
    </xf>
    <xf numFmtId="43" fontId="23" fillId="0" borderId="16" xfId="58" applyFont="1" applyBorder="1" applyAlignment="1">
      <alignment horizontal="center" vertical="center" wrapText="1" shrinkToFit="1"/>
    </xf>
    <xf numFmtId="43" fontId="23" fillId="0" borderId="16" xfId="58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43" fontId="22" fillId="0" borderId="0" xfId="58" applyFont="1" applyFill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wrapText="1" shrinkToFit="1"/>
    </xf>
    <xf numFmtId="227" fontId="22" fillId="0" borderId="0" xfId="58" applyNumberFormat="1" applyFont="1" applyFill="1" applyAlignment="1">
      <alignment horizontal="center" vertical="center" wrapText="1" shrinkToFit="1"/>
    </xf>
    <xf numFmtId="203" fontId="24" fillId="24" borderId="16" xfId="58" applyNumberFormat="1" applyFont="1" applyFill="1" applyBorder="1" applyAlignment="1">
      <alignment/>
    </xf>
    <xf numFmtId="203" fontId="25" fillId="24" borderId="16" xfId="58" applyNumberFormat="1" applyFont="1" applyFill="1" applyBorder="1" applyAlignment="1">
      <alignment/>
    </xf>
    <xf numFmtId="43" fontId="24" fillId="24" borderId="16" xfId="58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ปกติ_เลือกทำ (งวดที่ 1+2+3)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10;&#3640;&#3621;&#3621;&#3634;&#3585;&#3619;&#3606;&#3656;&#3634;&#3618;&#3650;&#3629;&#3609;\&#3652;&#3605;&#3619;&#3617;&#3634;&#3626;&#3607;&#3637;&#3656;%201\&#3610;&#3640;&#3588;&#3621;&#3634;&#3585;&#3619;&#3606;&#3656;&#3634;&#3618;&#3650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บข."/>
      <sheetName val="จัดสรร สน.คท. "/>
      <sheetName val="GF สิทธิประโยชน์"/>
      <sheetName val="GF เงินเดือน"/>
      <sheetName val="จัดสรร 3"/>
      <sheetName val="จัดสรร(3)"/>
      <sheetName val="บัญชีรายละเอียด_เงินเดือนฯ"/>
    </sheetNames>
    <sheetDataSet>
      <sheetData sheetId="0">
        <row r="6">
          <cell r="E6">
            <v>157073.61000000002</v>
          </cell>
        </row>
        <row r="7">
          <cell r="E7">
            <v>172103.07</v>
          </cell>
        </row>
        <row r="8">
          <cell r="E8">
            <v>647202.6900000001</v>
          </cell>
        </row>
        <row r="9">
          <cell r="E9">
            <v>48023.04</v>
          </cell>
        </row>
        <row r="10">
          <cell r="E10">
            <v>965763.69</v>
          </cell>
        </row>
        <row r="11">
          <cell r="E11">
            <v>188637.33000000002</v>
          </cell>
        </row>
        <row r="12">
          <cell r="E12">
            <v>399999</v>
          </cell>
        </row>
        <row r="13">
          <cell r="E13">
            <v>201773.46000000002</v>
          </cell>
        </row>
        <row r="14">
          <cell r="E14">
            <v>116421.09</v>
          </cell>
        </row>
        <row r="15">
          <cell r="E15">
            <v>778531.92</v>
          </cell>
        </row>
        <row r="16">
          <cell r="E16">
            <v>176329.38</v>
          </cell>
        </row>
        <row r="17">
          <cell r="E17">
            <v>732964.3500000001</v>
          </cell>
        </row>
        <row r="18">
          <cell r="E18">
            <v>1225884</v>
          </cell>
        </row>
        <row r="19">
          <cell r="E19">
            <v>130834.88999999998</v>
          </cell>
        </row>
        <row r="20">
          <cell r="E20">
            <v>0</v>
          </cell>
        </row>
        <row r="21">
          <cell r="E21">
            <v>185596.32</v>
          </cell>
        </row>
        <row r="22">
          <cell r="E22">
            <v>165003.15000000002</v>
          </cell>
        </row>
        <row r="23">
          <cell r="E23">
            <v>481342.41000000003</v>
          </cell>
        </row>
        <row r="24">
          <cell r="E24">
            <v>214091.46000000002</v>
          </cell>
        </row>
        <row r="25">
          <cell r="E25">
            <v>1703948.0100000002</v>
          </cell>
        </row>
        <row r="26">
          <cell r="E26">
            <v>238155.36</v>
          </cell>
        </row>
        <row r="27">
          <cell r="E27">
            <v>387729.69</v>
          </cell>
        </row>
        <row r="28">
          <cell r="E28">
            <v>846395.19</v>
          </cell>
        </row>
        <row r="29">
          <cell r="E29">
            <v>87593.1</v>
          </cell>
        </row>
        <row r="30">
          <cell r="E30">
            <v>742622.49</v>
          </cell>
        </row>
        <row r="31">
          <cell r="E31">
            <v>21517.38</v>
          </cell>
        </row>
        <row r="32">
          <cell r="E32">
            <v>695271.24</v>
          </cell>
        </row>
        <row r="33">
          <cell r="E33">
            <v>96776.37</v>
          </cell>
        </row>
        <row r="34">
          <cell r="E34">
            <v>543282.24</v>
          </cell>
        </row>
        <row r="35">
          <cell r="E35">
            <v>340200</v>
          </cell>
        </row>
        <row r="36">
          <cell r="E36">
            <v>142427.25</v>
          </cell>
        </row>
        <row r="37">
          <cell r="E37">
            <v>95000.01</v>
          </cell>
        </row>
        <row r="38">
          <cell r="E38">
            <v>332176.92</v>
          </cell>
        </row>
        <row r="39">
          <cell r="E39">
            <v>89443.44</v>
          </cell>
        </row>
        <row r="40">
          <cell r="E40">
            <v>389802.66000000003</v>
          </cell>
        </row>
        <row r="41">
          <cell r="E41">
            <v>27406.02</v>
          </cell>
        </row>
        <row r="42">
          <cell r="E42">
            <v>0</v>
          </cell>
        </row>
        <row r="43">
          <cell r="E43">
            <v>60010.020000000004</v>
          </cell>
        </row>
        <row r="44">
          <cell r="E44">
            <v>974088.78</v>
          </cell>
        </row>
        <row r="45">
          <cell r="E45">
            <v>296085.77999999997</v>
          </cell>
        </row>
        <row r="46">
          <cell r="E46">
            <v>0</v>
          </cell>
        </row>
        <row r="47">
          <cell r="E47">
            <v>397466.25</v>
          </cell>
        </row>
        <row r="48">
          <cell r="E48">
            <v>27811.02</v>
          </cell>
        </row>
        <row r="49">
          <cell r="E49">
            <v>536508.48</v>
          </cell>
        </row>
        <row r="50">
          <cell r="E50">
            <v>87877.89</v>
          </cell>
        </row>
        <row r="51">
          <cell r="E51">
            <v>0</v>
          </cell>
        </row>
        <row r="52">
          <cell r="E52">
            <v>650000.01</v>
          </cell>
        </row>
        <row r="53">
          <cell r="E53">
            <v>19281</v>
          </cell>
        </row>
        <row r="54">
          <cell r="E54">
            <v>87980.49</v>
          </cell>
        </row>
        <row r="55">
          <cell r="E55">
            <v>230000.01</v>
          </cell>
        </row>
        <row r="56">
          <cell r="E56">
            <v>365470.98</v>
          </cell>
        </row>
        <row r="57">
          <cell r="E57">
            <v>168203.31</v>
          </cell>
        </row>
        <row r="58">
          <cell r="E58">
            <v>271103.01</v>
          </cell>
        </row>
        <row r="59">
          <cell r="E59">
            <v>453694.44000000006</v>
          </cell>
        </row>
        <row r="60">
          <cell r="E60">
            <v>431951.76</v>
          </cell>
        </row>
        <row r="61">
          <cell r="E61">
            <v>592200</v>
          </cell>
        </row>
        <row r="62">
          <cell r="E62">
            <v>181070.16</v>
          </cell>
        </row>
        <row r="63">
          <cell r="E63">
            <v>116409.03</v>
          </cell>
        </row>
        <row r="64">
          <cell r="E64">
            <v>289418.07</v>
          </cell>
        </row>
        <row r="65">
          <cell r="E65">
            <v>121279.23000000001</v>
          </cell>
        </row>
        <row r="66">
          <cell r="E66">
            <v>45022.44</v>
          </cell>
        </row>
        <row r="67">
          <cell r="E67">
            <v>212741.94</v>
          </cell>
        </row>
        <row r="68">
          <cell r="E68">
            <v>35000.01</v>
          </cell>
        </row>
        <row r="69">
          <cell r="E69">
            <v>25000.02</v>
          </cell>
        </row>
        <row r="70">
          <cell r="E70">
            <v>0</v>
          </cell>
        </row>
        <row r="71">
          <cell r="E71">
            <v>161695.44</v>
          </cell>
        </row>
        <row r="72">
          <cell r="E72">
            <v>244815.99</v>
          </cell>
        </row>
        <row r="73">
          <cell r="E73">
            <v>638332.98</v>
          </cell>
        </row>
        <row r="74">
          <cell r="E74">
            <v>604142.7</v>
          </cell>
        </row>
        <row r="75">
          <cell r="E75">
            <v>98734.76999999999</v>
          </cell>
        </row>
        <row r="76">
          <cell r="E76">
            <v>55000.020000000004</v>
          </cell>
        </row>
        <row r="77">
          <cell r="E77">
            <v>88349.1</v>
          </cell>
        </row>
        <row r="78">
          <cell r="E78">
            <v>826448.3699999999</v>
          </cell>
        </row>
        <row r="79">
          <cell r="E79">
            <v>480000</v>
          </cell>
        </row>
        <row r="80">
          <cell r="E80">
            <v>104681.58</v>
          </cell>
        </row>
        <row r="81">
          <cell r="E81">
            <v>1508726.58</v>
          </cell>
        </row>
      </sheetData>
      <sheetData sheetId="1">
        <row r="6">
          <cell r="F6">
            <v>1116790</v>
          </cell>
          <cell r="G6">
            <v>182500</v>
          </cell>
        </row>
        <row r="7">
          <cell r="F7">
            <v>3081930</v>
          </cell>
          <cell r="G7">
            <v>637980</v>
          </cell>
        </row>
        <row r="8">
          <cell r="F8">
            <v>6087730</v>
          </cell>
          <cell r="G8">
            <v>1412000</v>
          </cell>
        </row>
        <row r="9">
          <cell r="F9">
            <v>2365200</v>
          </cell>
          <cell r="G9">
            <v>594543</v>
          </cell>
        </row>
        <row r="10">
          <cell r="F10">
            <v>6128500</v>
          </cell>
          <cell r="G10">
            <v>1300000</v>
          </cell>
        </row>
        <row r="11">
          <cell r="F11">
            <v>2046480</v>
          </cell>
          <cell r="G11">
            <v>500000</v>
          </cell>
        </row>
        <row r="12">
          <cell r="F12">
            <v>1024830</v>
          </cell>
          <cell r="G12">
            <v>618000</v>
          </cell>
        </row>
        <row r="13">
          <cell r="F13">
            <v>1292230</v>
          </cell>
          <cell r="G13">
            <v>275000</v>
          </cell>
        </row>
        <row r="14">
          <cell r="F14">
            <v>684950</v>
          </cell>
          <cell r="G14">
            <v>170000</v>
          </cell>
        </row>
        <row r="15">
          <cell r="F15">
            <v>2758340</v>
          </cell>
          <cell r="G15">
            <v>1472250</v>
          </cell>
        </row>
        <row r="16">
          <cell r="F16">
            <v>3253560</v>
          </cell>
          <cell r="G16">
            <v>1023700</v>
          </cell>
        </row>
        <row r="17">
          <cell r="F17">
            <v>3021290</v>
          </cell>
          <cell r="G17">
            <v>1549170</v>
          </cell>
        </row>
        <row r="18">
          <cell r="F18">
            <v>9172500</v>
          </cell>
          <cell r="G18">
            <v>2707000</v>
          </cell>
        </row>
        <row r="19">
          <cell r="F19">
            <v>2399900</v>
          </cell>
          <cell r="G19">
            <v>415000</v>
          </cell>
        </row>
        <row r="20">
          <cell r="F20">
            <v>509240</v>
          </cell>
          <cell r="G20">
            <v>220000</v>
          </cell>
        </row>
        <row r="21">
          <cell r="F21">
            <v>2689520</v>
          </cell>
          <cell r="G21">
            <v>1116800</v>
          </cell>
        </row>
        <row r="22">
          <cell r="F22">
            <v>694570</v>
          </cell>
          <cell r="G22">
            <v>163000</v>
          </cell>
        </row>
        <row r="23">
          <cell r="F23">
            <v>951980</v>
          </cell>
          <cell r="G23">
            <v>335015</v>
          </cell>
        </row>
        <row r="24">
          <cell r="F24">
            <v>5005590</v>
          </cell>
          <cell r="G24">
            <v>1074000</v>
          </cell>
        </row>
        <row r="25">
          <cell r="F25">
            <v>5406460</v>
          </cell>
          <cell r="G25">
            <v>1500000</v>
          </cell>
        </row>
        <row r="26">
          <cell r="F26">
            <v>3187700</v>
          </cell>
          <cell r="G26">
            <v>600943</v>
          </cell>
        </row>
        <row r="27">
          <cell r="F27">
            <v>2542040</v>
          </cell>
          <cell r="G27">
            <v>572100</v>
          </cell>
        </row>
        <row r="28">
          <cell r="F28">
            <v>848720</v>
          </cell>
          <cell r="G28">
            <v>150000</v>
          </cell>
        </row>
        <row r="29">
          <cell r="F29">
            <v>1191290</v>
          </cell>
          <cell r="G29">
            <v>316620</v>
          </cell>
        </row>
        <row r="30">
          <cell r="F30">
            <v>5832970</v>
          </cell>
          <cell r="G30">
            <v>750000</v>
          </cell>
        </row>
        <row r="31">
          <cell r="F31">
            <v>821410</v>
          </cell>
          <cell r="G31">
            <v>120000</v>
          </cell>
        </row>
        <row r="32">
          <cell r="F32">
            <v>4146080</v>
          </cell>
          <cell r="G32">
            <v>1570400</v>
          </cell>
        </row>
        <row r="33">
          <cell r="F33">
            <v>2245400</v>
          </cell>
          <cell r="G33">
            <v>530600</v>
          </cell>
        </row>
        <row r="34">
          <cell r="F34">
            <v>1482610</v>
          </cell>
          <cell r="G34">
            <v>164200</v>
          </cell>
        </row>
        <row r="35">
          <cell r="F35">
            <v>4261520</v>
          </cell>
          <cell r="G35">
            <v>1440000</v>
          </cell>
        </row>
        <row r="36">
          <cell r="F36">
            <v>2274170</v>
          </cell>
          <cell r="G36">
            <v>440856</v>
          </cell>
        </row>
        <row r="37">
          <cell r="F37">
            <v>848720</v>
          </cell>
          <cell r="G37">
            <v>380000</v>
          </cell>
        </row>
        <row r="38">
          <cell r="F38">
            <v>1539400</v>
          </cell>
          <cell r="G38">
            <v>652360</v>
          </cell>
        </row>
        <row r="39">
          <cell r="F39">
            <v>415050</v>
          </cell>
          <cell r="G39">
            <v>363758</v>
          </cell>
        </row>
        <row r="40">
          <cell r="F40">
            <v>2623610</v>
          </cell>
          <cell r="G40">
            <v>538700</v>
          </cell>
        </row>
        <row r="41">
          <cell r="F41">
            <v>2019320</v>
          </cell>
          <cell r="G41">
            <v>482600</v>
          </cell>
        </row>
        <row r="42">
          <cell r="F42">
            <v>5961670</v>
          </cell>
          <cell r="G42">
            <v>1448084</v>
          </cell>
        </row>
        <row r="43">
          <cell r="F43">
            <v>1615040</v>
          </cell>
          <cell r="G43">
            <v>460010</v>
          </cell>
        </row>
        <row r="44">
          <cell r="F44">
            <v>1844660</v>
          </cell>
          <cell r="G44">
            <v>592600</v>
          </cell>
        </row>
        <row r="45">
          <cell r="F45">
            <v>2311810</v>
          </cell>
          <cell r="G45">
            <v>281840</v>
          </cell>
        </row>
        <row r="46">
          <cell r="F46">
            <v>744290</v>
          </cell>
          <cell r="G46">
            <v>140000</v>
          </cell>
        </row>
        <row r="47">
          <cell r="F47">
            <v>7081800</v>
          </cell>
          <cell r="G47">
            <v>1382422</v>
          </cell>
        </row>
        <row r="48">
          <cell r="F48">
            <v>2062110</v>
          </cell>
          <cell r="G48">
            <v>181200</v>
          </cell>
        </row>
        <row r="49">
          <cell r="F49">
            <v>1379170</v>
          </cell>
          <cell r="G49">
            <v>170800</v>
          </cell>
        </row>
        <row r="50">
          <cell r="F50">
            <v>5792690</v>
          </cell>
          <cell r="G50">
            <v>1206000</v>
          </cell>
        </row>
        <row r="51">
          <cell r="F51">
            <v>2435160</v>
          </cell>
          <cell r="G51">
            <v>2068068</v>
          </cell>
        </row>
        <row r="52">
          <cell r="F52">
            <v>6895850</v>
          </cell>
          <cell r="G52">
            <v>1200000</v>
          </cell>
        </row>
        <row r="53">
          <cell r="F53">
            <v>356430</v>
          </cell>
          <cell r="G53">
            <v>22100</v>
          </cell>
        </row>
        <row r="54">
          <cell r="F54">
            <v>939110</v>
          </cell>
          <cell r="G54">
            <v>400000</v>
          </cell>
        </row>
        <row r="55">
          <cell r="F55">
            <v>2780940</v>
          </cell>
          <cell r="G55">
            <v>250000</v>
          </cell>
        </row>
        <row r="56">
          <cell r="F56">
            <v>2017840</v>
          </cell>
          <cell r="G56">
            <v>324902</v>
          </cell>
        </row>
        <row r="57">
          <cell r="F57">
            <v>7315810</v>
          </cell>
          <cell r="G57">
            <v>2935242</v>
          </cell>
        </row>
        <row r="58">
          <cell r="F58">
            <v>709150</v>
          </cell>
          <cell r="G58">
            <v>383993</v>
          </cell>
        </row>
        <row r="59">
          <cell r="F59">
            <v>3977420</v>
          </cell>
          <cell r="G59">
            <v>771036</v>
          </cell>
        </row>
        <row r="60">
          <cell r="F60">
            <v>3570730</v>
          </cell>
          <cell r="G60">
            <v>1027440</v>
          </cell>
        </row>
        <row r="61">
          <cell r="F61">
            <v>4239630</v>
          </cell>
          <cell r="G61">
            <v>1620000</v>
          </cell>
        </row>
        <row r="62">
          <cell r="F62">
            <v>3249650</v>
          </cell>
          <cell r="G62">
            <v>350000</v>
          </cell>
        </row>
        <row r="63">
          <cell r="F63">
            <v>1404270</v>
          </cell>
          <cell r="G63">
            <v>264000</v>
          </cell>
        </row>
        <row r="64">
          <cell r="F64">
            <v>968040</v>
          </cell>
          <cell r="G64">
            <v>113800</v>
          </cell>
        </row>
        <row r="65">
          <cell r="F65">
            <v>743290</v>
          </cell>
          <cell r="G65">
            <v>156500</v>
          </cell>
        </row>
        <row r="66">
          <cell r="F66">
            <v>180360</v>
          </cell>
          <cell r="G66">
            <v>300000</v>
          </cell>
        </row>
        <row r="67">
          <cell r="F67">
            <v>2303430</v>
          </cell>
          <cell r="G67">
            <v>501500</v>
          </cell>
        </row>
        <row r="68">
          <cell r="F68">
            <v>936000</v>
          </cell>
          <cell r="G68">
            <v>176000</v>
          </cell>
        </row>
        <row r="69">
          <cell r="F69">
            <v>515000</v>
          </cell>
          <cell r="G69">
            <v>70000</v>
          </cell>
        </row>
        <row r="70">
          <cell r="F70">
            <v>1674480</v>
          </cell>
          <cell r="G70">
            <v>897000</v>
          </cell>
        </row>
        <row r="71">
          <cell r="F71">
            <v>2217010</v>
          </cell>
          <cell r="G71">
            <v>600000</v>
          </cell>
        </row>
        <row r="72">
          <cell r="F72">
            <v>2087380</v>
          </cell>
          <cell r="G72">
            <v>287973</v>
          </cell>
        </row>
        <row r="73">
          <cell r="F73">
            <v>2266000</v>
          </cell>
          <cell r="G73">
            <v>316700</v>
          </cell>
        </row>
        <row r="74">
          <cell r="F74">
            <v>4023990</v>
          </cell>
          <cell r="G74">
            <v>951350</v>
          </cell>
        </row>
        <row r="75">
          <cell r="F75">
            <v>1296640</v>
          </cell>
          <cell r="G75">
            <v>250800</v>
          </cell>
        </row>
        <row r="76">
          <cell r="F76">
            <v>411420</v>
          </cell>
          <cell r="G76">
            <v>34000</v>
          </cell>
        </row>
        <row r="77">
          <cell r="F77">
            <v>1275210</v>
          </cell>
          <cell r="G77">
            <v>240400</v>
          </cell>
        </row>
        <row r="78">
          <cell r="F78">
            <v>7921740</v>
          </cell>
          <cell r="G78">
            <v>510500</v>
          </cell>
        </row>
        <row r="79">
          <cell r="F79">
            <v>6280530</v>
          </cell>
          <cell r="G79">
            <v>1500000</v>
          </cell>
        </row>
        <row r="80">
          <cell r="F80">
            <v>1061680</v>
          </cell>
          <cell r="G80">
            <v>139000</v>
          </cell>
        </row>
        <row r="81">
          <cell r="F81">
            <v>4479650</v>
          </cell>
          <cell r="G81">
            <v>1966900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88"/>
  <sheetViews>
    <sheetView tabSelected="1" view="pageBreakPreview" zoomScaleSheetLayoutView="100" workbookViewId="0" topLeftCell="A1">
      <selection activeCell="G63" sqref="G63"/>
    </sheetView>
  </sheetViews>
  <sheetFormatPr defaultColWidth="9.140625" defaultRowHeight="12.75" outlineLevelRow="2"/>
  <cols>
    <col min="1" max="1" width="7.140625" style="25" customWidth="1"/>
    <col min="2" max="2" width="14.28125" style="23" customWidth="1"/>
    <col min="3" max="3" width="9.57421875" style="25" customWidth="1"/>
    <col min="4" max="4" width="8.57421875" style="25" customWidth="1"/>
    <col min="5" max="5" width="7.421875" style="25" customWidth="1"/>
    <col min="6" max="6" width="19.00390625" style="23" customWidth="1"/>
    <col min="7" max="7" width="19.421875" style="23" customWidth="1"/>
    <col min="8" max="8" width="32.140625" style="23" customWidth="1"/>
    <col min="9" max="9" width="18.00390625" style="23" customWidth="1"/>
    <col min="10" max="16384" width="9.140625" style="2" customWidth="1"/>
  </cols>
  <sheetData>
    <row r="1" spans="1:9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 outlineLevel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customHeight="1" outlineLevel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21" customHeight="1" outlineLevel="1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21" customHeight="1" outlineLevel="1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ht="21" customHeight="1" outlineLevel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21" customHeight="1" outlineLevel="1">
      <c r="A7" s="3" t="s">
        <v>6</v>
      </c>
      <c r="B7" s="3"/>
      <c r="C7" s="3"/>
      <c r="D7" s="3"/>
      <c r="E7" s="3"/>
      <c r="F7" s="3"/>
      <c r="G7" s="3"/>
      <c r="H7" s="3"/>
      <c r="I7" s="3"/>
    </row>
    <row r="8" spans="1:9" ht="24.75" customHeight="1" outlineLevel="2">
      <c r="A8" s="4" t="s">
        <v>7</v>
      </c>
      <c r="B8" s="5" t="s">
        <v>8</v>
      </c>
      <c r="C8" s="4" t="s">
        <v>9</v>
      </c>
      <c r="D8" s="4" t="s">
        <v>10</v>
      </c>
      <c r="E8" s="4" t="s">
        <v>11</v>
      </c>
      <c r="F8" s="6" t="s">
        <v>12</v>
      </c>
      <c r="G8" s="7"/>
      <c r="H8" s="8" t="s">
        <v>13</v>
      </c>
      <c r="I8" s="5" t="s">
        <v>14</v>
      </c>
    </row>
    <row r="9" spans="1:9" ht="24.75" customHeight="1" outlineLevel="2">
      <c r="A9" s="9"/>
      <c r="B9" s="10"/>
      <c r="C9" s="9"/>
      <c r="D9" s="9"/>
      <c r="E9" s="9"/>
      <c r="F9" s="11" t="s">
        <v>15</v>
      </c>
      <c r="G9" s="11"/>
      <c r="H9" s="12" t="s">
        <v>16</v>
      </c>
      <c r="I9" s="10"/>
    </row>
    <row r="10" spans="1:9" ht="24.75" customHeight="1" outlineLevel="1">
      <c r="A10" s="13"/>
      <c r="B10" s="11"/>
      <c r="C10" s="13"/>
      <c r="D10" s="13"/>
      <c r="E10" s="13"/>
      <c r="F10" s="14" t="s">
        <v>17</v>
      </c>
      <c r="G10" s="14" t="s">
        <v>18</v>
      </c>
      <c r="H10" s="15" t="s">
        <v>19</v>
      </c>
      <c r="I10" s="11"/>
    </row>
    <row r="11" spans="1:9" s="21" customFormat="1" ht="79.5" customHeight="1" outlineLevel="2">
      <c r="A11" s="16">
        <v>1</v>
      </c>
      <c r="B11" s="17" t="s">
        <v>20</v>
      </c>
      <c r="C11" s="18">
        <v>4</v>
      </c>
      <c r="D11" s="18">
        <v>12</v>
      </c>
      <c r="E11" s="18">
        <v>16</v>
      </c>
      <c r="F11" s="19">
        <f>+'[1]จัดสรร สน.คท. '!G6</f>
        <v>182500</v>
      </c>
      <c r="G11" s="19">
        <f>+'[1]กบข.'!E6</f>
        <v>157073.61000000002</v>
      </c>
      <c r="H11" s="19">
        <f>+'[1]จัดสรร สน.คท. '!F6</f>
        <v>1116790</v>
      </c>
      <c r="I11" s="20">
        <f aca="true" t="shared" si="0" ref="I11:I42">+F11+G11+H11</f>
        <v>1456363.6099999999</v>
      </c>
    </row>
    <row r="12" spans="1:9" s="21" customFormat="1" ht="79.5" customHeight="1" outlineLevel="1">
      <c r="A12" s="16">
        <v>1</v>
      </c>
      <c r="B12" s="17" t="s">
        <v>21</v>
      </c>
      <c r="C12" s="18">
        <v>12</v>
      </c>
      <c r="D12" s="18">
        <v>42</v>
      </c>
      <c r="E12" s="18">
        <v>54</v>
      </c>
      <c r="F12" s="19">
        <f>+'[1]จัดสรร สน.คท. '!G7</f>
        <v>637980</v>
      </c>
      <c r="G12" s="19">
        <f>+'[1]กบข.'!E7</f>
        <v>172103.07</v>
      </c>
      <c r="H12" s="19">
        <f>+'[1]จัดสรร สน.คท. '!F7</f>
        <v>3081930</v>
      </c>
      <c r="I12" s="20">
        <f t="shared" si="0"/>
        <v>3892013.0700000003</v>
      </c>
    </row>
    <row r="13" spans="1:9" s="21" customFormat="1" ht="79.5" customHeight="1" outlineLevel="2">
      <c r="A13" s="16">
        <v>1</v>
      </c>
      <c r="B13" s="17" t="s">
        <v>22</v>
      </c>
      <c r="C13" s="18">
        <v>23</v>
      </c>
      <c r="D13" s="18">
        <v>47</v>
      </c>
      <c r="E13" s="18">
        <v>70</v>
      </c>
      <c r="F13" s="19">
        <f>+'[1]จัดสรร สน.คท. '!G8</f>
        <v>1412000</v>
      </c>
      <c r="G13" s="19">
        <f>+'[1]กบข.'!E8</f>
        <v>647202.6900000001</v>
      </c>
      <c r="H13" s="19">
        <f>+'[1]จัดสรร สน.คท. '!F8</f>
        <v>6087730</v>
      </c>
      <c r="I13" s="20">
        <f t="shared" si="0"/>
        <v>8146932.6899999995</v>
      </c>
    </row>
    <row r="14" spans="1:9" s="21" customFormat="1" ht="79.5" customHeight="1" outlineLevel="1">
      <c r="A14" s="16">
        <v>1</v>
      </c>
      <c r="B14" s="17" t="s">
        <v>23</v>
      </c>
      <c r="C14" s="18">
        <v>12</v>
      </c>
      <c r="D14" s="22">
        <v>9</v>
      </c>
      <c r="E14" s="18">
        <v>21</v>
      </c>
      <c r="F14" s="19">
        <f>+'[1]จัดสรร สน.คท. '!G9</f>
        <v>594543</v>
      </c>
      <c r="G14" s="19">
        <f>+'[1]กบข.'!E9</f>
        <v>48023.04</v>
      </c>
      <c r="H14" s="19">
        <f>+'[1]จัดสรร สน.คท. '!F9</f>
        <v>2365200</v>
      </c>
      <c r="I14" s="20">
        <f t="shared" si="0"/>
        <v>3007766.04</v>
      </c>
    </row>
    <row r="15" spans="1:9" s="21" customFormat="1" ht="79.5" customHeight="1" outlineLevel="2">
      <c r="A15" s="16">
        <v>1</v>
      </c>
      <c r="B15" s="17" t="s">
        <v>24</v>
      </c>
      <c r="C15" s="18">
        <v>43</v>
      </c>
      <c r="D15" s="22">
        <v>43</v>
      </c>
      <c r="E15" s="18">
        <v>86</v>
      </c>
      <c r="F15" s="19">
        <f>+'[1]จัดสรร สน.คท. '!G10</f>
        <v>1300000</v>
      </c>
      <c r="G15" s="19">
        <f>+'[1]กบข.'!E10</f>
        <v>965763.69</v>
      </c>
      <c r="H15" s="19">
        <f>+'[1]จัดสรร สน.คท. '!F10</f>
        <v>6128500</v>
      </c>
      <c r="I15" s="20">
        <f t="shared" si="0"/>
        <v>8394263.69</v>
      </c>
    </row>
    <row r="16" spans="1:9" s="21" customFormat="1" ht="79.5" customHeight="1" outlineLevel="1">
      <c r="A16" s="16">
        <v>1</v>
      </c>
      <c r="B16" s="17" t="s">
        <v>25</v>
      </c>
      <c r="C16" s="18">
        <v>10</v>
      </c>
      <c r="D16" s="22">
        <v>15</v>
      </c>
      <c r="E16" s="18">
        <v>25</v>
      </c>
      <c r="F16" s="19">
        <f>+'[1]จัดสรร สน.คท. '!G11</f>
        <v>500000</v>
      </c>
      <c r="G16" s="19">
        <f>+'[1]กบข.'!E11</f>
        <v>188637.33000000002</v>
      </c>
      <c r="H16" s="19">
        <f>+'[1]จัดสรร สน.คท. '!F11</f>
        <v>2046480</v>
      </c>
      <c r="I16" s="20">
        <f t="shared" si="0"/>
        <v>2735117.33</v>
      </c>
    </row>
    <row r="17" spans="1:9" s="21" customFormat="1" ht="79.5" customHeight="1" outlineLevel="2">
      <c r="A17" s="16">
        <v>1</v>
      </c>
      <c r="B17" s="17" t="s">
        <v>26</v>
      </c>
      <c r="C17" s="18">
        <v>3</v>
      </c>
      <c r="D17" s="22">
        <v>7</v>
      </c>
      <c r="E17" s="18">
        <v>10</v>
      </c>
      <c r="F17" s="19">
        <f>+'[1]จัดสรร สน.คท. '!G12</f>
        <v>618000</v>
      </c>
      <c r="G17" s="19">
        <f>+'[1]กบข.'!E12</f>
        <v>399999</v>
      </c>
      <c r="H17" s="19">
        <f>+'[1]จัดสรร สน.คท. '!F12</f>
        <v>1024830</v>
      </c>
      <c r="I17" s="20">
        <f t="shared" si="0"/>
        <v>2042829</v>
      </c>
    </row>
    <row r="18" spans="1:9" s="21" customFormat="1" ht="79.5" customHeight="1" outlineLevel="1">
      <c r="A18" s="16">
        <v>1</v>
      </c>
      <c r="B18" s="17" t="s">
        <v>27</v>
      </c>
      <c r="C18" s="18">
        <v>10</v>
      </c>
      <c r="D18" s="22">
        <v>3</v>
      </c>
      <c r="E18" s="18">
        <v>13</v>
      </c>
      <c r="F18" s="19">
        <f>+'[1]จัดสรร สน.คท. '!G13</f>
        <v>275000</v>
      </c>
      <c r="G18" s="19">
        <f>+'[1]กบข.'!E13</f>
        <v>201773.46000000002</v>
      </c>
      <c r="H18" s="19">
        <f>+'[1]จัดสรร สน.คท. '!F13</f>
        <v>1292230</v>
      </c>
      <c r="I18" s="20">
        <f t="shared" si="0"/>
        <v>1769003.46</v>
      </c>
    </row>
    <row r="19" spans="1:9" s="21" customFormat="1" ht="79.5" customHeight="1" outlineLevel="2">
      <c r="A19" s="16">
        <v>1</v>
      </c>
      <c r="B19" s="17" t="s">
        <v>28</v>
      </c>
      <c r="C19" s="18">
        <v>6</v>
      </c>
      <c r="D19" s="22">
        <v>4</v>
      </c>
      <c r="E19" s="18">
        <v>10</v>
      </c>
      <c r="F19" s="19">
        <f>+'[1]จัดสรร สน.คท. '!G14</f>
        <v>170000</v>
      </c>
      <c r="G19" s="19">
        <f>+'[1]กบข.'!E14</f>
        <v>116421.09</v>
      </c>
      <c r="H19" s="19">
        <f>+'[1]จัดสรร สน.คท. '!F14</f>
        <v>684950</v>
      </c>
      <c r="I19" s="20">
        <f t="shared" si="0"/>
        <v>971371.09</v>
      </c>
    </row>
    <row r="20" spans="1:9" s="21" customFormat="1" ht="79.5" customHeight="1" outlineLevel="1">
      <c r="A20" s="16">
        <v>1</v>
      </c>
      <c r="B20" s="17" t="s">
        <v>29</v>
      </c>
      <c r="C20" s="18">
        <v>14</v>
      </c>
      <c r="D20" s="22">
        <v>27</v>
      </c>
      <c r="E20" s="18">
        <v>41</v>
      </c>
      <c r="F20" s="19">
        <f>+'[1]จัดสรร สน.คท. '!G15</f>
        <v>1472250</v>
      </c>
      <c r="G20" s="19">
        <f>+'[1]กบข.'!E15</f>
        <v>778531.92</v>
      </c>
      <c r="H20" s="19">
        <f>+'[1]จัดสรร สน.คท. '!F15</f>
        <v>2758340</v>
      </c>
      <c r="I20" s="20">
        <f t="shared" si="0"/>
        <v>5009121.92</v>
      </c>
    </row>
    <row r="21" spans="1:9" s="21" customFormat="1" ht="79.5" customHeight="1" outlineLevel="2">
      <c r="A21" s="16">
        <v>1</v>
      </c>
      <c r="B21" s="17" t="s">
        <v>30</v>
      </c>
      <c r="C21" s="18">
        <v>11</v>
      </c>
      <c r="D21" s="22">
        <v>37</v>
      </c>
      <c r="E21" s="18">
        <v>48</v>
      </c>
      <c r="F21" s="19">
        <f>+'[1]จัดสรร สน.คท. '!G16</f>
        <v>1023700</v>
      </c>
      <c r="G21" s="19">
        <f>+'[1]กบข.'!E16</f>
        <v>176329.38</v>
      </c>
      <c r="H21" s="19">
        <f>+'[1]จัดสรร สน.คท. '!F16</f>
        <v>3253560</v>
      </c>
      <c r="I21" s="20">
        <f t="shared" si="0"/>
        <v>4453589.38</v>
      </c>
    </row>
    <row r="22" spans="1:9" s="21" customFormat="1" ht="79.5" customHeight="1" outlineLevel="1">
      <c r="A22" s="16">
        <v>1</v>
      </c>
      <c r="B22" s="17" t="s">
        <v>31</v>
      </c>
      <c r="C22" s="18">
        <v>13</v>
      </c>
      <c r="D22" s="22">
        <v>38</v>
      </c>
      <c r="E22" s="18">
        <v>51</v>
      </c>
      <c r="F22" s="19">
        <f>+'[1]จัดสรร สน.คท. '!G17</f>
        <v>1549170</v>
      </c>
      <c r="G22" s="19">
        <f>+'[1]กบข.'!E17</f>
        <v>732964.3500000001</v>
      </c>
      <c r="H22" s="19">
        <f>+'[1]จัดสรร สน.คท. '!F17</f>
        <v>3021290</v>
      </c>
      <c r="I22" s="20">
        <f t="shared" si="0"/>
        <v>5303424.35</v>
      </c>
    </row>
    <row r="23" spans="1:9" s="21" customFormat="1" ht="79.5" customHeight="1" outlineLevel="2">
      <c r="A23" s="16">
        <v>1</v>
      </c>
      <c r="B23" s="17" t="s">
        <v>32</v>
      </c>
      <c r="C23" s="18">
        <v>47</v>
      </c>
      <c r="D23" s="22">
        <v>85</v>
      </c>
      <c r="E23" s="18">
        <v>132</v>
      </c>
      <c r="F23" s="19">
        <f>+'[1]จัดสรร สน.คท. '!G18</f>
        <v>2707000</v>
      </c>
      <c r="G23" s="19">
        <f>+'[1]กบข.'!E18</f>
        <v>1225884</v>
      </c>
      <c r="H23" s="19">
        <f>+'[1]จัดสรร สน.คท. '!F18</f>
        <v>9172500</v>
      </c>
      <c r="I23" s="20">
        <f t="shared" si="0"/>
        <v>13105384</v>
      </c>
    </row>
    <row r="24" spans="1:9" s="21" customFormat="1" ht="79.5" customHeight="1" outlineLevel="1">
      <c r="A24" s="16">
        <v>1</v>
      </c>
      <c r="B24" s="17" t="s">
        <v>33</v>
      </c>
      <c r="C24" s="18">
        <v>17</v>
      </c>
      <c r="D24" s="22">
        <v>18</v>
      </c>
      <c r="E24" s="18">
        <v>35</v>
      </c>
      <c r="F24" s="19">
        <f>+'[1]จัดสรร สน.คท. '!G19</f>
        <v>415000</v>
      </c>
      <c r="G24" s="19">
        <f>+'[1]กบข.'!E19</f>
        <v>130834.88999999998</v>
      </c>
      <c r="H24" s="19">
        <f>+'[1]จัดสรร สน.คท. '!F19</f>
        <v>2399900</v>
      </c>
      <c r="I24" s="20">
        <f t="shared" si="0"/>
        <v>2945734.89</v>
      </c>
    </row>
    <row r="25" spans="1:9" s="21" customFormat="1" ht="79.5" customHeight="1" outlineLevel="2">
      <c r="A25" s="16">
        <v>1</v>
      </c>
      <c r="B25" s="17" t="s">
        <v>34</v>
      </c>
      <c r="C25" s="18">
        <v>3</v>
      </c>
      <c r="D25" s="22">
        <v>6</v>
      </c>
      <c r="E25" s="18">
        <v>9</v>
      </c>
      <c r="F25" s="19">
        <f>+'[1]จัดสรร สน.คท. '!G20</f>
        <v>220000</v>
      </c>
      <c r="G25" s="19">
        <f>+'[1]กบข.'!E20</f>
        <v>0</v>
      </c>
      <c r="H25" s="19">
        <f>+'[1]จัดสรร สน.คท. '!F20</f>
        <v>509240</v>
      </c>
      <c r="I25" s="20">
        <f t="shared" si="0"/>
        <v>729240</v>
      </c>
    </row>
    <row r="26" spans="1:9" s="21" customFormat="1" ht="79.5" customHeight="1" outlineLevel="1">
      <c r="A26" s="16">
        <v>1</v>
      </c>
      <c r="B26" s="17" t="s">
        <v>35</v>
      </c>
      <c r="C26" s="18">
        <v>25</v>
      </c>
      <c r="D26" s="22">
        <v>31</v>
      </c>
      <c r="E26" s="18">
        <v>56</v>
      </c>
      <c r="F26" s="19">
        <f>+'[1]จัดสรร สน.คท. '!G21</f>
        <v>1116800</v>
      </c>
      <c r="G26" s="19">
        <f>+'[1]กบข.'!E21</f>
        <v>185596.32</v>
      </c>
      <c r="H26" s="19">
        <f>+'[1]จัดสรร สน.คท. '!F21</f>
        <v>2689520</v>
      </c>
      <c r="I26" s="20">
        <f t="shared" si="0"/>
        <v>3991916.3200000003</v>
      </c>
    </row>
    <row r="27" spans="1:9" s="21" customFormat="1" ht="79.5" customHeight="1" outlineLevel="2">
      <c r="A27" s="16">
        <v>1</v>
      </c>
      <c r="B27" s="17" t="s">
        <v>36</v>
      </c>
      <c r="C27" s="18">
        <v>3</v>
      </c>
      <c r="D27" s="22">
        <v>8</v>
      </c>
      <c r="E27" s="18">
        <v>11</v>
      </c>
      <c r="F27" s="19">
        <f>+'[1]จัดสรร สน.คท. '!G22</f>
        <v>163000</v>
      </c>
      <c r="G27" s="19">
        <f>+'[1]กบข.'!E22</f>
        <v>165003.15000000002</v>
      </c>
      <c r="H27" s="19">
        <f>+'[1]จัดสรร สน.คท. '!F22</f>
        <v>694570</v>
      </c>
      <c r="I27" s="20">
        <f t="shared" si="0"/>
        <v>1022573.15</v>
      </c>
    </row>
    <row r="28" spans="1:9" s="21" customFormat="1" ht="79.5" customHeight="1" outlineLevel="1">
      <c r="A28" s="16">
        <v>1</v>
      </c>
      <c r="B28" s="17" t="s">
        <v>37</v>
      </c>
      <c r="C28" s="18">
        <v>10</v>
      </c>
      <c r="D28" s="22">
        <v>1</v>
      </c>
      <c r="E28" s="18">
        <v>11</v>
      </c>
      <c r="F28" s="19">
        <f>+'[1]จัดสรร สน.คท. '!G23</f>
        <v>335015</v>
      </c>
      <c r="G28" s="19">
        <f>+'[1]กบข.'!E23</f>
        <v>481342.41000000003</v>
      </c>
      <c r="H28" s="19">
        <f>+'[1]จัดสรร สน.คท. '!F23</f>
        <v>951980</v>
      </c>
      <c r="I28" s="20">
        <f t="shared" si="0"/>
        <v>1768337.4100000001</v>
      </c>
    </row>
    <row r="29" spans="1:9" s="21" customFormat="1" ht="79.5" customHeight="1" outlineLevel="2">
      <c r="A29" s="16">
        <v>1</v>
      </c>
      <c r="B29" s="17" t="s">
        <v>38</v>
      </c>
      <c r="C29" s="18">
        <v>14</v>
      </c>
      <c r="D29" s="22">
        <v>57</v>
      </c>
      <c r="E29" s="18">
        <v>71</v>
      </c>
      <c r="F29" s="19">
        <f>+'[1]จัดสรร สน.คท. '!G24</f>
        <v>1074000</v>
      </c>
      <c r="G29" s="19">
        <f>+'[1]กบข.'!E24</f>
        <v>214091.46000000002</v>
      </c>
      <c r="H29" s="19">
        <f>+'[1]จัดสรร สน.คท. '!F24</f>
        <v>5005590</v>
      </c>
      <c r="I29" s="20">
        <f t="shared" si="0"/>
        <v>6293681.46</v>
      </c>
    </row>
    <row r="30" spans="1:9" s="21" customFormat="1" ht="79.5" customHeight="1">
      <c r="A30" s="16">
        <v>1</v>
      </c>
      <c r="B30" s="17" t="s">
        <v>39</v>
      </c>
      <c r="C30" s="18">
        <v>33</v>
      </c>
      <c r="D30" s="22">
        <v>46</v>
      </c>
      <c r="E30" s="18">
        <v>79</v>
      </c>
      <c r="F30" s="19">
        <f>+'[1]จัดสรร สน.คท. '!G25</f>
        <v>1500000</v>
      </c>
      <c r="G30" s="19">
        <f>+'[1]กบข.'!E25</f>
        <v>1703948.0100000002</v>
      </c>
      <c r="H30" s="19">
        <f>+'[1]จัดสรร สน.คท. '!F25</f>
        <v>5406460</v>
      </c>
      <c r="I30" s="20">
        <f t="shared" si="0"/>
        <v>8610408.01</v>
      </c>
    </row>
    <row r="31" spans="1:9" s="21" customFormat="1" ht="79.5" customHeight="1">
      <c r="A31" s="16">
        <v>1</v>
      </c>
      <c r="B31" s="17" t="s">
        <v>40</v>
      </c>
      <c r="C31" s="18">
        <v>21</v>
      </c>
      <c r="D31" s="22">
        <v>32</v>
      </c>
      <c r="E31" s="18">
        <v>53</v>
      </c>
      <c r="F31" s="19">
        <f>+'[1]จัดสรร สน.คท. '!G26</f>
        <v>600943</v>
      </c>
      <c r="G31" s="19">
        <f>+'[1]กบข.'!E26</f>
        <v>238155.36</v>
      </c>
      <c r="H31" s="19">
        <f>+'[1]จัดสรร สน.คท. '!F26</f>
        <v>3187700</v>
      </c>
      <c r="I31" s="20">
        <f t="shared" si="0"/>
        <v>4026798.36</v>
      </c>
    </row>
    <row r="32" spans="1:9" s="21" customFormat="1" ht="79.5" customHeight="1">
      <c r="A32" s="16">
        <v>1</v>
      </c>
      <c r="B32" s="17" t="s">
        <v>41</v>
      </c>
      <c r="C32" s="18">
        <v>14</v>
      </c>
      <c r="D32" s="22">
        <v>29</v>
      </c>
      <c r="E32" s="18">
        <v>43</v>
      </c>
      <c r="F32" s="19">
        <f>+'[1]จัดสรร สน.คท. '!G27</f>
        <v>572100</v>
      </c>
      <c r="G32" s="19">
        <f>+'[1]กบข.'!E27</f>
        <v>387729.69</v>
      </c>
      <c r="H32" s="19">
        <f>+'[1]จัดสรร สน.คท. '!F27</f>
        <v>2542040</v>
      </c>
      <c r="I32" s="20">
        <f t="shared" si="0"/>
        <v>3501869.69</v>
      </c>
    </row>
    <row r="33" spans="1:9" s="21" customFormat="1" ht="79.5" customHeight="1">
      <c r="A33" s="16">
        <v>1</v>
      </c>
      <c r="B33" s="17" t="s">
        <v>42</v>
      </c>
      <c r="C33" s="18">
        <v>8</v>
      </c>
      <c r="D33" s="22">
        <v>0</v>
      </c>
      <c r="E33" s="18">
        <v>8</v>
      </c>
      <c r="F33" s="19">
        <f>+'[1]จัดสรร สน.คท. '!G28</f>
        <v>150000</v>
      </c>
      <c r="G33" s="19">
        <f>+'[1]กบข.'!E28</f>
        <v>846395.19</v>
      </c>
      <c r="H33" s="19">
        <f>+'[1]จัดสรร สน.คท. '!F28</f>
        <v>848720</v>
      </c>
      <c r="I33" s="20">
        <f t="shared" si="0"/>
        <v>1845115.19</v>
      </c>
    </row>
    <row r="34" spans="1:9" s="21" customFormat="1" ht="79.5" customHeight="1">
      <c r="A34" s="16">
        <v>1</v>
      </c>
      <c r="B34" s="17" t="s">
        <v>43</v>
      </c>
      <c r="C34" s="18">
        <v>3</v>
      </c>
      <c r="D34" s="22">
        <v>14</v>
      </c>
      <c r="E34" s="18">
        <v>17</v>
      </c>
      <c r="F34" s="19">
        <f>+'[1]จัดสรร สน.คท. '!G29</f>
        <v>316620</v>
      </c>
      <c r="G34" s="19">
        <f>+'[1]กบข.'!E29</f>
        <v>87593.1</v>
      </c>
      <c r="H34" s="19">
        <f>+'[1]จัดสรร สน.คท. '!F29</f>
        <v>1191290</v>
      </c>
      <c r="I34" s="20">
        <f t="shared" si="0"/>
        <v>1595503.1</v>
      </c>
    </row>
    <row r="35" spans="1:9" s="21" customFormat="1" ht="79.5" customHeight="1">
      <c r="A35" s="16">
        <v>1</v>
      </c>
      <c r="B35" s="17" t="s">
        <v>44</v>
      </c>
      <c r="C35" s="18">
        <v>33</v>
      </c>
      <c r="D35" s="22">
        <v>46</v>
      </c>
      <c r="E35" s="18">
        <v>79</v>
      </c>
      <c r="F35" s="19">
        <f>+'[1]จัดสรร สน.คท. '!G30</f>
        <v>750000</v>
      </c>
      <c r="G35" s="19">
        <f>+'[1]กบข.'!E30</f>
        <v>742622.49</v>
      </c>
      <c r="H35" s="19">
        <f>+'[1]จัดสรร สน.คท. '!F30</f>
        <v>5832970</v>
      </c>
      <c r="I35" s="20">
        <f t="shared" si="0"/>
        <v>7325592.49</v>
      </c>
    </row>
    <row r="36" spans="1:9" s="21" customFormat="1" ht="79.5" customHeight="1">
      <c r="A36" s="16">
        <v>1</v>
      </c>
      <c r="B36" s="17" t="s">
        <v>45</v>
      </c>
      <c r="C36" s="18">
        <v>3</v>
      </c>
      <c r="D36" s="22">
        <v>14</v>
      </c>
      <c r="E36" s="18">
        <v>17</v>
      </c>
      <c r="F36" s="19">
        <f>+'[1]จัดสรร สน.คท. '!G31</f>
        <v>120000</v>
      </c>
      <c r="G36" s="19">
        <f>+'[1]กบข.'!E31</f>
        <v>21517.38</v>
      </c>
      <c r="H36" s="19">
        <f>+'[1]จัดสรร สน.คท. '!F31</f>
        <v>821410</v>
      </c>
      <c r="I36" s="20">
        <f t="shared" si="0"/>
        <v>962927.38</v>
      </c>
    </row>
    <row r="37" spans="1:9" s="21" customFormat="1" ht="79.5" customHeight="1">
      <c r="A37" s="16">
        <v>1</v>
      </c>
      <c r="B37" s="17" t="s">
        <v>46</v>
      </c>
      <c r="C37" s="18">
        <v>33</v>
      </c>
      <c r="D37" s="22">
        <v>40</v>
      </c>
      <c r="E37" s="18">
        <v>73</v>
      </c>
      <c r="F37" s="19">
        <f>+'[1]จัดสรร สน.คท. '!G32</f>
        <v>1570400</v>
      </c>
      <c r="G37" s="19">
        <f>+'[1]กบข.'!E32</f>
        <v>695271.24</v>
      </c>
      <c r="H37" s="19">
        <f>+'[1]จัดสรร สน.คท. '!F32</f>
        <v>4146080</v>
      </c>
      <c r="I37" s="20">
        <f t="shared" si="0"/>
        <v>6411751.24</v>
      </c>
    </row>
    <row r="38" spans="1:9" s="21" customFormat="1" ht="79.5" customHeight="1">
      <c r="A38" s="16">
        <v>1</v>
      </c>
      <c r="B38" s="17" t="s">
        <v>47</v>
      </c>
      <c r="C38" s="18">
        <v>21</v>
      </c>
      <c r="D38" s="22">
        <v>2</v>
      </c>
      <c r="E38" s="18">
        <v>23</v>
      </c>
      <c r="F38" s="19">
        <f>+'[1]จัดสรร สน.คท. '!G33</f>
        <v>530600</v>
      </c>
      <c r="G38" s="19">
        <f>+'[1]กบข.'!E33</f>
        <v>96776.37</v>
      </c>
      <c r="H38" s="19">
        <f>+'[1]จัดสรร สน.คท. '!F33</f>
        <v>2245400</v>
      </c>
      <c r="I38" s="20">
        <f t="shared" si="0"/>
        <v>2872776.37</v>
      </c>
    </row>
    <row r="39" spans="1:9" s="21" customFormat="1" ht="79.5" customHeight="1">
      <c r="A39" s="16">
        <v>1</v>
      </c>
      <c r="B39" s="17" t="s">
        <v>48</v>
      </c>
      <c r="C39" s="18">
        <v>7</v>
      </c>
      <c r="D39" s="22">
        <v>16</v>
      </c>
      <c r="E39" s="18">
        <v>23</v>
      </c>
      <c r="F39" s="19">
        <f>+'[1]จัดสรร สน.คท. '!G34</f>
        <v>164200</v>
      </c>
      <c r="G39" s="19">
        <f>+'[1]กบข.'!E34</f>
        <v>543282.24</v>
      </c>
      <c r="H39" s="19">
        <f>+'[1]จัดสรร สน.คท. '!F34</f>
        <v>1482610</v>
      </c>
      <c r="I39" s="20">
        <f t="shared" si="0"/>
        <v>2190092.24</v>
      </c>
    </row>
    <row r="40" spans="1:9" s="21" customFormat="1" ht="79.5" customHeight="1">
      <c r="A40" s="16">
        <v>1</v>
      </c>
      <c r="B40" s="17" t="s">
        <v>49</v>
      </c>
      <c r="C40" s="18">
        <v>16</v>
      </c>
      <c r="D40" s="22">
        <v>45</v>
      </c>
      <c r="E40" s="18">
        <v>61</v>
      </c>
      <c r="F40" s="19">
        <f>+'[1]จัดสรร สน.คท. '!G35</f>
        <v>1440000</v>
      </c>
      <c r="G40" s="19">
        <f>+'[1]กบข.'!E35</f>
        <v>340200</v>
      </c>
      <c r="H40" s="19">
        <f>+'[1]จัดสรร สน.คท. '!F35</f>
        <v>4261520</v>
      </c>
      <c r="I40" s="20">
        <f t="shared" si="0"/>
        <v>6041720</v>
      </c>
    </row>
    <row r="41" spans="1:9" s="21" customFormat="1" ht="79.5" customHeight="1">
      <c r="A41" s="16">
        <v>1</v>
      </c>
      <c r="B41" s="17" t="s">
        <v>50</v>
      </c>
      <c r="C41" s="18">
        <v>9</v>
      </c>
      <c r="D41" s="22">
        <v>18</v>
      </c>
      <c r="E41" s="18">
        <v>27</v>
      </c>
      <c r="F41" s="19">
        <f>+'[1]จัดสรร สน.คท. '!G36</f>
        <v>440856</v>
      </c>
      <c r="G41" s="19">
        <f>+'[1]กบข.'!E36</f>
        <v>142427.25</v>
      </c>
      <c r="H41" s="19">
        <f>+'[1]จัดสรร สน.คท. '!F36</f>
        <v>2274170</v>
      </c>
      <c r="I41" s="20">
        <f t="shared" si="0"/>
        <v>2857453.25</v>
      </c>
    </row>
    <row r="42" spans="1:9" s="21" customFormat="1" ht="79.5" customHeight="1">
      <c r="A42" s="16">
        <v>1</v>
      </c>
      <c r="B42" s="17" t="s">
        <v>51</v>
      </c>
      <c r="C42" s="18">
        <v>8</v>
      </c>
      <c r="D42" s="22">
        <v>4</v>
      </c>
      <c r="E42" s="18">
        <v>12</v>
      </c>
      <c r="F42" s="19">
        <f>+'[1]จัดสรร สน.คท. '!G37</f>
        <v>380000</v>
      </c>
      <c r="G42" s="19">
        <f>+'[1]กบข.'!E37</f>
        <v>95000.01</v>
      </c>
      <c r="H42" s="19">
        <f>+'[1]จัดสรร สน.คท. '!F37</f>
        <v>848720</v>
      </c>
      <c r="I42" s="20">
        <f t="shared" si="0"/>
        <v>1323720.01</v>
      </c>
    </row>
    <row r="43" spans="1:9" s="21" customFormat="1" ht="79.5" customHeight="1">
      <c r="A43" s="16">
        <v>1</v>
      </c>
      <c r="B43" s="17" t="s">
        <v>52</v>
      </c>
      <c r="C43" s="18">
        <v>6</v>
      </c>
      <c r="D43" s="22">
        <v>22</v>
      </c>
      <c r="E43" s="18">
        <v>28</v>
      </c>
      <c r="F43" s="19">
        <f>+'[1]จัดสรร สน.คท. '!G38</f>
        <v>652360</v>
      </c>
      <c r="G43" s="19">
        <f>+'[1]กบข.'!E38</f>
        <v>332176.92</v>
      </c>
      <c r="H43" s="19">
        <f>+'[1]จัดสรร สน.คท. '!F38</f>
        <v>1539400</v>
      </c>
      <c r="I43" s="20">
        <f aca="true" t="shared" si="1" ref="I43:I74">+F43+G43+H43</f>
        <v>2523936.92</v>
      </c>
    </row>
    <row r="44" spans="1:9" s="21" customFormat="1" ht="79.5" customHeight="1">
      <c r="A44" s="16">
        <v>1</v>
      </c>
      <c r="B44" s="17" t="s">
        <v>53</v>
      </c>
      <c r="C44" s="18">
        <v>3</v>
      </c>
      <c r="D44" s="22">
        <v>4</v>
      </c>
      <c r="E44" s="18">
        <v>7</v>
      </c>
      <c r="F44" s="19">
        <f>+'[1]จัดสรร สน.คท. '!G39</f>
        <v>363758</v>
      </c>
      <c r="G44" s="19">
        <f>+'[1]กบข.'!E39</f>
        <v>89443.44</v>
      </c>
      <c r="H44" s="19">
        <f>+'[1]จัดสรร สน.คท. '!F39</f>
        <v>415050</v>
      </c>
      <c r="I44" s="20">
        <f t="shared" si="1"/>
        <v>868251.44</v>
      </c>
    </row>
    <row r="45" spans="1:9" s="21" customFormat="1" ht="79.5" customHeight="1">
      <c r="A45" s="16">
        <v>1</v>
      </c>
      <c r="B45" s="17" t="s">
        <v>54</v>
      </c>
      <c r="C45" s="18">
        <v>23</v>
      </c>
      <c r="D45" s="22">
        <v>24</v>
      </c>
      <c r="E45" s="18">
        <v>47</v>
      </c>
      <c r="F45" s="19">
        <f>+'[1]จัดสรร สน.คท. '!G40</f>
        <v>538700</v>
      </c>
      <c r="G45" s="19">
        <f>+'[1]กบข.'!E40</f>
        <v>389802.66000000003</v>
      </c>
      <c r="H45" s="19">
        <f>+'[1]จัดสรร สน.คท. '!F40</f>
        <v>2623610</v>
      </c>
      <c r="I45" s="20">
        <f t="shared" si="1"/>
        <v>3552112.66</v>
      </c>
    </row>
    <row r="46" spans="1:9" s="21" customFormat="1" ht="79.5" customHeight="1">
      <c r="A46" s="16">
        <v>1</v>
      </c>
      <c r="B46" s="17" t="s">
        <v>55</v>
      </c>
      <c r="C46" s="18">
        <v>7</v>
      </c>
      <c r="D46" s="22">
        <v>25</v>
      </c>
      <c r="E46" s="18">
        <v>32</v>
      </c>
      <c r="F46" s="19">
        <f>+'[1]จัดสรร สน.คท. '!G41</f>
        <v>482600</v>
      </c>
      <c r="G46" s="19">
        <f>+'[1]กบข.'!E41</f>
        <v>27406.02</v>
      </c>
      <c r="H46" s="19">
        <f>+'[1]จัดสรร สน.คท. '!F41</f>
        <v>2019320</v>
      </c>
      <c r="I46" s="20">
        <f t="shared" si="1"/>
        <v>2529326.02</v>
      </c>
    </row>
    <row r="47" spans="1:9" s="21" customFormat="1" ht="79.5" customHeight="1">
      <c r="A47" s="16">
        <v>1</v>
      </c>
      <c r="B47" s="17" t="s">
        <v>56</v>
      </c>
      <c r="C47" s="18">
        <v>20</v>
      </c>
      <c r="D47" s="22">
        <v>75</v>
      </c>
      <c r="E47" s="18">
        <v>95</v>
      </c>
      <c r="F47" s="19">
        <f>+'[1]จัดสรร สน.คท. '!G42</f>
        <v>1448084</v>
      </c>
      <c r="G47" s="19">
        <f>+'[1]กบข.'!E42</f>
        <v>0</v>
      </c>
      <c r="H47" s="19">
        <f>+'[1]จัดสรร สน.คท. '!F42</f>
        <v>5961670</v>
      </c>
      <c r="I47" s="20">
        <f t="shared" si="1"/>
        <v>7409754</v>
      </c>
    </row>
    <row r="48" spans="1:9" s="21" customFormat="1" ht="79.5" customHeight="1">
      <c r="A48" s="16">
        <v>1</v>
      </c>
      <c r="B48" s="17" t="s">
        <v>57</v>
      </c>
      <c r="C48" s="18">
        <v>10</v>
      </c>
      <c r="D48" s="22">
        <v>19</v>
      </c>
      <c r="E48" s="18">
        <v>29</v>
      </c>
      <c r="F48" s="19">
        <f>+'[1]จัดสรร สน.คท. '!G43</f>
        <v>460010</v>
      </c>
      <c r="G48" s="19">
        <f>+'[1]กบข.'!E43</f>
        <v>60010.020000000004</v>
      </c>
      <c r="H48" s="19">
        <f>+'[1]จัดสรร สน.คท. '!F43</f>
        <v>1615040</v>
      </c>
      <c r="I48" s="20">
        <f t="shared" si="1"/>
        <v>2135060.02</v>
      </c>
    </row>
    <row r="49" spans="1:9" s="21" customFormat="1" ht="79.5" customHeight="1">
      <c r="A49" s="16">
        <v>1</v>
      </c>
      <c r="B49" s="17" t="s">
        <v>58</v>
      </c>
      <c r="C49" s="18">
        <v>8</v>
      </c>
      <c r="D49" s="22">
        <v>19</v>
      </c>
      <c r="E49" s="18">
        <v>27</v>
      </c>
      <c r="F49" s="19">
        <f>+'[1]จัดสรร สน.คท. '!G44</f>
        <v>592600</v>
      </c>
      <c r="G49" s="19">
        <f>+'[1]กบข.'!E44</f>
        <v>974088.78</v>
      </c>
      <c r="H49" s="19">
        <f>+'[1]จัดสรร สน.คท. '!F44</f>
        <v>1844660</v>
      </c>
      <c r="I49" s="20">
        <f t="shared" si="1"/>
        <v>3411348.7800000003</v>
      </c>
    </row>
    <row r="50" spans="1:9" s="21" customFormat="1" ht="79.5" customHeight="1">
      <c r="A50" s="16">
        <v>1</v>
      </c>
      <c r="B50" s="17" t="s">
        <v>59</v>
      </c>
      <c r="C50" s="18">
        <v>13</v>
      </c>
      <c r="D50" s="22">
        <v>26</v>
      </c>
      <c r="E50" s="18">
        <v>39</v>
      </c>
      <c r="F50" s="19">
        <f>+'[1]จัดสรร สน.คท. '!G45</f>
        <v>281840</v>
      </c>
      <c r="G50" s="19">
        <f>+'[1]กบข.'!E45</f>
        <v>296085.77999999997</v>
      </c>
      <c r="H50" s="19">
        <f>+'[1]จัดสรร สน.คท. '!F45</f>
        <v>2311810</v>
      </c>
      <c r="I50" s="20">
        <f t="shared" si="1"/>
        <v>2889735.7800000003</v>
      </c>
    </row>
    <row r="51" spans="1:9" s="21" customFormat="1" ht="79.5" customHeight="1">
      <c r="A51" s="16">
        <v>1</v>
      </c>
      <c r="B51" s="17" t="s">
        <v>60</v>
      </c>
      <c r="C51" s="18">
        <v>6</v>
      </c>
      <c r="D51" s="22">
        <v>7</v>
      </c>
      <c r="E51" s="18">
        <v>13</v>
      </c>
      <c r="F51" s="19">
        <f>+'[1]จัดสรร สน.คท. '!G46</f>
        <v>140000</v>
      </c>
      <c r="G51" s="19">
        <f>+'[1]กบข.'!E46</f>
        <v>0</v>
      </c>
      <c r="H51" s="19">
        <f>+'[1]จัดสรร สน.คท. '!F46</f>
        <v>744290</v>
      </c>
      <c r="I51" s="20">
        <f t="shared" si="1"/>
        <v>884290</v>
      </c>
    </row>
    <row r="52" spans="1:9" s="21" customFormat="1" ht="79.5" customHeight="1">
      <c r="A52" s="16">
        <v>1</v>
      </c>
      <c r="B52" s="17" t="s">
        <v>61</v>
      </c>
      <c r="C52" s="18">
        <v>26</v>
      </c>
      <c r="D52" s="22">
        <v>64</v>
      </c>
      <c r="E52" s="18">
        <v>90</v>
      </c>
      <c r="F52" s="19">
        <f>+'[1]จัดสรร สน.คท. '!G47</f>
        <v>1382422</v>
      </c>
      <c r="G52" s="19">
        <f>+'[1]กบข.'!E47</f>
        <v>397466.25</v>
      </c>
      <c r="H52" s="19">
        <f>+'[1]จัดสรร สน.คท. '!F47</f>
        <v>7081800</v>
      </c>
      <c r="I52" s="20">
        <f t="shared" si="1"/>
        <v>8861688.25</v>
      </c>
    </row>
    <row r="53" spans="1:9" s="21" customFormat="1" ht="79.5" customHeight="1">
      <c r="A53" s="16">
        <v>1</v>
      </c>
      <c r="B53" s="17" t="s">
        <v>62</v>
      </c>
      <c r="C53" s="18">
        <v>8</v>
      </c>
      <c r="D53" s="22">
        <v>22</v>
      </c>
      <c r="E53" s="18">
        <v>30</v>
      </c>
      <c r="F53" s="19">
        <f>+'[1]จัดสรร สน.คท. '!G48</f>
        <v>181200</v>
      </c>
      <c r="G53" s="19">
        <f>+'[1]กบข.'!E48</f>
        <v>27811.02</v>
      </c>
      <c r="H53" s="19">
        <f>+'[1]จัดสรร สน.คท. '!F48</f>
        <v>2062110</v>
      </c>
      <c r="I53" s="20">
        <f t="shared" si="1"/>
        <v>2271121.02</v>
      </c>
    </row>
    <row r="54" spans="1:9" s="21" customFormat="1" ht="79.5" customHeight="1">
      <c r="A54" s="16">
        <v>1</v>
      </c>
      <c r="B54" s="17" t="s">
        <v>63</v>
      </c>
      <c r="C54" s="18">
        <v>5</v>
      </c>
      <c r="D54" s="22">
        <v>10</v>
      </c>
      <c r="E54" s="18">
        <v>15</v>
      </c>
      <c r="F54" s="19">
        <f>+'[1]จัดสรร สน.คท. '!G49</f>
        <v>170800</v>
      </c>
      <c r="G54" s="19">
        <f>+'[1]กบข.'!E49</f>
        <v>536508.48</v>
      </c>
      <c r="H54" s="19">
        <f>+'[1]จัดสรร สน.คท. '!F49</f>
        <v>1379170</v>
      </c>
      <c r="I54" s="20">
        <f t="shared" si="1"/>
        <v>2086478.48</v>
      </c>
    </row>
    <row r="55" spans="1:9" s="21" customFormat="1" ht="79.5" customHeight="1">
      <c r="A55" s="16">
        <v>1</v>
      </c>
      <c r="B55" s="17" t="s">
        <v>64</v>
      </c>
      <c r="C55" s="18">
        <v>18</v>
      </c>
      <c r="D55" s="22">
        <v>63</v>
      </c>
      <c r="E55" s="18">
        <v>81</v>
      </c>
      <c r="F55" s="19">
        <f>+'[1]จัดสรร สน.คท. '!G50</f>
        <v>1206000</v>
      </c>
      <c r="G55" s="19">
        <f>+'[1]กบข.'!E50</f>
        <v>87877.89</v>
      </c>
      <c r="H55" s="19">
        <f>+'[1]จัดสรร สน.คท. '!F50</f>
        <v>5792690</v>
      </c>
      <c r="I55" s="20">
        <f t="shared" si="1"/>
        <v>7086567.89</v>
      </c>
    </row>
    <row r="56" spans="1:9" s="21" customFormat="1" ht="79.5" customHeight="1">
      <c r="A56" s="16">
        <v>1</v>
      </c>
      <c r="B56" s="17" t="s">
        <v>65</v>
      </c>
      <c r="C56" s="18">
        <v>12</v>
      </c>
      <c r="D56" s="22">
        <v>16</v>
      </c>
      <c r="E56" s="18">
        <v>28</v>
      </c>
      <c r="F56" s="19">
        <f>+'[1]จัดสรร สน.คท. '!G51</f>
        <v>2068068</v>
      </c>
      <c r="G56" s="19">
        <f>+'[1]กบข.'!E51</f>
        <v>0</v>
      </c>
      <c r="H56" s="19">
        <f>+'[1]จัดสรร สน.คท. '!F51</f>
        <v>2435160</v>
      </c>
      <c r="I56" s="20">
        <f t="shared" si="1"/>
        <v>4503228</v>
      </c>
    </row>
    <row r="57" spans="1:9" s="21" customFormat="1" ht="79.5" customHeight="1">
      <c r="A57" s="16">
        <v>1</v>
      </c>
      <c r="B57" s="17" t="s">
        <v>66</v>
      </c>
      <c r="C57" s="18">
        <v>23</v>
      </c>
      <c r="D57" s="22">
        <v>51</v>
      </c>
      <c r="E57" s="18">
        <v>74</v>
      </c>
      <c r="F57" s="19">
        <f>+'[1]จัดสรร สน.คท. '!G52</f>
        <v>1200000</v>
      </c>
      <c r="G57" s="19">
        <f>+'[1]กบข.'!E52</f>
        <v>650000.01</v>
      </c>
      <c r="H57" s="19">
        <f>+'[1]จัดสรร สน.คท. '!F52</f>
        <v>6895850</v>
      </c>
      <c r="I57" s="20">
        <f t="shared" si="1"/>
        <v>8745850.01</v>
      </c>
    </row>
    <row r="58" spans="1:9" s="21" customFormat="1" ht="79.5" customHeight="1">
      <c r="A58" s="16">
        <v>1</v>
      </c>
      <c r="B58" s="17" t="s">
        <v>67</v>
      </c>
      <c r="C58" s="18">
        <v>1</v>
      </c>
      <c r="D58" s="22">
        <v>5</v>
      </c>
      <c r="E58" s="18">
        <v>6</v>
      </c>
      <c r="F58" s="19">
        <f>+'[1]จัดสรร สน.คท. '!G53</f>
        <v>22100</v>
      </c>
      <c r="G58" s="19">
        <f>+'[1]กบข.'!E53</f>
        <v>19281</v>
      </c>
      <c r="H58" s="19">
        <f>+'[1]จัดสรร สน.คท. '!F53</f>
        <v>356430</v>
      </c>
      <c r="I58" s="20">
        <f t="shared" si="1"/>
        <v>397811</v>
      </c>
    </row>
    <row r="59" spans="1:9" s="21" customFormat="1" ht="79.5" customHeight="1">
      <c r="A59" s="16">
        <v>1</v>
      </c>
      <c r="B59" s="17" t="s">
        <v>68</v>
      </c>
      <c r="C59" s="18">
        <v>9</v>
      </c>
      <c r="D59" s="22">
        <v>4</v>
      </c>
      <c r="E59" s="18">
        <v>13</v>
      </c>
      <c r="F59" s="19">
        <f>+'[1]จัดสรร สน.คท. '!G54</f>
        <v>400000</v>
      </c>
      <c r="G59" s="19">
        <f>+'[1]กบข.'!E54</f>
        <v>87980.49</v>
      </c>
      <c r="H59" s="19">
        <f>+'[1]จัดสรร สน.คท. '!F54</f>
        <v>939110</v>
      </c>
      <c r="I59" s="20">
        <f t="shared" si="1"/>
        <v>1427090.49</v>
      </c>
    </row>
    <row r="60" spans="1:9" s="21" customFormat="1" ht="79.5" customHeight="1">
      <c r="A60" s="16">
        <v>1</v>
      </c>
      <c r="B60" s="17" t="s">
        <v>69</v>
      </c>
      <c r="C60" s="18">
        <v>21</v>
      </c>
      <c r="D60" s="22">
        <v>7</v>
      </c>
      <c r="E60" s="18">
        <v>28</v>
      </c>
      <c r="F60" s="19">
        <f>+'[1]จัดสรร สน.คท. '!G55</f>
        <v>250000</v>
      </c>
      <c r="G60" s="19">
        <f>+'[1]กบข.'!E55</f>
        <v>230000.01</v>
      </c>
      <c r="H60" s="19">
        <f>+'[1]จัดสรร สน.คท. '!F55</f>
        <v>2780940</v>
      </c>
      <c r="I60" s="20">
        <f t="shared" si="1"/>
        <v>3260940.01</v>
      </c>
    </row>
    <row r="61" spans="1:9" s="21" customFormat="1" ht="79.5" customHeight="1">
      <c r="A61" s="16">
        <v>1</v>
      </c>
      <c r="B61" s="17" t="s">
        <v>70</v>
      </c>
      <c r="C61" s="18">
        <v>13</v>
      </c>
      <c r="D61" s="22">
        <v>22</v>
      </c>
      <c r="E61" s="18">
        <v>35</v>
      </c>
      <c r="F61" s="19">
        <f>+'[1]จัดสรร สน.คท. '!G56</f>
        <v>324902</v>
      </c>
      <c r="G61" s="19">
        <f>+'[1]กบข.'!E56</f>
        <v>365470.98</v>
      </c>
      <c r="H61" s="19">
        <f>+'[1]จัดสรร สน.คท. '!F56</f>
        <v>2017840</v>
      </c>
      <c r="I61" s="20">
        <f t="shared" si="1"/>
        <v>2708212.98</v>
      </c>
    </row>
    <row r="62" spans="1:9" s="21" customFormat="1" ht="79.5" customHeight="1">
      <c r="A62" s="16">
        <v>1</v>
      </c>
      <c r="B62" s="17" t="s">
        <v>71</v>
      </c>
      <c r="C62" s="18">
        <v>21</v>
      </c>
      <c r="D62" s="22">
        <v>48</v>
      </c>
      <c r="E62" s="18">
        <v>69</v>
      </c>
      <c r="F62" s="19">
        <f>+'[1]จัดสรร สน.คท. '!G57</f>
        <v>2935242</v>
      </c>
      <c r="G62" s="19">
        <f>+'[1]กบข.'!E57</f>
        <v>168203.31</v>
      </c>
      <c r="H62" s="19">
        <f>+'[1]จัดสรร สน.คท. '!F57</f>
        <v>7315810</v>
      </c>
      <c r="I62" s="20">
        <f t="shared" si="1"/>
        <v>10419255.31</v>
      </c>
    </row>
    <row r="63" spans="1:9" s="21" customFormat="1" ht="79.5" customHeight="1">
      <c r="A63" s="16">
        <v>1</v>
      </c>
      <c r="B63" s="17" t="s">
        <v>72</v>
      </c>
      <c r="C63" s="18">
        <v>2</v>
      </c>
      <c r="D63" s="22">
        <v>11</v>
      </c>
      <c r="E63" s="18">
        <v>13</v>
      </c>
      <c r="F63" s="19">
        <f>+'[1]จัดสรร สน.คท. '!G58</f>
        <v>383993</v>
      </c>
      <c r="G63" s="19">
        <f>+'[1]กบข.'!E58</f>
        <v>271103.01</v>
      </c>
      <c r="H63" s="19">
        <f>+'[1]จัดสรร สน.คท. '!F58</f>
        <v>709150</v>
      </c>
      <c r="I63" s="20">
        <f t="shared" si="1"/>
        <v>1364246.01</v>
      </c>
    </row>
    <row r="64" spans="1:9" s="21" customFormat="1" ht="79.5" customHeight="1">
      <c r="A64" s="16">
        <v>1</v>
      </c>
      <c r="B64" s="17" t="s">
        <v>73</v>
      </c>
      <c r="C64" s="18">
        <v>10</v>
      </c>
      <c r="D64" s="22">
        <v>53</v>
      </c>
      <c r="E64" s="18">
        <v>63</v>
      </c>
      <c r="F64" s="19">
        <f>+'[1]จัดสรร สน.คท. '!G59</f>
        <v>771036</v>
      </c>
      <c r="G64" s="19">
        <f>+'[1]กบข.'!E59</f>
        <v>453694.44000000006</v>
      </c>
      <c r="H64" s="19">
        <f>+'[1]จัดสรร สน.คท. '!F59</f>
        <v>3977420</v>
      </c>
      <c r="I64" s="20">
        <f t="shared" si="1"/>
        <v>5202150.4399999995</v>
      </c>
    </row>
    <row r="65" spans="1:9" s="21" customFormat="1" ht="79.5" customHeight="1">
      <c r="A65" s="16">
        <v>1</v>
      </c>
      <c r="B65" s="17" t="s">
        <v>74</v>
      </c>
      <c r="C65" s="18">
        <v>10</v>
      </c>
      <c r="D65" s="22">
        <v>37</v>
      </c>
      <c r="E65" s="18">
        <v>47</v>
      </c>
      <c r="F65" s="19">
        <f>+'[1]จัดสรร สน.คท. '!G60</f>
        <v>1027440</v>
      </c>
      <c r="G65" s="19">
        <f>+'[1]กบข.'!E60</f>
        <v>431951.76</v>
      </c>
      <c r="H65" s="19">
        <f>+'[1]จัดสรร สน.คท. '!F60</f>
        <v>3570730</v>
      </c>
      <c r="I65" s="20">
        <f t="shared" si="1"/>
        <v>5030121.76</v>
      </c>
    </row>
    <row r="66" spans="1:9" s="21" customFormat="1" ht="79.5" customHeight="1">
      <c r="A66" s="16">
        <v>1</v>
      </c>
      <c r="B66" s="17" t="s">
        <v>75</v>
      </c>
      <c r="C66" s="18">
        <v>22</v>
      </c>
      <c r="D66" s="22">
        <v>39</v>
      </c>
      <c r="E66" s="18">
        <v>61</v>
      </c>
      <c r="F66" s="19">
        <f>+'[1]จัดสรร สน.คท. '!G61</f>
        <v>1620000</v>
      </c>
      <c r="G66" s="19">
        <f>+'[1]กบข.'!E61</f>
        <v>592200</v>
      </c>
      <c r="H66" s="19">
        <f>+'[1]จัดสรร สน.คท. '!F61</f>
        <v>4239630</v>
      </c>
      <c r="I66" s="20">
        <f t="shared" si="1"/>
        <v>6451830</v>
      </c>
    </row>
    <row r="67" spans="1:9" s="21" customFormat="1" ht="79.5" customHeight="1">
      <c r="A67" s="16">
        <v>1</v>
      </c>
      <c r="B67" s="17" t="s">
        <v>76</v>
      </c>
      <c r="C67" s="18">
        <v>18</v>
      </c>
      <c r="D67" s="22">
        <v>15</v>
      </c>
      <c r="E67" s="18">
        <v>33</v>
      </c>
      <c r="F67" s="19">
        <f>+'[1]จัดสรร สน.คท. '!G62</f>
        <v>350000</v>
      </c>
      <c r="G67" s="19">
        <f>+'[1]กบข.'!E62</f>
        <v>181070.16</v>
      </c>
      <c r="H67" s="19">
        <f>+'[1]จัดสรร สน.คท. '!F62</f>
        <v>3249650</v>
      </c>
      <c r="I67" s="20">
        <f t="shared" si="1"/>
        <v>3780720.16</v>
      </c>
    </row>
    <row r="68" spans="1:9" s="21" customFormat="1" ht="79.5" customHeight="1">
      <c r="A68" s="16">
        <v>1</v>
      </c>
      <c r="B68" s="17" t="s">
        <v>77</v>
      </c>
      <c r="C68" s="18">
        <v>5</v>
      </c>
      <c r="D68" s="22">
        <v>16</v>
      </c>
      <c r="E68" s="18">
        <v>21</v>
      </c>
      <c r="F68" s="19">
        <f>+'[1]จัดสรร สน.คท. '!G63</f>
        <v>264000</v>
      </c>
      <c r="G68" s="19">
        <f>+'[1]กบข.'!E63</f>
        <v>116409.03</v>
      </c>
      <c r="H68" s="19">
        <f>+'[1]จัดสรร สน.คท. '!F63</f>
        <v>1404270</v>
      </c>
      <c r="I68" s="20">
        <f t="shared" si="1"/>
        <v>1784679.03</v>
      </c>
    </row>
    <row r="69" spans="1:9" s="21" customFormat="1" ht="79.5" customHeight="1">
      <c r="A69" s="16">
        <v>1</v>
      </c>
      <c r="B69" s="17" t="s">
        <v>78</v>
      </c>
      <c r="C69" s="18">
        <v>9</v>
      </c>
      <c r="D69" s="22">
        <v>1</v>
      </c>
      <c r="E69" s="18">
        <v>10</v>
      </c>
      <c r="F69" s="19">
        <f>+'[1]จัดสรร สน.คท. '!G64</f>
        <v>113800</v>
      </c>
      <c r="G69" s="19">
        <f>+'[1]กบข.'!E64</f>
        <v>289418.07</v>
      </c>
      <c r="H69" s="19">
        <f>+'[1]จัดสรร สน.คท. '!F64</f>
        <v>968040</v>
      </c>
      <c r="I69" s="20">
        <f t="shared" si="1"/>
        <v>1371258.07</v>
      </c>
    </row>
    <row r="70" spans="1:9" s="21" customFormat="1" ht="79.5" customHeight="1">
      <c r="A70" s="16">
        <v>1</v>
      </c>
      <c r="B70" s="17" t="s">
        <v>79</v>
      </c>
      <c r="C70" s="18">
        <v>7</v>
      </c>
      <c r="D70" s="22">
        <v>4</v>
      </c>
      <c r="E70" s="18">
        <v>11</v>
      </c>
      <c r="F70" s="19">
        <f>+'[1]จัดสรร สน.คท. '!G65</f>
        <v>156500</v>
      </c>
      <c r="G70" s="19">
        <f>+'[1]กบข.'!E65</f>
        <v>121279.23000000001</v>
      </c>
      <c r="H70" s="19">
        <f>+'[1]จัดสรร สน.คท. '!F65</f>
        <v>743290</v>
      </c>
      <c r="I70" s="20">
        <f t="shared" si="1"/>
        <v>1021069.23</v>
      </c>
    </row>
    <row r="71" spans="1:9" s="21" customFormat="1" ht="79.5" customHeight="1">
      <c r="A71" s="16">
        <v>1</v>
      </c>
      <c r="B71" s="17" t="s">
        <v>80</v>
      </c>
      <c r="C71" s="18">
        <v>2</v>
      </c>
      <c r="D71" s="22">
        <v>0</v>
      </c>
      <c r="E71" s="18">
        <v>2</v>
      </c>
      <c r="F71" s="19">
        <f>+'[1]จัดสรร สน.คท. '!G66</f>
        <v>300000</v>
      </c>
      <c r="G71" s="19">
        <f>+'[1]กบข.'!E66</f>
        <v>45022.44</v>
      </c>
      <c r="H71" s="19">
        <f>+'[1]จัดสรร สน.คท. '!F66</f>
        <v>180360</v>
      </c>
      <c r="I71" s="20">
        <f t="shared" si="1"/>
        <v>525382.44</v>
      </c>
    </row>
    <row r="72" spans="1:9" s="21" customFormat="1" ht="79.5" customHeight="1">
      <c r="A72" s="16">
        <v>1</v>
      </c>
      <c r="B72" s="17" t="s">
        <v>81</v>
      </c>
      <c r="C72" s="18">
        <v>14</v>
      </c>
      <c r="D72" s="22">
        <v>26</v>
      </c>
      <c r="E72" s="18">
        <v>40</v>
      </c>
      <c r="F72" s="19">
        <f>+'[1]จัดสรร สน.คท. '!G67</f>
        <v>501500</v>
      </c>
      <c r="G72" s="19">
        <f>+'[1]กบข.'!E67</f>
        <v>212741.94</v>
      </c>
      <c r="H72" s="19">
        <f>+'[1]จัดสรร สน.คท. '!F67</f>
        <v>2303430</v>
      </c>
      <c r="I72" s="20">
        <f t="shared" si="1"/>
        <v>3017671.94</v>
      </c>
    </row>
    <row r="73" spans="1:9" s="21" customFormat="1" ht="79.5" customHeight="1">
      <c r="A73" s="16">
        <v>1</v>
      </c>
      <c r="B73" s="17" t="s">
        <v>82</v>
      </c>
      <c r="C73" s="18">
        <v>6</v>
      </c>
      <c r="D73" s="22">
        <v>9</v>
      </c>
      <c r="E73" s="18">
        <v>15</v>
      </c>
      <c r="F73" s="19">
        <f>+'[1]จัดสรร สน.คท. '!G68</f>
        <v>176000</v>
      </c>
      <c r="G73" s="19">
        <f>+'[1]กบข.'!E68</f>
        <v>35000.01</v>
      </c>
      <c r="H73" s="19">
        <f>+'[1]จัดสรร สน.คท. '!F68</f>
        <v>936000</v>
      </c>
      <c r="I73" s="20">
        <f t="shared" si="1"/>
        <v>1147000.01</v>
      </c>
    </row>
    <row r="74" spans="1:9" s="21" customFormat="1" ht="79.5" customHeight="1">
      <c r="A74" s="16">
        <v>1</v>
      </c>
      <c r="B74" s="17" t="s">
        <v>83</v>
      </c>
      <c r="C74" s="18">
        <v>4</v>
      </c>
      <c r="D74" s="22">
        <v>3</v>
      </c>
      <c r="E74" s="18">
        <v>7</v>
      </c>
      <c r="F74" s="19">
        <f>+'[1]จัดสรร สน.คท. '!G69</f>
        <v>70000</v>
      </c>
      <c r="G74" s="19">
        <f>+'[1]กบข.'!E69</f>
        <v>25000.02</v>
      </c>
      <c r="H74" s="19">
        <f>+'[1]จัดสรร สน.คท. '!F69</f>
        <v>515000</v>
      </c>
      <c r="I74" s="20">
        <f t="shared" si="1"/>
        <v>610000.02</v>
      </c>
    </row>
    <row r="75" spans="1:9" s="21" customFormat="1" ht="79.5" customHeight="1">
      <c r="A75" s="16">
        <v>1</v>
      </c>
      <c r="B75" s="17" t="s">
        <v>84</v>
      </c>
      <c r="C75" s="18">
        <v>5</v>
      </c>
      <c r="D75" s="22">
        <v>21</v>
      </c>
      <c r="E75" s="18">
        <v>26</v>
      </c>
      <c r="F75" s="19">
        <f>+'[1]จัดสรร สน.คท. '!G70</f>
        <v>897000</v>
      </c>
      <c r="G75" s="19">
        <f>+'[1]กบข.'!E70</f>
        <v>0</v>
      </c>
      <c r="H75" s="19">
        <f>+'[1]จัดสรร สน.คท. '!F70</f>
        <v>1674480</v>
      </c>
      <c r="I75" s="20">
        <f>+F75+G75+H75</f>
        <v>2571480</v>
      </c>
    </row>
    <row r="76" spans="1:9" s="21" customFormat="1" ht="79.5" customHeight="1">
      <c r="A76" s="16">
        <v>1</v>
      </c>
      <c r="B76" s="17" t="s">
        <v>85</v>
      </c>
      <c r="C76" s="18">
        <v>15</v>
      </c>
      <c r="D76" s="22">
        <v>17</v>
      </c>
      <c r="E76" s="18">
        <v>32</v>
      </c>
      <c r="F76" s="19">
        <f>+'[1]จัดสรร สน.คท. '!G71</f>
        <v>600000</v>
      </c>
      <c r="G76" s="19">
        <f>+'[1]กบข.'!E71</f>
        <v>161695.44</v>
      </c>
      <c r="H76" s="19">
        <f>+'[1]จัดสรร สน.คท. '!F71</f>
        <v>2217010</v>
      </c>
      <c r="I76" s="20">
        <f>+F76+G76+H76</f>
        <v>2978705.44</v>
      </c>
    </row>
    <row r="77" spans="1:9" s="21" customFormat="1" ht="79.5" customHeight="1">
      <c r="A77" s="16">
        <v>1</v>
      </c>
      <c r="B77" s="17" t="s">
        <v>86</v>
      </c>
      <c r="C77" s="18">
        <v>10</v>
      </c>
      <c r="D77" s="22">
        <v>23</v>
      </c>
      <c r="E77" s="18">
        <v>33</v>
      </c>
      <c r="F77" s="19">
        <f>+'[1]จัดสรร สน.คท. '!G72</f>
        <v>287973</v>
      </c>
      <c r="G77" s="19">
        <f>+'[1]กบข.'!E72</f>
        <v>244815.99</v>
      </c>
      <c r="H77" s="19">
        <f>+'[1]จัดสรร สน.คท. '!F72</f>
        <v>2087380</v>
      </c>
      <c r="I77" s="20">
        <f>+F77+G77+H77</f>
        <v>2620168.99</v>
      </c>
    </row>
    <row r="78" spans="1:9" s="21" customFormat="1" ht="79.5" customHeight="1">
      <c r="A78" s="16">
        <v>1</v>
      </c>
      <c r="B78" s="17" t="s">
        <v>87</v>
      </c>
      <c r="C78" s="18">
        <v>16</v>
      </c>
      <c r="D78" s="22">
        <v>20</v>
      </c>
      <c r="E78" s="18">
        <v>36</v>
      </c>
      <c r="F78" s="19">
        <f>+'[1]จัดสรร สน.คท. '!G73</f>
        <v>316700</v>
      </c>
      <c r="G78" s="19">
        <f>+'[1]กบข.'!E73</f>
        <v>638332.98</v>
      </c>
      <c r="H78" s="19">
        <f>+'[1]จัดสรร สน.คท. '!F73</f>
        <v>2266000</v>
      </c>
      <c r="I78" s="20">
        <f>+F78+G78+H78</f>
        <v>3221032.98</v>
      </c>
    </row>
    <row r="79" spans="1:9" s="21" customFormat="1" ht="79.5" customHeight="1">
      <c r="A79" s="16">
        <v>1</v>
      </c>
      <c r="B79" s="17" t="s">
        <v>88</v>
      </c>
      <c r="C79" s="18">
        <v>12</v>
      </c>
      <c r="D79" s="22">
        <v>61</v>
      </c>
      <c r="E79" s="18">
        <v>73</v>
      </c>
      <c r="F79" s="19">
        <f>+'[1]จัดสรร สน.คท. '!G74</f>
        <v>951350</v>
      </c>
      <c r="G79" s="19">
        <f>+'[1]กบข.'!E74</f>
        <v>604142.7</v>
      </c>
      <c r="H79" s="19">
        <f>+'[1]จัดสรร สน.คท. '!F74</f>
        <v>4023990</v>
      </c>
      <c r="I79" s="20">
        <f>+F79+G79+H79</f>
        <v>5579482.7</v>
      </c>
    </row>
    <row r="80" spans="1:9" s="21" customFormat="1" ht="79.5" customHeight="1">
      <c r="A80" s="16">
        <v>1</v>
      </c>
      <c r="B80" s="17" t="s">
        <v>89</v>
      </c>
      <c r="C80" s="18">
        <v>6</v>
      </c>
      <c r="D80" s="22">
        <v>15</v>
      </c>
      <c r="E80" s="18">
        <v>21</v>
      </c>
      <c r="F80" s="19">
        <f>+'[1]จัดสรร สน.คท. '!G75</f>
        <v>250800</v>
      </c>
      <c r="G80" s="19">
        <f>+'[1]กบข.'!E75</f>
        <v>98734.76999999999</v>
      </c>
      <c r="H80" s="19">
        <f>+'[1]จัดสรร สน.คท. '!F75</f>
        <v>1296640</v>
      </c>
      <c r="I80" s="20">
        <f>+F80+G80+H80</f>
        <v>1646174.77</v>
      </c>
    </row>
    <row r="81" spans="1:9" s="21" customFormat="1" ht="79.5" customHeight="1">
      <c r="A81" s="16">
        <v>1</v>
      </c>
      <c r="B81" s="17" t="s">
        <v>90</v>
      </c>
      <c r="C81" s="18">
        <v>2</v>
      </c>
      <c r="D81" s="22">
        <v>4</v>
      </c>
      <c r="E81" s="18">
        <v>6</v>
      </c>
      <c r="F81" s="19">
        <f>+'[1]จัดสรร สน.คท. '!G76</f>
        <v>34000</v>
      </c>
      <c r="G81" s="19">
        <f>+'[1]กบข.'!E76</f>
        <v>55000.020000000004</v>
      </c>
      <c r="H81" s="19">
        <f>+'[1]จัดสรร สน.คท. '!F76</f>
        <v>411420</v>
      </c>
      <c r="I81" s="20">
        <f>+F81+G81+H81</f>
        <v>500420.02</v>
      </c>
    </row>
    <row r="82" spans="1:9" s="21" customFormat="1" ht="79.5" customHeight="1">
      <c r="A82" s="16">
        <v>1</v>
      </c>
      <c r="B82" s="17" t="s">
        <v>91</v>
      </c>
      <c r="C82" s="18">
        <v>9</v>
      </c>
      <c r="D82" s="22">
        <v>8</v>
      </c>
      <c r="E82" s="18">
        <v>17</v>
      </c>
      <c r="F82" s="19">
        <f>+'[1]จัดสรร สน.คท. '!G77</f>
        <v>240400</v>
      </c>
      <c r="G82" s="19">
        <f>+'[1]กบข.'!E77</f>
        <v>88349.1</v>
      </c>
      <c r="H82" s="19">
        <f>+'[1]จัดสรร สน.คท. '!F77</f>
        <v>1275210</v>
      </c>
      <c r="I82" s="20">
        <f>+F82+G82+H82</f>
        <v>1603959.1</v>
      </c>
    </row>
    <row r="83" spans="1:9" s="21" customFormat="1" ht="79.5" customHeight="1">
      <c r="A83" s="16">
        <v>1</v>
      </c>
      <c r="B83" s="17" t="s">
        <v>92</v>
      </c>
      <c r="C83" s="18">
        <v>42</v>
      </c>
      <c r="D83" s="22">
        <v>49</v>
      </c>
      <c r="E83" s="18">
        <v>91</v>
      </c>
      <c r="F83" s="19">
        <f>+'[1]จัดสรร สน.คท. '!G78</f>
        <v>510500</v>
      </c>
      <c r="G83" s="19">
        <f>+'[1]กบข.'!E78</f>
        <v>826448.3699999999</v>
      </c>
      <c r="H83" s="19">
        <f>+'[1]จัดสรร สน.คท. '!F78</f>
        <v>7921740</v>
      </c>
      <c r="I83" s="20">
        <f>+F83+G83+H83</f>
        <v>9258688.37</v>
      </c>
    </row>
    <row r="84" spans="1:9" s="21" customFormat="1" ht="79.5" customHeight="1">
      <c r="A84" s="16">
        <v>1</v>
      </c>
      <c r="B84" s="17" t="s">
        <v>93</v>
      </c>
      <c r="C84" s="18">
        <v>36</v>
      </c>
      <c r="D84" s="22">
        <v>86</v>
      </c>
      <c r="E84" s="18">
        <v>122</v>
      </c>
      <c r="F84" s="19">
        <f>+'[1]จัดสรร สน.คท. '!G79</f>
        <v>1500000</v>
      </c>
      <c r="G84" s="19">
        <f>+'[1]กบข.'!E79</f>
        <v>480000</v>
      </c>
      <c r="H84" s="19">
        <f>+'[1]จัดสรร สน.คท. '!F79</f>
        <v>6280530</v>
      </c>
      <c r="I84" s="20">
        <f>+F84+G84+H84</f>
        <v>8260530</v>
      </c>
    </row>
    <row r="85" spans="1:9" s="21" customFormat="1" ht="79.5" customHeight="1">
      <c r="A85" s="16">
        <v>1</v>
      </c>
      <c r="B85" s="17" t="s">
        <v>94</v>
      </c>
      <c r="C85" s="18">
        <v>6</v>
      </c>
      <c r="D85" s="22">
        <v>13</v>
      </c>
      <c r="E85" s="18">
        <v>19</v>
      </c>
      <c r="F85" s="19">
        <f>+'[1]จัดสรร สน.คท. '!G80</f>
        <v>139000</v>
      </c>
      <c r="G85" s="19">
        <f>+'[1]กบข.'!E80</f>
        <v>104681.58</v>
      </c>
      <c r="H85" s="19">
        <f>+'[1]จัดสรร สน.คท. '!F80</f>
        <v>1061680</v>
      </c>
      <c r="I85" s="20">
        <f>+F85+G85+H85</f>
        <v>1305361.58</v>
      </c>
    </row>
    <row r="86" spans="1:9" s="21" customFormat="1" ht="79.5" customHeight="1">
      <c r="A86" s="16">
        <v>1</v>
      </c>
      <c r="B86" s="17" t="s">
        <v>95</v>
      </c>
      <c r="C86" s="18">
        <v>11</v>
      </c>
      <c r="D86" s="22">
        <v>63</v>
      </c>
      <c r="E86" s="18">
        <v>74</v>
      </c>
      <c r="F86" s="19">
        <f>+'[1]จัดสรร สน.คท. '!G81</f>
        <v>1966900</v>
      </c>
      <c r="G86" s="19">
        <f>+'[1]กบข.'!E81</f>
        <v>1508726.58</v>
      </c>
      <c r="H86" s="19">
        <f>+'[1]จัดสรร สน.คท. '!F81</f>
        <v>4479650</v>
      </c>
      <c r="I86" s="20">
        <f>+F86+G86+H86</f>
        <v>7955276.58</v>
      </c>
    </row>
    <row r="87" spans="3:10" s="23" customFormat="1" ht="27" customHeight="1">
      <c r="C87" s="24">
        <f aca="true" t="shared" si="2" ref="C87:J87">SUM(C11:C86)</f>
        <v>1021</v>
      </c>
      <c r="D87" s="24">
        <f t="shared" si="2"/>
        <v>1923</v>
      </c>
      <c r="E87" s="24">
        <f t="shared" si="2"/>
        <v>2944</v>
      </c>
      <c r="F87" s="19">
        <f t="shared" si="2"/>
        <v>52831255</v>
      </c>
      <c r="G87" s="19">
        <f t="shared" si="2"/>
        <v>25253923.890000008</v>
      </c>
      <c r="H87" s="19">
        <f t="shared" si="2"/>
        <v>205298680</v>
      </c>
      <c r="I87" s="19">
        <f t="shared" si="2"/>
        <v>283383858.88999987</v>
      </c>
      <c r="J87" s="24">
        <f t="shared" si="2"/>
        <v>0</v>
      </c>
    </row>
    <row r="88" spans="3:9" ht="30.75" customHeight="1">
      <c r="C88" s="26">
        <v>1021</v>
      </c>
      <c r="D88" s="26">
        <v>1923</v>
      </c>
      <c r="E88" s="27">
        <v>2944</v>
      </c>
      <c r="F88" s="28">
        <v>205298680</v>
      </c>
      <c r="G88" s="23">
        <v>52831255</v>
      </c>
      <c r="H88" s="23">
        <v>25253923.890000008</v>
      </c>
      <c r="I88" s="23">
        <v>78085178.88999999</v>
      </c>
    </row>
    <row r="89" ht="79.5" customHeight="1"/>
    <row r="90" ht="79.5" customHeight="1"/>
    <row r="91" ht="79.5" customHeight="1"/>
    <row r="92" ht="79.5" customHeight="1"/>
    <row r="93" ht="79.5" customHeight="1"/>
    <row r="94" ht="79.5" customHeight="1"/>
    <row r="95" ht="79.5" customHeight="1"/>
    <row r="96" ht="79.5" customHeight="1"/>
    <row r="97" ht="79.5" customHeight="1"/>
    <row r="98" ht="79.5" customHeight="1"/>
    <row r="99" ht="79.5" customHeight="1"/>
    <row r="100" ht="79.5" customHeight="1"/>
    <row r="101" ht="79.5" customHeight="1"/>
    <row r="102" ht="79.5" customHeight="1"/>
    <row r="103" ht="79.5" customHeight="1"/>
    <row r="104" ht="79.5" customHeight="1"/>
    <row r="105" ht="79.5" customHeight="1"/>
    <row r="106" ht="79.5" customHeight="1"/>
    <row r="107" ht="79.5" customHeight="1"/>
    <row r="108" ht="79.5" customHeight="1"/>
    <row r="109" ht="79.5" customHeight="1"/>
    <row r="110" ht="7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  <row r="159" ht="75" customHeight="1"/>
    <row r="160" ht="75" customHeight="1"/>
    <row r="161" ht="75" customHeight="1"/>
    <row r="162" ht="75" customHeight="1"/>
    <row r="163" ht="75" customHeight="1"/>
    <row r="164" ht="75" customHeight="1"/>
  </sheetData>
  <mergeCells count="15">
    <mergeCell ref="C8:C10"/>
    <mergeCell ref="D8:D10"/>
    <mergeCell ref="E8:E10"/>
    <mergeCell ref="F9:G9"/>
    <mergeCell ref="F8:G8"/>
    <mergeCell ref="A5:I5"/>
    <mergeCell ref="A8:A10"/>
    <mergeCell ref="B8:B10"/>
    <mergeCell ref="A1:I1"/>
    <mergeCell ref="A2:I2"/>
    <mergeCell ref="A3:I3"/>
    <mergeCell ref="A6:I6"/>
    <mergeCell ref="A4:I4"/>
    <mergeCell ref="A7:I7"/>
    <mergeCell ref="I8:I10"/>
  </mergeCells>
  <printOptions horizontalCentered="1"/>
  <pageMargins left="0.2362204724409449" right="0" top="0.9448818897637796" bottom="2.283464566929134" header="0.4330708661417323" footer="2.2834645669291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dcterms:created xsi:type="dcterms:W3CDTF">2013-11-11T08:03:32Z</dcterms:created>
  <dcterms:modified xsi:type="dcterms:W3CDTF">2013-11-11T08:04:38Z</dcterms:modified>
  <cp:category/>
  <cp:version/>
  <cp:contentType/>
  <cp:contentStatus/>
</cp:coreProperties>
</file>