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firstSheet="21" activeTab="28"/>
  </bookViews>
  <sheets>
    <sheet name="พัทลุง" sheetId="1" r:id="rId1"/>
    <sheet name="สตูล" sheetId="2" r:id="rId2"/>
    <sheet name="ชุมพร" sheetId="3" r:id="rId3"/>
    <sheet name="สุราษฎร์ธานี" sheetId="4" r:id="rId4"/>
    <sheet name="พังงา" sheetId="5" r:id="rId5"/>
    <sheet name="กระบี่" sheetId="6" r:id="rId6"/>
    <sheet name="ประจวบคีรีขันธ์ (1)" sheetId="7" r:id="rId7"/>
    <sheet name="ประจวบคีรีขันธ์" sheetId="8" r:id="rId8"/>
    <sheet name="สมุทรสงคราม" sheetId="9" r:id="rId9"/>
    <sheet name="สุพรรณบุรี" sheetId="10" r:id="rId10"/>
    <sheet name="กาญจนบุรี" sheetId="11" r:id="rId11"/>
    <sheet name="พิษณุโลก" sheetId="12" r:id="rId12"/>
    <sheet name="แม่ฮ่องสอน" sheetId="13" r:id="rId13"/>
    <sheet name="เชียงราย" sheetId="14" r:id="rId14"/>
    <sheet name="พะเยา" sheetId="15" r:id="rId15"/>
    <sheet name="ลำปาง" sheetId="16" r:id="rId16"/>
    <sheet name="เชียงใหม่ (2)" sheetId="17" r:id="rId17"/>
    <sheet name="เชียงใหม่ (1)" sheetId="18" r:id="rId18"/>
    <sheet name="เชียงใหม่" sheetId="19" r:id="rId19"/>
    <sheet name="มุกดาหาร" sheetId="20" r:id="rId20"/>
    <sheet name="นครพนม" sheetId="21" r:id="rId21"/>
    <sheet name="สกลนคร" sheetId="22" r:id="rId22"/>
    <sheet name="ร้อยเอ็ด" sheetId="23" r:id="rId23"/>
    <sheet name="เลย" sheetId="24" r:id="rId24"/>
    <sheet name="อำนาจเจริญ" sheetId="25" r:id="rId25"/>
    <sheet name="ศรีสะเกษ" sheetId="26" r:id="rId26"/>
    <sheet name="บุรีรัมย์" sheetId="27" r:id="rId27"/>
    <sheet name="ปราจีนบุรี" sheetId="28" r:id="rId28"/>
    <sheet name="ฉะเชิงเทรา" sheetId="29" r:id="rId29"/>
    <sheet name="นนทบุรี" sheetId="30" r:id="rId30"/>
  </sheets>
  <definedNames>
    <definedName name="_xlnm.Print_Titles" localSheetId="10">'กาญจนบุรี'!$1:$7</definedName>
    <definedName name="_xlnm.Print_Titles" localSheetId="13">'เชียงราย'!$1:$7</definedName>
    <definedName name="_xlnm.Print_Titles" localSheetId="18">'เชียงใหม่'!$1:$7</definedName>
    <definedName name="_xlnm.Print_Titles" localSheetId="20">'นครพนม'!$1:$7</definedName>
    <definedName name="_xlnm.Print_Titles" localSheetId="25">'ศรีสะเกษ'!$1:$7</definedName>
    <definedName name="_xlnm.Print_Titles" localSheetId="1">'สตูล'!$1:$7</definedName>
    <definedName name="_xlnm.Print_Titles" localSheetId="3">'สุราษฎร์ธานี'!$1:$7</definedName>
  </definedNames>
  <calcPr fullCalcOnLoad="1"/>
</workbook>
</file>

<file path=xl/sharedStrings.xml><?xml version="1.0" encoding="utf-8"?>
<sst xmlns="http://schemas.openxmlformats.org/spreadsheetml/2006/main" count="1753" uniqueCount="424">
  <si>
    <t>รายการรับและนำส่งเงินนอกงบประมาณแทนกัน (RD, R4) จากหน่วยเบิกจ่ายภายใต้สังกัดของกรมที่ดิน</t>
  </si>
  <si>
    <t>บันทึกรายการไม่ครบถ้วนหรือคลาดเคลื่อนส่งผลให้รายการบัญชีลูกหนี้ส่วนราชการ-รายได้รับแทนกัน (1102050125)</t>
  </si>
  <si>
    <t>ของกรมส่งเสริมการปกครองท้องถิ่นในภาพรวม ประจำปีงบประมาณ พ.ศ.2556 มียอดคงเหลือผิดดุลบัญชี (ติดลบ)</t>
  </si>
  <si>
    <t>สำนักงานส่งเสริมการปกครองท้องถิ่นจังหวัดพะเยา</t>
  </si>
  <si>
    <t>ลำดับที่</t>
  </si>
  <si>
    <t>การกำหนด</t>
  </si>
  <si>
    <t>เลขเอกสารกรมส่งเสริมการปกครองท้องถิ่น</t>
  </si>
  <si>
    <t>ศูนย์ต้นทุน</t>
  </si>
  <si>
    <t>การอ้างอิง</t>
  </si>
  <si>
    <t>วันที่ผ่านรายการ</t>
  </si>
  <si>
    <t>ประเภทเอกสาร</t>
  </si>
  <si>
    <t>จำนวนเงิน</t>
  </si>
  <si>
    <t>เลขเอกสารกรมที่ดิน</t>
  </si>
  <si>
    <t>หมายเหตุ</t>
  </si>
  <si>
    <t>R567900227</t>
  </si>
  <si>
    <t>06.09.2013</t>
  </si>
  <si>
    <t>R4</t>
  </si>
  <si>
    <t>ไม่มีเอกสาร RD</t>
  </si>
  <si>
    <t>R567900231</t>
  </si>
  <si>
    <t>11.09.2013</t>
  </si>
  <si>
    <t>R567900239</t>
  </si>
  <si>
    <t>23.09.2013</t>
  </si>
  <si>
    <t>R567900240</t>
  </si>
  <si>
    <t>24.09.2013</t>
  </si>
  <si>
    <t>R567900243</t>
  </si>
  <si>
    <t>27.09.2013</t>
  </si>
  <si>
    <t>รวม</t>
  </si>
  <si>
    <t>R568513067</t>
  </si>
  <si>
    <t>11.03.2013</t>
  </si>
  <si>
    <t>RD</t>
  </si>
  <si>
    <t>บันทึกจำนวนเงินไม่สัมพันธ์กัน</t>
  </si>
  <si>
    <t>12.03.2013</t>
  </si>
  <si>
    <t>13.03.2013</t>
  </si>
  <si>
    <t>R569000038</t>
  </si>
  <si>
    <t>12.06.2013</t>
  </si>
  <si>
    <t xml:space="preserve">บันทึกจำนวนเงินไม่สัมพันธ์กันและไม่มีเอกสาร RD </t>
  </si>
  <si>
    <t>13.06.2013</t>
  </si>
  <si>
    <t>R569000039</t>
  </si>
  <si>
    <t>25.06.2013</t>
  </si>
  <si>
    <t>รวมทั้งสิ้น</t>
  </si>
  <si>
    <t>สำนักงานส่งเสริมการปกครองท้องถิ่นจังหวัดนนทบุรี</t>
  </si>
  <si>
    <t>R563940922</t>
  </si>
  <si>
    <t>28.02.2013</t>
  </si>
  <si>
    <t>R563942123</t>
  </si>
  <si>
    <t>16.09.2013</t>
  </si>
  <si>
    <t>สำนักงานส่งเสริมการปกครองท้องถิ่นจังหวัดฉะเชิงเทรา</t>
  </si>
  <si>
    <t>R560500158</t>
  </si>
  <si>
    <t>29.05.2013</t>
  </si>
  <si>
    <t>R560500424</t>
  </si>
  <si>
    <t>10.07.2013</t>
  </si>
  <si>
    <t>R562000180</t>
  </si>
  <si>
    <t>28.06.2013</t>
  </si>
  <si>
    <t>R562000235</t>
  </si>
  <si>
    <t>19.09.2013</t>
  </si>
  <si>
    <t>R562130243</t>
  </si>
  <si>
    <t>30.09.2013</t>
  </si>
  <si>
    <t>R562180033</t>
  </si>
  <si>
    <t>07.08.2013</t>
  </si>
  <si>
    <t>สำนักงานส่งเสริมการปกครองท้องถิ่นจังหวัดเชียงใหม่</t>
  </si>
  <si>
    <t>R562770005</t>
  </si>
  <si>
    <t>24.10.2012</t>
  </si>
  <si>
    <t>R561000103</t>
  </si>
  <si>
    <t>01.03.2013</t>
  </si>
  <si>
    <t>R562790047</t>
  </si>
  <si>
    <t>08.03.2013</t>
  </si>
  <si>
    <t>R561000110</t>
  </si>
  <si>
    <t>R562790086</t>
  </si>
  <si>
    <t>08.08.2013</t>
  </si>
  <si>
    <t>R561000209</t>
  </si>
  <si>
    <t>13.08.2013</t>
  </si>
  <si>
    <t>RD *</t>
  </si>
  <si>
    <t>R4 *</t>
  </si>
  <si>
    <t>รายละเอียด 1</t>
  </si>
  <si>
    <t>รายละเอียด 2</t>
  </si>
  <si>
    <t xml:space="preserve">ไม่มีเอกสาร RD </t>
  </si>
  <si>
    <t>บันทึกรายการ RD * ซ้ำ</t>
  </si>
  <si>
    <t>R562750055</t>
  </si>
  <si>
    <t>20.12.2012</t>
  </si>
  <si>
    <t>R562760063</t>
  </si>
  <si>
    <t>05.03.2013</t>
  </si>
  <si>
    <t>06.03.2013</t>
  </si>
  <si>
    <t>R562790057</t>
  </si>
  <si>
    <t>17.04.2013</t>
  </si>
  <si>
    <t>R562780096</t>
  </si>
  <si>
    <t>09.09.2013</t>
  </si>
  <si>
    <t>10.09.2013</t>
  </si>
  <si>
    <t>R562780097</t>
  </si>
  <si>
    <t>12.09.2013</t>
  </si>
  <si>
    <t>13.09.2013</t>
  </si>
  <si>
    <t>19.04.2013</t>
  </si>
  <si>
    <t>09.08.2013</t>
  </si>
  <si>
    <t>R562790087</t>
  </si>
  <si>
    <t>14.08.2013</t>
  </si>
  <si>
    <t>R562800051</t>
  </si>
  <si>
    <t>14.12.2012</t>
  </si>
  <si>
    <t>R562800140</t>
  </si>
  <si>
    <t>29.04.2013</t>
  </si>
  <si>
    <t>R562800230</t>
  </si>
  <si>
    <t>R562840013</t>
  </si>
  <si>
    <t>07.01.2013</t>
  </si>
  <si>
    <t>18.10.2012</t>
  </si>
  <si>
    <t>19.10.2012</t>
  </si>
  <si>
    <t>22.10.2012</t>
  </si>
  <si>
    <t xml:space="preserve"> คู่กับรายการใด เนื่องจากบันทึก RD * ซ้ำ </t>
  </si>
  <si>
    <t>R560000126</t>
  </si>
  <si>
    <t>R560001447</t>
  </si>
  <si>
    <t>11.06.2013</t>
  </si>
  <si>
    <t>R560001652</t>
  </si>
  <si>
    <t>16.07.2013</t>
  </si>
  <si>
    <t>R566740065</t>
  </si>
  <si>
    <t>16.11.2012</t>
  </si>
  <si>
    <t>20.11.2012</t>
  </si>
  <si>
    <t>21.11.2012</t>
  </si>
  <si>
    <t>R566740142</t>
  </si>
  <si>
    <t>23.01.2013</t>
  </si>
  <si>
    <t>24.01.2013</t>
  </si>
  <si>
    <t>R566740175</t>
  </si>
  <si>
    <t>22.02.2013</t>
  </si>
  <si>
    <t>26.02.2013</t>
  </si>
  <si>
    <t>27.02.2013</t>
  </si>
  <si>
    <t>R566740210</t>
  </si>
  <si>
    <t>28.03.2013</t>
  </si>
  <si>
    <t>R566740219</t>
  </si>
  <si>
    <t>01.04.2013</t>
  </si>
  <si>
    <t>R566740245</t>
  </si>
  <si>
    <t>25.04.2013</t>
  </si>
  <si>
    <t>R566740305</t>
  </si>
  <si>
    <t>06.06.2013</t>
  </si>
  <si>
    <t>R566740313</t>
  </si>
  <si>
    <t>18.06.2013</t>
  </si>
  <si>
    <t>R566740321</t>
  </si>
  <si>
    <t>24.06.2013</t>
  </si>
  <si>
    <t>R566740328</t>
  </si>
  <si>
    <t>S4</t>
  </si>
  <si>
    <t>01.07.2013</t>
  </si>
  <si>
    <t>02.07.2013</t>
  </si>
  <si>
    <t>03.07.2013</t>
  </si>
  <si>
    <t>R566740529</t>
  </si>
  <si>
    <t>R566740537</t>
  </si>
  <si>
    <t>26.09.2013</t>
  </si>
  <si>
    <t>R566770225</t>
  </si>
  <si>
    <t>29.03.2013</t>
  </si>
  <si>
    <t>02.04.2013</t>
  </si>
  <si>
    <t>04.04.2013</t>
  </si>
  <si>
    <t>สำนักงานส่งเสริมการปกครองท้องถิ่นจังหวัดศรีสะเกษ</t>
  </si>
  <si>
    <t>สำนักงานส่งเสริมการปกครองท้องถิ่นจังหวัดเชียงราย</t>
  </si>
  <si>
    <t>R568029026</t>
  </si>
  <si>
    <t>29.10.2012</t>
  </si>
  <si>
    <t>R568015045</t>
  </si>
  <si>
    <t>15.11.2012</t>
  </si>
  <si>
    <t>R568024255</t>
  </si>
  <si>
    <t>R566207054</t>
  </si>
  <si>
    <t>02.05.2013</t>
  </si>
  <si>
    <t>ไม่มีเอกสาร R4</t>
  </si>
  <si>
    <t>R566111024</t>
  </si>
  <si>
    <t>11.01.2013</t>
  </si>
  <si>
    <t>R566115024</t>
  </si>
  <si>
    <t>15.01.2013</t>
  </si>
  <si>
    <t>R566116024</t>
  </si>
  <si>
    <t>16.01.2013</t>
  </si>
  <si>
    <t>01.05.2013</t>
  </si>
  <si>
    <t>03.05.2013</t>
  </si>
  <si>
    <t>07.05.2013</t>
  </si>
  <si>
    <t>R566308053</t>
  </si>
  <si>
    <t>30.04.2013</t>
  </si>
  <si>
    <t>R566307053</t>
  </si>
  <si>
    <t>08.05.2013</t>
  </si>
  <si>
    <t>R566303069</t>
  </si>
  <si>
    <t>R566303070</t>
  </si>
  <si>
    <t>บันทึกรายการ RD * ซ้ำ หรือไม่</t>
  </si>
  <si>
    <t>ส่งผลให้บันทึกจำนวนเงินไม่สัมพันธ์กัน</t>
  </si>
  <si>
    <t>R566729007</t>
  </si>
  <si>
    <t>R566822003</t>
  </si>
  <si>
    <t>11.10.2012</t>
  </si>
  <si>
    <t>15.10.2012</t>
  </si>
  <si>
    <t>R566820060</t>
  </si>
  <si>
    <t>16.08.2013</t>
  </si>
  <si>
    <t>19.08.2013</t>
  </si>
  <si>
    <t>20.08.2013</t>
  </si>
  <si>
    <t>R566931004</t>
  </si>
  <si>
    <t>31.01.2013</t>
  </si>
  <si>
    <t>สำนักงานส่งเสริมการปกครองท้องถิ่นจังหวัดกาญจนบุรี</t>
  </si>
  <si>
    <t>R560000021</t>
  </si>
  <si>
    <t>30.10.2012</t>
  </si>
  <si>
    <t>R560000052</t>
  </si>
  <si>
    <t>R560000053</t>
  </si>
  <si>
    <t>17.12.2012</t>
  </si>
  <si>
    <t>R560000054</t>
  </si>
  <si>
    <t>18.12.2012</t>
  </si>
  <si>
    <t>R560005254</t>
  </si>
  <si>
    <t>19.12.2012</t>
  </si>
  <si>
    <t>R560125129</t>
  </si>
  <si>
    <t>09.04.2013</t>
  </si>
  <si>
    <t xml:space="preserve">บันทึกรายการ RD * ซ้ำ </t>
  </si>
  <si>
    <t>R560000037</t>
  </si>
  <si>
    <t>R560000040</t>
  </si>
  <si>
    <t>26.11.2012</t>
  </si>
  <si>
    <t>R560000042</t>
  </si>
  <si>
    <t>28.11.2012</t>
  </si>
  <si>
    <t>R560000044</t>
  </si>
  <si>
    <t>30.11.2012</t>
  </si>
  <si>
    <t>R560000045</t>
  </si>
  <si>
    <t>03.12.2012</t>
  </si>
  <si>
    <t>R560000047</t>
  </si>
  <si>
    <t>06.12.2012</t>
  </si>
  <si>
    <t>R560003749</t>
  </si>
  <si>
    <t>12.12.2012</t>
  </si>
  <si>
    <t>R560000089</t>
  </si>
  <si>
    <t>07.02.2013</t>
  </si>
  <si>
    <t>R560000019</t>
  </si>
  <si>
    <t>26.10.2012</t>
  </si>
  <si>
    <t>R560001923</t>
  </si>
  <si>
    <t>02.11.2012</t>
  </si>
  <si>
    <t>R560000085</t>
  </si>
  <si>
    <t>01.02.2013</t>
  </si>
  <si>
    <t>R560000086</t>
  </si>
  <si>
    <t>04.02.2013</t>
  </si>
  <si>
    <t>R560008589</t>
  </si>
  <si>
    <t>08.02.2013</t>
  </si>
  <si>
    <t>R560162164</t>
  </si>
  <si>
    <t>05.06.2013</t>
  </si>
  <si>
    <t>R560000014</t>
  </si>
  <si>
    <t>R560000015</t>
  </si>
  <si>
    <t>R560000016</t>
  </si>
  <si>
    <t>R560000017</t>
  </si>
  <si>
    <t>R560000020</t>
  </si>
  <si>
    <t>R560000022</t>
  </si>
  <si>
    <t>31.10.2012</t>
  </si>
  <si>
    <t>R560001422</t>
  </si>
  <si>
    <t>01.11.2012</t>
  </si>
  <si>
    <t>R560000046</t>
  </si>
  <si>
    <t>04.12.2012</t>
  </si>
  <si>
    <t>R560000170</t>
  </si>
  <si>
    <t>19.07.2013</t>
  </si>
  <si>
    <t>R560000005</t>
  </si>
  <si>
    <t>05.10.2012</t>
  </si>
  <si>
    <t>R560005006</t>
  </si>
  <si>
    <t>09.10.2012</t>
  </si>
  <si>
    <t>R560000028</t>
  </si>
  <si>
    <t>08.11.2012</t>
  </si>
  <si>
    <t>R560000031</t>
  </si>
  <si>
    <t>13.11.2012</t>
  </si>
  <si>
    <t>R560000032</t>
  </si>
  <si>
    <t>14.11.2012</t>
  </si>
  <si>
    <t>R560028032</t>
  </si>
  <si>
    <t>SD</t>
  </si>
  <si>
    <t>ไม่มีเอกสาร RD เนื่องจากยกเลิกเอกสาร RD แล้ว</t>
  </si>
  <si>
    <t>R560000125</t>
  </si>
  <si>
    <t>R560000127</t>
  </si>
  <si>
    <t>03.04.2013</t>
  </si>
  <si>
    <t>R560000128</t>
  </si>
  <si>
    <t>R560000129</t>
  </si>
  <si>
    <t>05.04.2013</t>
  </si>
  <si>
    <t>R560000004</t>
  </si>
  <si>
    <t>R560002425</t>
  </si>
  <si>
    <t>ไม่มีเอกสาร R4 หรืออาจจะบันทึกรหัสการกำหนดไม่สัมพันธ์กัน</t>
  </si>
  <si>
    <t>ไม่มีเอกสาร RD หรืออาจจะบันทึกรหัสการกำหนดไม่สัมพันธ์กัน</t>
  </si>
  <si>
    <t xml:space="preserve">ไม่มีเอกสาร R4 </t>
  </si>
  <si>
    <t>หรืออาจจะบันทึกรหัสการกำหนดไม่สัมพันธ์กัน</t>
  </si>
  <si>
    <t>สำนักงานส่งเสริมการปกครองท้องถิ่นจังหวัดอำนาจเจริญ</t>
  </si>
  <si>
    <t>R568970007</t>
  </si>
  <si>
    <t>29.01.2013</t>
  </si>
  <si>
    <t>R560610083</t>
  </si>
  <si>
    <t>30.01.2013</t>
  </si>
  <si>
    <t>R569000012</t>
  </si>
  <si>
    <t>28.08.2013</t>
  </si>
  <si>
    <t>R568990017</t>
  </si>
  <si>
    <t>30.08.2013</t>
  </si>
  <si>
    <t>สำนักงานส่งเสริมการปกครองท้องถิ่นจังหวัดประจวบคีรีขันธ์</t>
  </si>
  <si>
    <t>R564480014</t>
  </si>
  <si>
    <t>R564480020</t>
  </si>
  <si>
    <t>R564480244</t>
  </si>
  <si>
    <t>18.07.2013</t>
  </si>
  <si>
    <t>17.10.2012</t>
  </si>
  <si>
    <t>R564480135</t>
  </si>
  <si>
    <t>21.03.2013</t>
  </si>
  <si>
    <t>17.07.2013</t>
  </si>
  <si>
    <t>R567720052</t>
  </si>
  <si>
    <t>20.06.2013</t>
  </si>
  <si>
    <t>สำนักงานส่งเสริมการปกครองท้องถิ่นจังหวัดสุพรรณบุรี</t>
  </si>
  <si>
    <t>สำนักงานส่งเสริมการปกครองท้องถิ่นจังหวัดสมุทรสงคราม</t>
  </si>
  <si>
    <t>R560000123</t>
  </si>
  <si>
    <t>22.03.2013</t>
  </si>
  <si>
    <t>R560000133</t>
  </si>
  <si>
    <t>สำนักงานส่งเสริมการปกครองท้องถิ่นจังหวัดสตูล</t>
  </si>
  <si>
    <t>R561060021</t>
  </si>
  <si>
    <t>04.01.2013</t>
  </si>
  <si>
    <t>08.01.2013</t>
  </si>
  <si>
    <t>09.01.2013</t>
  </si>
  <si>
    <t>R561060043</t>
  </si>
  <si>
    <t>R561060065</t>
  </si>
  <si>
    <t>05.07.2013</t>
  </si>
  <si>
    <t>09.07.2013</t>
  </si>
  <si>
    <t>R561060067</t>
  </si>
  <si>
    <t>15.07.2013</t>
  </si>
  <si>
    <t>R561060083</t>
  </si>
  <si>
    <t>R567250010</t>
  </si>
  <si>
    <t>14.06.2013</t>
  </si>
  <si>
    <t>17.06.2013</t>
  </si>
  <si>
    <t>R567260008</t>
  </si>
  <si>
    <t>20.03.2013</t>
  </si>
  <si>
    <t>สำนักงานส่งเสริมการปกครองท้องถิ่นจังหวัดพิษณุโลก</t>
  </si>
  <si>
    <t>R565250013</t>
  </si>
  <si>
    <t>07.06.2013</t>
  </si>
  <si>
    <t>R560870167</t>
  </si>
  <si>
    <t>10.06.2013</t>
  </si>
  <si>
    <t>สำนักงานส่งเสริมการปกครองท้องถิ่นจังหวัดเลย</t>
  </si>
  <si>
    <t>R566660016</t>
  </si>
  <si>
    <t>R566500195</t>
  </si>
  <si>
    <t>R566620706</t>
  </si>
  <si>
    <t>สำนักงานส่งเสริมการปกครองท้องถิ่นจังหวัดร้อยเอ็ด</t>
  </si>
  <si>
    <t>R560681214</t>
  </si>
  <si>
    <t>R565900390</t>
  </si>
  <si>
    <t>04.07.2013</t>
  </si>
  <si>
    <t>R565980257</t>
  </si>
  <si>
    <t>15.05.2013</t>
  </si>
  <si>
    <t>R565980284</t>
  </si>
  <si>
    <t>R565980338</t>
  </si>
  <si>
    <t>R565980356</t>
  </si>
  <si>
    <t>05.08.2013</t>
  </si>
  <si>
    <t>06.08.2013</t>
  </si>
  <si>
    <t>R565990009</t>
  </si>
  <si>
    <t>16.10.2012</t>
  </si>
  <si>
    <t>สำนักงานส่งเสริมการปกครองท้องถิ่นจังหวัดมุกดาหาร</t>
  </si>
  <si>
    <t>R560720815</t>
  </si>
  <si>
    <t>28.05.2013</t>
  </si>
  <si>
    <t>R560721499</t>
  </si>
  <si>
    <t>สำนักงานส่งเสริมการปกครองท้องถิ่นจังหวัดสกลนคร</t>
  </si>
  <si>
    <t>R566890047</t>
  </si>
  <si>
    <t>15.08.2013</t>
  </si>
  <si>
    <t>R566910191</t>
  </si>
  <si>
    <t>สำนักงานส่งเสริมการปกครองท้องถิ่นจังหวัดบุรีรัมย์</t>
  </si>
  <si>
    <t>R564270074</t>
  </si>
  <si>
    <t>R564290010</t>
  </si>
  <si>
    <t>19.11.2012</t>
  </si>
  <si>
    <t>22.11.2012</t>
  </si>
  <si>
    <t>23.11.2012</t>
  </si>
  <si>
    <t>R564280005</t>
  </si>
  <si>
    <t>05.11.2012</t>
  </si>
  <si>
    <t>สำนักงานส่งเสริมการปกครองท้องถิ่นจังหวัดแม่ฮ่องสอน</t>
  </si>
  <si>
    <t>R560810628</t>
  </si>
  <si>
    <t>R560810056</t>
  </si>
  <si>
    <t>11.07.2013</t>
  </si>
  <si>
    <t>R560810063</t>
  </si>
  <si>
    <t>R560810730</t>
  </si>
  <si>
    <t>30.07.2013</t>
  </si>
  <si>
    <t>R560810066</t>
  </si>
  <si>
    <t>R560810074</t>
  </si>
  <si>
    <t>18.09.2013</t>
  </si>
  <si>
    <t>R569480018</t>
  </si>
  <si>
    <t>15.02.2013</t>
  </si>
  <si>
    <t>21.02.2013</t>
  </si>
  <si>
    <t>R569480030</t>
  </si>
  <si>
    <t>สำนักงานส่งเสริมการปกครองท้องถิ่นจังหวัดปราจีนบุรี</t>
  </si>
  <si>
    <t>R563320030</t>
  </si>
  <si>
    <t>R564540010</t>
  </si>
  <si>
    <t>12.10.2012</t>
  </si>
  <si>
    <t>R564540037</t>
  </si>
  <si>
    <t>สำนักงานส่งเสริมการปกครองท้องถิ่นจังหวัดลำปาง</t>
  </si>
  <si>
    <t>R566470312</t>
  </si>
  <si>
    <t>R566470329</t>
  </si>
  <si>
    <t>02.09.2013</t>
  </si>
  <si>
    <t>สำนักงานส่งเสริมการปกครองท้องถิ่นจังหวัดกระบี่</t>
  </si>
  <si>
    <t>R561290003</t>
  </si>
  <si>
    <t>08.10.2012</t>
  </si>
  <si>
    <t>10.10.2012</t>
  </si>
  <si>
    <t>R561330039</t>
  </si>
  <si>
    <t>20.09.2013</t>
  </si>
  <si>
    <t>สำนักงานส่งเสริมการปกครองท้องถิ่นจังหวัดชุมพร</t>
  </si>
  <si>
    <t>R562521009</t>
  </si>
  <si>
    <t>R564980028</t>
  </si>
  <si>
    <t>25.03.2013</t>
  </si>
  <si>
    <t>26.03.2013</t>
  </si>
  <si>
    <t>R565010013</t>
  </si>
  <si>
    <t>22.05.2013</t>
  </si>
  <si>
    <t>สำนักงานส่งเสริมการปกครองท้องถิ่นจังหวัดพัทลุง</t>
  </si>
  <si>
    <t>สำนักงานส่งเสริมการปกครองท้องถิ่นจังหวัดพังงา</t>
  </si>
  <si>
    <t>R564920024</t>
  </si>
  <si>
    <t>R564920060</t>
  </si>
  <si>
    <t>ไม่มีเอกสาร R4 (นำส่งเงินให้ภายในปี งปม.2556 หรือไม่)</t>
  </si>
  <si>
    <t>R564930004</t>
  </si>
  <si>
    <t>สำนักงานส่งเสริมการปกครองท้องถิ่นจังหวัดสุราษฎร์ธานี</t>
  </si>
  <si>
    <t>R561021257</t>
  </si>
  <si>
    <t>10.04.2013</t>
  </si>
  <si>
    <t>11.04.2013</t>
  </si>
  <si>
    <t>R561021267</t>
  </si>
  <si>
    <t>R561021868</t>
  </si>
  <si>
    <t>R569510263</t>
  </si>
  <si>
    <t>R567800240</t>
  </si>
  <si>
    <t>28.01.2013</t>
  </si>
  <si>
    <t>R567800327</t>
  </si>
  <si>
    <t>R567800389</t>
  </si>
  <si>
    <t>R567830063</t>
  </si>
  <si>
    <t>R567831424</t>
  </si>
  <si>
    <t>R567840042</t>
  </si>
  <si>
    <t>15.03.2013</t>
  </si>
  <si>
    <t>R567860369</t>
  </si>
  <si>
    <t>04.09.2013</t>
  </si>
  <si>
    <t>05.09.2013</t>
  </si>
  <si>
    <t>R567880056</t>
  </si>
  <si>
    <t>R567880080</t>
  </si>
  <si>
    <t>31.07.2013</t>
  </si>
  <si>
    <t>R567900020</t>
  </si>
  <si>
    <t>R567900030</t>
  </si>
  <si>
    <t>21.08.2013</t>
  </si>
  <si>
    <t>R569520068</t>
  </si>
  <si>
    <t>รายการรับและนำส่งเงินนอกงบประมาณแทนกัน (RD, R4) ที่บันทึกรหัสการกำหนดไม่สัมพันธ์กัน แต่ไม่ส่งผลให้มียอดคงเหลือในภาพรวม</t>
  </si>
  <si>
    <t>รวม 94,342.20 บาท</t>
  </si>
  <si>
    <t>รวม 8,788.20 บาท</t>
  </si>
  <si>
    <t>สำนักงานส่งเสริมการปกครองท้องถิ่นจังหวัดนครพนม</t>
  </si>
  <si>
    <t>R563310002</t>
  </si>
  <si>
    <t>R563300120</t>
  </si>
  <si>
    <t>R567100141</t>
  </si>
  <si>
    <t>26.04.2013</t>
  </si>
  <si>
    <t>R563310028</t>
  </si>
  <si>
    <t>R563330011</t>
  </si>
  <si>
    <t>R563290046</t>
  </si>
  <si>
    <t>R563290021</t>
  </si>
  <si>
    <t>18.04.2013</t>
  </si>
  <si>
    <t>23.04.2013</t>
  </si>
  <si>
    <t>10.05.2013</t>
  </si>
  <si>
    <t>03.09.2013</t>
  </si>
  <si>
    <t>R563350018</t>
  </si>
  <si>
    <t>31.05.2013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</si>
</sst>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0_ ;\-#,##0.00\ 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Fill="1" applyBorder="1" applyAlignment="1">
      <alignment/>
    </xf>
    <xf numFmtId="0" fontId="3" fillId="0" borderId="4" xfId="0" applyFont="1" applyBorder="1" applyAlignment="1">
      <alignment vertical="top" shrinkToFit="1"/>
    </xf>
    <xf numFmtId="0" fontId="3" fillId="0" borderId="5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3" fillId="0" borderId="3" xfId="0" applyFont="1" applyBorder="1" applyAlignment="1">
      <alignment vertical="top" shrinkToFit="1"/>
    </xf>
    <xf numFmtId="0" fontId="3" fillId="0" borderId="1" xfId="0" applyFont="1" applyBorder="1" applyAlignment="1">
      <alignment vertical="top" shrinkToFit="1"/>
    </xf>
    <xf numFmtId="0" fontId="3" fillId="0" borderId="1" xfId="0" applyFont="1" applyBorder="1" applyAlignment="1">
      <alignment vertical="top" wrapText="1" shrinkToFit="1"/>
    </xf>
    <xf numFmtId="0" fontId="2" fillId="0" borderId="0" xfId="0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vertical="top" wrapText="1" shrinkToFit="1"/>
    </xf>
    <xf numFmtId="0" fontId="3" fillId="0" borderId="4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9</xdr:col>
      <xdr:colOff>104775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2238375"/>
          <a:ext cx="95250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9</xdr:col>
      <xdr:colOff>104775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2238375"/>
          <a:ext cx="9525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9525</xdr:rowOff>
    </xdr:from>
    <xdr:to>
      <xdr:col>9</xdr:col>
      <xdr:colOff>104775</xdr:colOff>
      <xdr:row>16</xdr:row>
      <xdr:rowOff>228600</xdr:rowOff>
    </xdr:to>
    <xdr:sp>
      <xdr:nvSpPr>
        <xdr:cNvPr id="2" name="AutoShape 4"/>
        <xdr:cNvSpPr>
          <a:spLocks/>
        </xdr:cNvSpPr>
      </xdr:nvSpPr>
      <xdr:spPr>
        <a:xfrm>
          <a:off x="5962650" y="3905250"/>
          <a:ext cx="10477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47625</xdr:rowOff>
    </xdr:from>
    <xdr:to>
      <xdr:col>9</xdr:col>
      <xdr:colOff>114300</xdr:colOff>
      <xdr:row>20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5962650" y="4657725"/>
          <a:ext cx="114300" cy="866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076450"/>
          <a:ext cx="7620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28575</xdr:rowOff>
    </xdr:from>
    <xdr:to>
      <xdr:col>9</xdr:col>
      <xdr:colOff>104775</xdr:colOff>
      <xdr:row>15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5981700" y="3524250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9</xdr:col>
      <xdr:colOff>104775</xdr:colOff>
      <xdr:row>19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5981700" y="4476750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28575</xdr:rowOff>
    </xdr:from>
    <xdr:to>
      <xdr:col>9</xdr:col>
      <xdr:colOff>104775</xdr:colOff>
      <xdr:row>27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5972175" y="5429250"/>
          <a:ext cx="95250" cy="1619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28575</xdr:rowOff>
    </xdr:from>
    <xdr:to>
      <xdr:col>9</xdr:col>
      <xdr:colOff>104775</xdr:colOff>
      <xdr:row>32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000750" y="7096125"/>
          <a:ext cx="66675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28575</xdr:rowOff>
    </xdr:from>
    <xdr:to>
      <xdr:col>9</xdr:col>
      <xdr:colOff>104775</xdr:colOff>
      <xdr:row>38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5991225" y="8763000"/>
          <a:ext cx="7620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28575</xdr:rowOff>
    </xdr:from>
    <xdr:to>
      <xdr:col>9</xdr:col>
      <xdr:colOff>104775</xdr:colOff>
      <xdr:row>41</xdr:row>
      <xdr:rowOff>200025</xdr:rowOff>
    </xdr:to>
    <xdr:sp>
      <xdr:nvSpPr>
        <xdr:cNvPr id="7" name="AutoShape 8"/>
        <xdr:cNvSpPr>
          <a:spLocks/>
        </xdr:cNvSpPr>
      </xdr:nvSpPr>
      <xdr:spPr>
        <a:xfrm>
          <a:off x="5991225" y="971550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11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28575</xdr:rowOff>
    </xdr:from>
    <xdr:to>
      <xdr:col>9</xdr:col>
      <xdr:colOff>104775</xdr:colOff>
      <xdr:row>15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5981700" y="3686175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28575</xdr:rowOff>
    </xdr:from>
    <xdr:to>
      <xdr:col>9</xdr:col>
      <xdr:colOff>104775</xdr:colOff>
      <xdr:row>19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5981700" y="4638675"/>
          <a:ext cx="857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9</xdr:row>
      <xdr:rowOff>28575</xdr:rowOff>
    </xdr:from>
    <xdr:to>
      <xdr:col>9</xdr:col>
      <xdr:colOff>114300</xdr:colOff>
      <xdr:row>11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000750" y="2733675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9</xdr:row>
      <xdr:rowOff>28575</xdr:rowOff>
    </xdr:from>
    <xdr:to>
      <xdr:col>9</xdr:col>
      <xdr:colOff>114300</xdr:colOff>
      <xdr:row>11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000750" y="2733675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21</xdr:row>
      <xdr:rowOff>28575</xdr:rowOff>
    </xdr:from>
    <xdr:to>
      <xdr:col>9</xdr:col>
      <xdr:colOff>104775</xdr:colOff>
      <xdr:row>23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5981700" y="55911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28575</xdr:rowOff>
    </xdr:from>
    <xdr:to>
      <xdr:col>9</xdr:col>
      <xdr:colOff>104775</xdr:colOff>
      <xdr:row>33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981700" y="7258050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47625</xdr:rowOff>
    </xdr:from>
    <xdr:to>
      <xdr:col>9</xdr:col>
      <xdr:colOff>104775</xdr:colOff>
      <xdr:row>37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5972175" y="8943975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47625</xdr:rowOff>
    </xdr:from>
    <xdr:to>
      <xdr:col>9</xdr:col>
      <xdr:colOff>104775</xdr:colOff>
      <xdr:row>43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5972175" y="10372725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47625</xdr:rowOff>
    </xdr:from>
    <xdr:to>
      <xdr:col>9</xdr:col>
      <xdr:colOff>104775</xdr:colOff>
      <xdr:row>26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5972175" y="632460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9525</xdr:rowOff>
    </xdr:from>
    <xdr:to>
      <xdr:col>9</xdr:col>
      <xdr:colOff>104775</xdr:colOff>
      <xdr:row>19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962650" y="3838575"/>
          <a:ext cx="104775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9525</xdr:rowOff>
    </xdr:from>
    <xdr:to>
      <xdr:col>9</xdr:col>
      <xdr:colOff>104775</xdr:colOff>
      <xdr:row>25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962650" y="5505450"/>
          <a:ext cx="104775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19050</xdr:rowOff>
    </xdr:from>
    <xdr:to>
      <xdr:col>9</xdr:col>
      <xdr:colOff>104775</xdr:colOff>
      <xdr:row>28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5981700" y="6943725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9525</xdr:rowOff>
    </xdr:from>
    <xdr:to>
      <xdr:col>9</xdr:col>
      <xdr:colOff>104775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981700" y="2238375"/>
          <a:ext cx="85725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7</xdr:row>
      <xdr:rowOff>9525</xdr:rowOff>
    </xdr:from>
    <xdr:to>
      <xdr:col>9</xdr:col>
      <xdr:colOff>104775</xdr:colOff>
      <xdr:row>24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000750" y="2238375"/>
          <a:ext cx="66675" cy="426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9525</xdr:rowOff>
    </xdr:from>
    <xdr:to>
      <xdr:col>9</xdr:col>
      <xdr:colOff>104775</xdr:colOff>
      <xdr:row>32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981700" y="6762750"/>
          <a:ext cx="85725" cy="1628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9525</xdr:rowOff>
    </xdr:from>
    <xdr:to>
      <xdr:col>9</xdr:col>
      <xdr:colOff>104775</xdr:colOff>
      <xdr:row>35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5981700" y="86677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9</xdr:row>
      <xdr:rowOff>9525</xdr:rowOff>
    </xdr:from>
    <xdr:to>
      <xdr:col>9</xdr:col>
      <xdr:colOff>104775</xdr:colOff>
      <xdr:row>10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6000750" y="2714625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12</xdr:row>
      <xdr:rowOff>9525</xdr:rowOff>
    </xdr:from>
    <xdr:to>
      <xdr:col>9</xdr:col>
      <xdr:colOff>104775</xdr:colOff>
      <xdr:row>17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5991225" y="3429000"/>
          <a:ext cx="76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9</xdr:col>
      <xdr:colOff>104775</xdr:colOff>
      <xdr:row>12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991225" y="2952750"/>
          <a:ext cx="762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41</xdr:row>
      <xdr:rowOff>28575</xdr:rowOff>
    </xdr:from>
    <xdr:to>
      <xdr:col>9</xdr:col>
      <xdr:colOff>104775</xdr:colOff>
      <xdr:row>45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5934075" y="10353675"/>
          <a:ext cx="13335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28575</xdr:rowOff>
    </xdr:from>
    <xdr:to>
      <xdr:col>9</xdr:col>
      <xdr:colOff>104775</xdr:colOff>
      <xdr:row>22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5981700" y="3209925"/>
          <a:ext cx="85725" cy="2790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28575</xdr:rowOff>
    </xdr:from>
    <xdr:to>
      <xdr:col>9</xdr:col>
      <xdr:colOff>104775</xdr:colOff>
      <xdr:row>40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5962650" y="6305550"/>
          <a:ext cx="10477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81700" y="223837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9</xdr:col>
      <xdr:colOff>104775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3905250"/>
          <a:ext cx="95250" cy="1419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9525</xdr:rowOff>
    </xdr:from>
    <xdr:to>
      <xdr:col>9</xdr:col>
      <xdr:colOff>104775</xdr:colOff>
      <xdr:row>12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5981700" y="2952750"/>
          <a:ext cx="857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47625</xdr:rowOff>
    </xdr:from>
    <xdr:to>
      <xdr:col>9</xdr:col>
      <xdr:colOff>114300</xdr:colOff>
      <xdr:row>14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962650" y="2752725"/>
          <a:ext cx="114300" cy="1152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28575</xdr:rowOff>
    </xdr:from>
    <xdr:to>
      <xdr:col>9</xdr:col>
      <xdr:colOff>104775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81700" y="29718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104775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81700" y="27051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0</xdr:rowOff>
    </xdr:from>
    <xdr:to>
      <xdr:col>9</xdr:col>
      <xdr:colOff>104775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81700" y="270510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9</xdr:col>
      <xdr:colOff>104775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2238375"/>
          <a:ext cx="952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9525</xdr:rowOff>
    </xdr:from>
    <xdr:to>
      <xdr:col>9</xdr:col>
      <xdr:colOff>142875</xdr:colOff>
      <xdr:row>22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962650" y="5334000"/>
          <a:ext cx="1428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7</xdr:row>
      <xdr:rowOff>9525</xdr:rowOff>
    </xdr:from>
    <xdr:to>
      <xdr:col>9</xdr:col>
      <xdr:colOff>142875</xdr:colOff>
      <xdr:row>11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5943600" y="2238375"/>
          <a:ext cx="1619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12</xdr:row>
      <xdr:rowOff>9525</xdr:rowOff>
    </xdr:from>
    <xdr:to>
      <xdr:col>9</xdr:col>
      <xdr:colOff>142875</xdr:colOff>
      <xdr:row>16</xdr:row>
      <xdr:rowOff>228600</xdr:rowOff>
    </xdr:to>
    <xdr:sp>
      <xdr:nvSpPr>
        <xdr:cNvPr id="3" name="AutoShape 4"/>
        <xdr:cNvSpPr>
          <a:spLocks/>
        </xdr:cNvSpPr>
      </xdr:nvSpPr>
      <xdr:spPr>
        <a:xfrm>
          <a:off x="5943600" y="3429000"/>
          <a:ext cx="1619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9525</xdr:rowOff>
    </xdr:from>
    <xdr:to>
      <xdr:col>9</xdr:col>
      <xdr:colOff>142875</xdr:colOff>
      <xdr:row>28</xdr:row>
      <xdr:rowOff>209550</xdr:rowOff>
    </xdr:to>
    <xdr:sp>
      <xdr:nvSpPr>
        <xdr:cNvPr id="4" name="AutoShape 5"/>
        <xdr:cNvSpPr>
          <a:spLocks/>
        </xdr:cNvSpPr>
      </xdr:nvSpPr>
      <xdr:spPr>
        <a:xfrm>
          <a:off x="5972175" y="7000875"/>
          <a:ext cx="1333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32</xdr:row>
      <xdr:rowOff>38100</xdr:rowOff>
    </xdr:from>
    <xdr:to>
      <xdr:col>9</xdr:col>
      <xdr:colOff>180975</xdr:colOff>
      <xdr:row>34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5953125" y="8220075"/>
          <a:ext cx="19050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36</xdr:row>
      <xdr:rowOff>38100</xdr:rowOff>
    </xdr:from>
    <xdr:to>
      <xdr:col>9</xdr:col>
      <xdr:colOff>180975</xdr:colOff>
      <xdr:row>38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5953125" y="9172575"/>
          <a:ext cx="19050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39</xdr:row>
      <xdr:rowOff>38100</xdr:rowOff>
    </xdr:from>
    <xdr:to>
      <xdr:col>9</xdr:col>
      <xdr:colOff>180975</xdr:colOff>
      <xdr:row>43</xdr:row>
      <xdr:rowOff>209550</xdr:rowOff>
    </xdr:to>
    <xdr:sp>
      <xdr:nvSpPr>
        <xdr:cNvPr id="7" name="AutoShape 8"/>
        <xdr:cNvSpPr>
          <a:spLocks/>
        </xdr:cNvSpPr>
      </xdr:nvSpPr>
      <xdr:spPr>
        <a:xfrm>
          <a:off x="5953125" y="9886950"/>
          <a:ext cx="1905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9525</xdr:rowOff>
    </xdr:from>
    <xdr:to>
      <xdr:col>9</xdr:col>
      <xdr:colOff>142875</xdr:colOff>
      <xdr:row>46</xdr:row>
      <xdr:rowOff>209550</xdr:rowOff>
    </xdr:to>
    <xdr:sp>
      <xdr:nvSpPr>
        <xdr:cNvPr id="8" name="AutoShape 9"/>
        <xdr:cNvSpPr>
          <a:spLocks/>
        </xdr:cNvSpPr>
      </xdr:nvSpPr>
      <xdr:spPr>
        <a:xfrm>
          <a:off x="5972175" y="11287125"/>
          <a:ext cx="1333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47</xdr:row>
      <xdr:rowOff>9525</xdr:rowOff>
    </xdr:from>
    <xdr:to>
      <xdr:col>9</xdr:col>
      <xdr:colOff>161925</xdr:colOff>
      <xdr:row>49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5953125" y="11763375"/>
          <a:ext cx="17145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9</xdr:col>
      <xdr:colOff>142875</xdr:colOff>
      <xdr:row>8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972175" y="2238375"/>
          <a:ext cx="13335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142875</xdr:colOff>
      <xdr:row>13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5962650" y="3190875"/>
          <a:ext cx="1428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9</xdr:col>
      <xdr:colOff>104775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2238375"/>
          <a:ext cx="9525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7</xdr:row>
      <xdr:rowOff>9525</xdr:rowOff>
    </xdr:from>
    <xdr:to>
      <xdr:col>9</xdr:col>
      <xdr:colOff>104775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91225" y="2238375"/>
          <a:ext cx="762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7</xdr:row>
      <xdr:rowOff>9525</xdr:rowOff>
    </xdr:from>
    <xdr:to>
      <xdr:col>9</xdr:col>
      <xdr:colOff>104775</xdr:colOff>
      <xdr:row>10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000750" y="2238375"/>
          <a:ext cx="666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8</xdr:row>
      <xdr:rowOff>85725</xdr:rowOff>
    </xdr:from>
    <xdr:to>
      <xdr:col>9</xdr:col>
      <xdr:colOff>114300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981700" y="2466975"/>
          <a:ext cx="952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85725</xdr:rowOff>
    </xdr:from>
    <xdr:to>
      <xdr:col>9</xdr:col>
      <xdr:colOff>114300</xdr:colOff>
      <xdr:row>23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5991225" y="4371975"/>
          <a:ext cx="8572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85725</xdr:rowOff>
    </xdr:from>
    <xdr:to>
      <xdr:col>9</xdr:col>
      <xdr:colOff>114300</xdr:colOff>
      <xdr:row>32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981700" y="6991350"/>
          <a:ext cx="9525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85725</xdr:rowOff>
    </xdr:from>
    <xdr:to>
      <xdr:col>9</xdr:col>
      <xdr:colOff>104775</xdr:colOff>
      <xdr:row>41</xdr:row>
      <xdr:rowOff>228600</xdr:rowOff>
    </xdr:to>
    <xdr:sp>
      <xdr:nvSpPr>
        <xdr:cNvPr id="4" name="AutoShape 7"/>
        <xdr:cNvSpPr>
          <a:spLocks/>
        </xdr:cNvSpPr>
      </xdr:nvSpPr>
      <xdr:spPr>
        <a:xfrm>
          <a:off x="5981700" y="8658225"/>
          <a:ext cx="85725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52</xdr:row>
      <xdr:rowOff>85725</xdr:rowOff>
    </xdr:from>
    <xdr:to>
      <xdr:col>9</xdr:col>
      <xdr:colOff>114300</xdr:colOff>
      <xdr:row>54</xdr:row>
      <xdr:rowOff>171450</xdr:rowOff>
    </xdr:to>
    <xdr:sp>
      <xdr:nvSpPr>
        <xdr:cNvPr id="5" name="AutoShape 8"/>
        <xdr:cNvSpPr>
          <a:spLocks/>
        </xdr:cNvSpPr>
      </xdr:nvSpPr>
      <xdr:spPr>
        <a:xfrm>
          <a:off x="6000750" y="12944475"/>
          <a:ext cx="7620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47</xdr:row>
      <xdr:rowOff>66675</xdr:rowOff>
    </xdr:from>
    <xdr:to>
      <xdr:col>9</xdr:col>
      <xdr:colOff>114300</xdr:colOff>
      <xdr:row>52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981700" y="11734800"/>
          <a:ext cx="9525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66675</xdr:rowOff>
    </xdr:from>
    <xdr:to>
      <xdr:col>9</xdr:col>
      <xdr:colOff>114300</xdr:colOff>
      <xdr:row>61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5981700" y="13877925"/>
          <a:ext cx="9525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8" sqref="B18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375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1500500498</v>
      </c>
      <c r="C8" s="3">
        <v>1100038172</v>
      </c>
      <c r="D8" s="3">
        <v>1500800089</v>
      </c>
      <c r="E8" s="3" t="s">
        <v>370</v>
      </c>
      <c r="F8" s="3" t="s">
        <v>371</v>
      </c>
      <c r="G8" s="3" t="s">
        <v>29</v>
      </c>
      <c r="H8" s="4">
        <v>1939.03</v>
      </c>
      <c r="I8" s="5">
        <v>1100183857</v>
      </c>
      <c r="J8" s="50" t="s">
        <v>30</v>
      </c>
    </row>
    <row r="9" spans="1:10" ht="18.75">
      <c r="A9" s="3">
        <v>2</v>
      </c>
      <c r="B9" s="3">
        <v>1500500498</v>
      </c>
      <c r="C9" s="3">
        <v>1100043214</v>
      </c>
      <c r="D9" s="3">
        <v>1500800089</v>
      </c>
      <c r="E9" s="3" t="s">
        <v>370</v>
      </c>
      <c r="F9" s="3" t="s">
        <v>372</v>
      </c>
      <c r="G9" s="19" t="s">
        <v>29</v>
      </c>
      <c r="H9" s="4">
        <v>58.2</v>
      </c>
      <c r="I9" s="5">
        <v>1100184137</v>
      </c>
      <c r="J9" s="51"/>
    </row>
    <row r="10" spans="1:10" ht="18.75">
      <c r="A10" s="3">
        <v>3</v>
      </c>
      <c r="B10" s="3">
        <v>1500500498</v>
      </c>
      <c r="C10" s="3">
        <v>1100041828</v>
      </c>
      <c r="D10" s="3">
        <v>1500800089</v>
      </c>
      <c r="E10" s="3" t="s">
        <v>370</v>
      </c>
      <c r="F10" s="3" t="s">
        <v>121</v>
      </c>
      <c r="G10" s="19" t="s">
        <v>29</v>
      </c>
      <c r="H10" s="4">
        <v>1155.27</v>
      </c>
      <c r="I10" s="5">
        <v>1100184730</v>
      </c>
      <c r="J10" s="51"/>
    </row>
    <row r="11" spans="1:10" ht="18.75">
      <c r="A11" s="3">
        <v>4</v>
      </c>
      <c r="B11" s="3">
        <v>1500500498</v>
      </c>
      <c r="C11" s="3">
        <v>1200038448</v>
      </c>
      <c r="D11" s="3">
        <v>1500800089</v>
      </c>
      <c r="E11" s="3" t="s">
        <v>370</v>
      </c>
      <c r="F11" s="3" t="s">
        <v>141</v>
      </c>
      <c r="G11" s="19" t="s">
        <v>16</v>
      </c>
      <c r="H11" s="4">
        <v>-3152.5</v>
      </c>
      <c r="I11" s="5">
        <v>1200065036</v>
      </c>
      <c r="J11" s="51"/>
    </row>
    <row r="12" spans="1:10" ht="18.75">
      <c r="A12" s="3">
        <v>5</v>
      </c>
      <c r="B12" s="3">
        <v>1500500498</v>
      </c>
      <c r="C12" s="3">
        <v>1900005008</v>
      </c>
      <c r="D12" s="3">
        <v>1500800089</v>
      </c>
      <c r="E12" s="3" t="s">
        <v>370</v>
      </c>
      <c r="F12" s="3" t="s">
        <v>361</v>
      </c>
      <c r="G12" s="19" t="s">
        <v>245</v>
      </c>
      <c r="H12" s="4">
        <v>-58.2</v>
      </c>
      <c r="I12" s="5"/>
      <c r="J12" s="51"/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SUM(H8:H12)</f>
        <v>-58.2</v>
      </c>
      <c r="I13" s="5"/>
      <c r="J13" s="33"/>
    </row>
    <row r="14" spans="1:10" ht="18.75">
      <c r="A14" s="3">
        <v>6</v>
      </c>
      <c r="B14" s="3">
        <v>1500500501</v>
      </c>
      <c r="C14" s="3">
        <v>1200054011</v>
      </c>
      <c r="D14" s="3">
        <v>1500800089</v>
      </c>
      <c r="E14" s="3" t="s">
        <v>373</v>
      </c>
      <c r="F14" s="3" t="s">
        <v>374</v>
      </c>
      <c r="G14" s="19" t="s">
        <v>16</v>
      </c>
      <c r="H14" s="4">
        <v>-380.24</v>
      </c>
      <c r="I14" s="5">
        <v>1200081209</v>
      </c>
      <c r="J14" s="6" t="s">
        <v>17</v>
      </c>
    </row>
    <row r="15" spans="1:10" ht="18.75">
      <c r="A15" s="3"/>
      <c r="B15" s="46" t="s">
        <v>26</v>
      </c>
      <c r="C15" s="46"/>
      <c r="D15" s="46"/>
      <c r="E15" s="46"/>
      <c r="F15" s="46"/>
      <c r="G15" s="46"/>
      <c r="H15" s="4">
        <f>SUM(H14:H14)</f>
        <v>-380.24</v>
      </c>
      <c r="I15" s="5"/>
      <c r="J15" s="36"/>
    </row>
    <row r="16" spans="1:10" ht="19.5" thickBot="1">
      <c r="A16" s="10"/>
      <c r="B16" s="47" t="s">
        <v>39</v>
      </c>
      <c r="C16" s="47"/>
      <c r="D16" s="47"/>
      <c r="E16" s="47"/>
      <c r="F16" s="47"/>
      <c r="G16" s="47"/>
      <c r="H16" s="35">
        <f>H13+H15</f>
        <v>-438.44</v>
      </c>
      <c r="I16" s="12"/>
      <c r="J16" s="13"/>
    </row>
    <row r="17" ht="19.5" thickTop="1"/>
  </sheetData>
  <mergeCells count="8">
    <mergeCell ref="B13:G13"/>
    <mergeCell ref="B16:G16"/>
    <mergeCell ref="A1:J1"/>
    <mergeCell ref="A2:J2"/>
    <mergeCell ref="A3:J3"/>
    <mergeCell ref="A5:J5"/>
    <mergeCell ref="J8:J12"/>
    <mergeCell ref="B15:G15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J8" sqref="J8:J1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279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1500500772</v>
      </c>
      <c r="C8" s="3">
        <v>1100063513</v>
      </c>
      <c r="D8" s="3">
        <v>1500800073</v>
      </c>
      <c r="E8" s="3" t="s">
        <v>277</v>
      </c>
      <c r="F8" s="3" t="s">
        <v>278</v>
      </c>
      <c r="G8" s="3" t="s">
        <v>29</v>
      </c>
      <c r="H8" s="4">
        <v>2555.95</v>
      </c>
      <c r="I8" s="5">
        <v>1100262733</v>
      </c>
      <c r="J8" s="50" t="s">
        <v>30</v>
      </c>
    </row>
    <row r="9" spans="1:10" ht="18.75">
      <c r="A9" s="3">
        <v>2</v>
      </c>
      <c r="B9" s="3">
        <v>1500500772</v>
      </c>
      <c r="C9" s="3">
        <v>1100063133</v>
      </c>
      <c r="D9" s="3">
        <v>1500800073</v>
      </c>
      <c r="E9" s="3" t="s">
        <v>277</v>
      </c>
      <c r="F9" s="3" t="s">
        <v>131</v>
      </c>
      <c r="G9" s="19" t="s">
        <v>29</v>
      </c>
      <c r="H9" s="4">
        <v>26.19</v>
      </c>
      <c r="I9" s="5">
        <v>1100266809</v>
      </c>
      <c r="J9" s="51"/>
    </row>
    <row r="10" spans="1:10" ht="18.75">
      <c r="A10" s="3">
        <v>3</v>
      </c>
      <c r="B10" s="3">
        <v>1500500772</v>
      </c>
      <c r="C10" s="3">
        <v>1100063147</v>
      </c>
      <c r="D10" s="3">
        <v>1500800073</v>
      </c>
      <c r="E10" s="3" t="s">
        <v>277</v>
      </c>
      <c r="F10" s="3" t="s">
        <v>38</v>
      </c>
      <c r="G10" s="19" t="s">
        <v>29</v>
      </c>
      <c r="H10" s="4">
        <v>756.6</v>
      </c>
      <c r="I10" s="5">
        <v>1100266381</v>
      </c>
      <c r="J10" s="51"/>
    </row>
    <row r="11" spans="1:10" ht="18.75">
      <c r="A11" s="3">
        <v>4</v>
      </c>
      <c r="B11" s="3">
        <v>1500500772</v>
      </c>
      <c r="C11" s="3">
        <v>1200058147</v>
      </c>
      <c r="D11" s="3">
        <v>1500800073</v>
      </c>
      <c r="E11" s="3" t="s">
        <v>277</v>
      </c>
      <c r="F11" s="3" t="s">
        <v>51</v>
      </c>
      <c r="G11" s="19" t="s">
        <v>16</v>
      </c>
      <c r="H11" s="4">
        <v>-7703.74</v>
      </c>
      <c r="I11" s="5">
        <v>1200093636</v>
      </c>
      <c r="J11" s="53"/>
    </row>
    <row r="12" spans="1:10" ht="19.5" thickBot="1">
      <c r="A12" s="10"/>
      <c r="B12" s="47" t="s">
        <v>39</v>
      </c>
      <c r="C12" s="47"/>
      <c r="D12" s="47"/>
      <c r="E12" s="47"/>
      <c r="F12" s="47"/>
      <c r="G12" s="47"/>
      <c r="H12" s="35">
        <f>SUM(H8:H11)</f>
        <v>-4365</v>
      </c>
      <c r="I12" s="12"/>
      <c r="J12" s="13"/>
    </row>
    <row r="13" ht="19.5" thickTop="1"/>
  </sheetData>
  <mergeCells count="6">
    <mergeCell ref="B12:G12"/>
    <mergeCell ref="A1:J1"/>
    <mergeCell ref="A2:J2"/>
    <mergeCell ref="A3:J3"/>
    <mergeCell ref="A5:J5"/>
    <mergeCell ref="J8:J11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A1">
      <selection activeCell="J10" sqref="J10:J14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ht="9.75" customHeight="1"/>
    <row r="5" spans="1:10" ht="18.75">
      <c r="A5" s="49" t="s">
        <v>181</v>
      </c>
      <c r="B5" s="49"/>
      <c r="C5" s="49"/>
      <c r="D5" s="49"/>
      <c r="E5" s="49"/>
      <c r="F5" s="49"/>
      <c r="G5" s="49"/>
      <c r="H5" s="49"/>
      <c r="I5" s="49"/>
      <c r="J5" s="49"/>
    </row>
    <row r="6" ht="9" customHeight="1"/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1500500091</v>
      </c>
      <c r="C8" s="3">
        <v>1100005359</v>
      </c>
      <c r="D8" s="3">
        <v>1500800072</v>
      </c>
      <c r="E8" s="3" t="s">
        <v>182</v>
      </c>
      <c r="F8" s="3" t="s">
        <v>183</v>
      </c>
      <c r="G8" s="3" t="s">
        <v>29</v>
      </c>
      <c r="H8" s="4">
        <v>582</v>
      </c>
      <c r="I8" s="5">
        <v>1100032671</v>
      </c>
      <c r="J8" s="6" t="s">
        <v>255</v>
      </c>
    </row>
    <row r="9" spans="1:10" ht="18.75">
      <c r="A9" s="3">
        <v>2</v>
      </c>
      <c r="B9" s="3">
        <v>1500500091</v>
      </c>
      <c r="C9" s="3">
        <v>1100004885</v>
      </c>
      <c r="D9" s="3">
        <v>1500800072</v>
      </c>
      <c r="E9" s="3" t="s">
        <v>184</v>
      </c>
      <c r="F9" s="3" t="s">
        <v>94</v>
      </c>
      <c r="G9" s="3" t="s">
        <v>29</v>
      </c>
      <c r="H9" s="4">
        <v>31995.45</v>
      </c>
      <c r="I9" s="5">
        <v>1100073485</v>
      </c>
      <c r="J9" s="23"/>
    </row>
    <row r="10" spans="1:10" ht="18.75">
      <c r="A10" s="3">
        <v>3</v>
      </c>
      <c r="B10" s="3">
        <v>1500500091</v>
      </c>
      <c r="C10" s="3">
        <v>1100025906</v>
      </c>
      <c r="D10" s="3">
        <v>1500800072</v>
      </c>
      <c r="E10" s="3" t="s">
        <v>185</v>
      </c>
      <c r="F10" s="3" t="s">
        <v>186</v>
      </c>
      <c r="G10" s="19" t="s">
        <v>70</v>
      </c>
      <c r="H10" s="4">
        <v>544.17</v>
      </c>
      <c r="I10" s="5">
        <v>1100075348</v>
      </c>
      <c r="J10" s="55" t="s">
        <v>193</v>
      </c>
    </row>
    <row r="11" spans="1:10" ht="18.75">
      <c r="A11" s="3">
        <v>4</v>
      </c>
      <c r="B11" s="3">
        <v>1500500091</v>
      </c>
      <c r="C11" s="3">
        <v>1100025908</v>
      </c>
      <c r="D11" s="3">
        <v>1500800072</v>
      </c>
      <c r="E11" s="3" t="s">
        <v>185</v>
      </c>
      <c r="F11" s="3" t="s">
        <v>186</v>
      </c>
      <c r="G11" s="19" t="s">
        <v>70</v>
      </c>
      <c r="H11" s="4">
        <v>544.17</v>
      </c>
      <c r="I11" s="5">
        <v>1100075615</v>
      </c>
      <c r="J11" s="55"/>
    </row>
    <row r="12" spans="1:10" ht="18.75">
      <c r="A12" s="3">
        <v>5</v>
      </c>
      <c r="B12" s="3">
        <v>1500500091</v>
      </c>
      <c r="C12" s="3">
        <v>1100011567</v>
      </c>
      <c r="D12" s="3">
        <v>1500800072</v>
      </c>
      <c r="E12" s="3" t="s">
        <v>187</v>
      </c>
      <c r="F12" s="3" t="s">
        <v>188</v>
      </c>
      <c r="G12" s="3" t="s">
        <v>29</v>
      </c>
      <c r="H12" s="4">
        <v>4452.3</v>
      </c>
      <c r="I12" s="5">
        <v>1100076383</v>
      </c>
      <c r="J12" s="66" t="s">
        <v>170</v>
      </c>
    </row>
    <row r="13" spans="1:10" ht="18.75">
      <c r="A13" s="3">
        <v>6</v>
      </c>
      <c r="B13" s="3">
        <v>1500500091</v>
      </c>
      <c r="C13" s="3">
        <v>1200024519</v>
      </c>
      <c r="D13" s="3">
        <v>1500800072</v>
      </c>
      <c r="E13" s="3" t="s">
        <v>189</v>
      </c>
      <c r="F13" s="3" t="s">
        <v>190</v>
      </c>
      <c r="G13" s="3" t="s">
        <v>16</v>
      </c>
      <c r="H13" s="4">
        <v>-30000</v>
      </c>
      <c r="I13" s="5">
        <v>1200023682</v>
      </c>
      <c r="J13" s="66"/>
    </row>
    <row r="14" spans="1:10" ht="18.75">
      <c r="A14" s="3">
        <v>7</v>
      </c>
      <c r="B14" s="3">
        <v>1500500091</v>
      </c>
      <c r="C14" s="3">
        <v>1200028105</v>
      </c>
      <c r="D14" s="3">
        <v>1500800072</v>
      </c>
      <c r="E14" s="3" t="s">
        <v>189</v>
      </c>
      <c r="F14" s="3" t="s">
        <v>190</v>
      </c>
      <c r="G14" s="3" t="s">
        <v>16</v>
      </c>
      <c r="H14" s="4">
        <v>-6991.92</v>
      </c>
      <c r="I14" s="5">
        <v>1200032108</v>
      </c>
      <c r="J14" s="67"/>
    </row>
    <row r="15" spans="1:10" ht="18.75">
      <c r="A15" s="3">
        <v>8</v>
      </c>
      <c r="B15" s="3">
        <v>1500500091</v>
      </c>
      <c r="C15" s="3">
        <v>1200029083</v>
      </c>
      <c r="D15" s="3">
        <v>1500800072</v>
      </c>
      <c r="E15" s="3" t="s">
        <v>191</v>
      </c>
      <c r="F15" s="3" t="s">
        <v>192</v>
      </c>
      <c r="G15" s="3" t="s">
        <v>16</v>
      </c>
      <c r="H15" s="4">
        <v>-11640</v>
      </c>
      <c r="I15" s="5">
        <v>1200071020</v>
      </c>
      <c r="J15" s="6" t="s">
        <v>256</v>
      </c>
    </row>
    <row r="16" spans="1:10" ht="18.75">
      <c r="A16" s="3"/>
      <c r="B16" s="46" t="s">
        <v>26</v>
      </c>
      <c r="C16" s="46"/>
      <c r="D16" s="46"/>
      <c r="E16" s="46"/>
      <c r="F16" s="46"/>
      <c r="G16" s="46"/>
      <c r="H16" s="4">
        <f>SUM(H8:H15)</f>
        <v>-10513.829999999996</v>
      </c>
      <c r="I16" s="5"/>
      <c r="J16" s="9"/>
    </row>
    <row r="17" spans="1:10" ht="18.75">
      <c r="A17" s="3">
        <v>9</v>
      </c>
      <c r="B17" s="3">
        <v>1500500137</v>
      </c>
      <c r="C17" s="3">
        <v>1100017037</v>
      </c>
      <c r="D17" s="3">
        <v>1500800072</v>
      </c>
      <c r="E17" s="3" t="s">
        <v>194</v>
      </c>
      <c r="F17" s="3" t="s">
        <v>112</v>
      </c>
      <c r="G17" s="3" t="s">
        <v>29</v>
      </c>
      <c r="H17" s="4">
        <v>87387.3</v>
      </c>
      <c r="I17" s="5">
        <v>1100052013</v>
      </c>
      <c r="J17" s="61" t="s">
        <v>30</v>
      </c>
    </row>
    <row r="18" spans="1:10" ht="18.75">
      <c r="A18" s="3">
        <v>10</v>
      </c>
      <c r="B18" s="3">
        <v>1500500137</v>
      </c>
      <c r="C18" s="3">
        <v>1100021260</v>
      </c>
      <c r="D18" s="3">
        <v>1500800072</v>
      </c>
      <c r="E18" s="3" t="s">
        <v>195</v>
      </c>
      <c r="F18" s="3" t="s">
        <v>196</v>
      </c>
      <c r="G18" s="3" t="s">
        <v>29</v>
      </c>
      <c r="H18" s="4">
        <v>3928.5</v>
      </c>
      <c r="I18" s="5">
        <v>1100067617</v>
      </c>
      <c r="J18" s="62"/>
    </row>
    <row r="19" spans="1:10" ht="18.75">
      <c r="A19" s="3">
        <v>11</v>
      </c>
      <c r="B19" s="3">
        <v>1500500137</v>
      </c>
      <c r="C19" s="3">
        <v>1100008049</v>
      </c>
      <c r="D19" s="3">
        <v>1500800072</v>
      </c>
      <c r="E19" s="3" t="s">
        <v>197</v>
      </c>
      <c r="F19" s="3" t="s">
        <v>198</v>
      </c>
      <c r="G19" s="3" t="s">
        <v>29</v>
      </c>
      <c r="H19" s="4">
        <v>317.19</v>
      </c>
      <c r="I19" s="5">
        <v>1100066520</v>
      </c>
      <c r="J19" s="62"/>
    </row>
    <row r="20" spans="1:10" ht="18.75">
      <c r="A20" s="3">
        <v>12</v>
      </c>
      <c r="B20" s="3">
        <v>1500500137</v>
      </c>
      <c r="C20" s="3">
        <v>1100008052</v>
      </c>
      <c r="D20" s="3">
        <v>1500800072</v>
      </c>
      <c r="E20" s="3" t="s">
        <v>199</v>
      </c>
      <c r="F20" s="3" t="s">
        <v>200</v>
      </c>
      <c r="G20" s="3" t="s">
        <v>29</v>
      </c>
      <c r="H20" s="4">
        <v>145.5</v>
      </c>
      <c r="I20" s="5">
        <v>1100067458</v>
      </c>
      <c r="J20" s="62"/>
    </row>
    <row r="21" spans="1:10" ht="18.75">
      <c r="A21" s="3">
        <v>13</v>
      </c>
      <c r="B21" s="3">
        <v>1500500137</v>
      </c>
      <c r="C21" s="3">
        <v>1100005195</v>
      </c>
      <c r="D21" s="3">
        <v>1500800072</v>
      </c>
      <c r="E21" s="3" t="s">
        <v>201</v>
      </c>
      <c r="F21" s="3" t="s">
        <v>202</v>
      </c>
      <c r="G21" s="3" t="s">
        <v>29</v>
      </c>
      <c r="H21" s="4">
        <v>690.64</v>
      </c>
      <c r="I21" s="5">
        <v>1100069492</v>
      </c>
      <c r="J21" s="62"/>
    </row>
    <row r="22" spans="1:10" ht="18.75">
      <c r="A22" s="3">
        <v>14</v>
      </c>
      <c r="B22" s="3">
        <v>1500500137</v>
      </c>
      <c r="C22" s="3">
        <v>1100023815</v>
      </c>
      <c r="D22" s="3">
        <v>1500800072</v>
      </c>
      <c r="E22" s="3" t="s">
        <v>203</v>
      </c>
      <c r="F22" s="3" t="s">
        <v>204</v>
      </c>
      <c r="G22" s="3" t="s">
        <v>29</v>
      </c>
      <c r="H22" s="4">
        <v>83.42</v>
      </c>
      <c r="I22" s="5">
        <v>1100071308</v>
      </c>
      <c r="J22" s="62"/>
    </row>
    <row r="23" spans="1:10" ht="18.75">
      <c r="A23" s="3">
        <v>15</v>
      </c>
      <c r="B23" s="3">
        <v>1500500137</v>
      </c>
      <c r="C23" s="3">
        <v>1200007745</v>
      </c>
      <c r="D23" s="3">
        <v>1500800072</v>
      </c>
      <c r="E23" s="3" t="s">
        <v>205</v>
      </c>
      <c r="F23" s="3" t="s">
        <v>206</v>
      </c>
      <c r="G23" s="3" t="s">
        <v>16</v>
      </c>
      <c r="H23" s="4">
        <v>-95171.55</v>
      </c>
      <c r="I23" s="5">
        <v>1200027759</v>
      </c>
      <c r="J23" s="63"/>
    </row>
    <row r="24" spans="1:10" ht="18.75">
      <c r="A24" s="3">
        <v>16</v>
      </c>
      <c r="B24" s="3">
        <v>1500500137</v>
      </c>
      <c r="C24" s="3">
        <v>1100002480</v>
      </c>
      <c r="D24" s="3">
        <v>1500800072</v>
      </c>
      <c r="E24" s="3" t="s">
        <v>207</v>
      </c>
      <c r="F24" s="3" t="s">
        <v>208</v>
      </c>
      <c r="G24" s="3" t="s">
        <v>29</v>
      </c>
      <c r="H24" s="4">
        <v>2143.7</v>
      </c>
      <c r="I24" s="5">
        <v>1100126208</v>
      </c>
      <c r="J24" s="6" t="s">
        <v>255</v>
      </c>
    </row>
    <row r="25" spans="1:10" ht="18.75">
      <c r="A25" s="3"/>
      <c r="B25" s="46" t="s">
        <v>26</v>
      </c>
      <c r="C25" s="46"/>
      <c r="D25" s="46"/>
      <c r="E25" s="46"/>
      <c r="F25" s="46"/>
      <c r="G25" s="46"/>
      <c r="H25" s="4">
        <f>SUM(H17:H24)</f>
        <v>-475.3000000000002</v>
      </c>
      <c r="I25" s="5"/>
      <c r="J25" s="9"/>
    </row>
    <row r="26" spans="1:10" ht="18.75">
      <c r="A26" s="3"/>
      <c r="B26" s="3"/>
      <c r="C26" s="3"/>
      <c r="D26" s="3"/>
      <c r="E26" s="3"/>
      <c r="F26" s="3"/>
      <c r="G26" s="3"/>
      <c r="H26" s="4"/>
      <c r="I26" s="5"/>
      <c r="J26" s="22"/>
    </row>
    <row r="27" spans="1:10" ht="18.75">
      <c r="A27" s="3"/>
      <c r="B27" s="3"/>
      <c r="C27" s="3"/>
      <c r="D27" s="3"/>
      <c r="E27" s="3"/>
      <c r="F27" s="3"/>
      <c r="G27" s="3"/>
      <c r="H27" s="4"/>
      <c r="I27" s="5"/>
      <c r="J27" s="9"/>
    </row>
    <row r="28" spans="1:10" ht="18.75">
      <c r="A28" s="3">
        <v>17</v>
      </c>
      <c r="B28" s="3">
        <v>1500500138</v>
      </c>
      <c r="C28" s="3">
        <v>1100005353</v>
      </c>
      <c r="D28" s="3">
        <v>1500800072</v>
      </c>
      <c r="E28" s="3" t="s">
        <v>209</v>
      </c>
      <c r="F28" s="3" t="s">
        <v>210</v>
      </c>
      <c r="G28" s="3" t="s">
        <v>29</v>
      </c>
      <c r="H28" s="4">
        <v>2652.95</v>
      </c>
      <c r="I28" s="5">
        <v>1100030282</v>
      </c>
      <c r="J28" s="61" t="s">
        <v>30</v>
      </c>
    </row>
    <row r="29" spans="1:10" ht="18.75">
      <c r="A29" s="3">
        <v>18</v>
      </c>
      <c r="B29" s="3">
        <v>1500500138</v>
      </c>
      <c r="C29" s="3">
        <v>1200013003</v>
      </c>
      <c r="D29" s="3">
        <v>1500800072</v>
      </c>
      <c r="E29" s="3" t="s">
        <v>211</v>
      </c>
      <c r="F29" s="3" t="s">
        <v>212</v>
      </c>
      <c r="G29" s="3" t="s">
        <v>16</v>
      </c>
      <c r="H29" s="4">
        <v>-3234.95</v>
      </c>
      <c r="I29" s="5">
        <v>1200013073</v>
      </c>
      <c r="J29" s="62"/>
    </row>
    <row r="30" spans="1:10" ht="18.75">
      <c r="A30" s="3">
        <v>19</v>
      </c>
      <c r="B30" s="3">
        <v>1500500138</v>
      </c>
      <c r="C30" s="3">
        <v>1100028469</v>
      </c>
      <c r="D30" s="3">
        <v>1500800072</v>
      </c>
      <c r="E30" s="3" t="s">
        <v>213</v>
      </c>
      <c r="F30" s="3" t="s">
        <v>214</v>
      </c>
      <c r="G30" s="3" t="s">
        <v>29</v>
      </c>
      <c r="H30" s="4">
        <v>873</v>
      </c>
      <c r="I30" s="5">
        <v>1100124856</v>
      </c>
      <c r="J30" s="62"/>
    </row>
    <row r="31" spans="1:10" ht="18.75">
      <c r="A31" s="3">
        <v>20</v>
      </c>
      <c r="B31" s="3">
        <v>1500500138</v>
      </c>
      <c r="C31" s="3">
        <v>1100033441</v>
      </c>
      <c r="D31" s="3">
        <v>1500800072</v>
      </c>
      <c r="E31" s="3" t="s">
        <v>215</v>
      </c>
      <c r="F31" s="3" t="s">
        <v>216</v>
      </c>
      <c r="G31" s="3" t="s">
        <v>29</v>
      </c>
      <c r="H31" s="4">
        <v>982.61</v>
      </c>
      <c r="I31" s="5">
        <v>1100135405</v>
      </c>
      <c r="J31" s="62"/>
    </row>
    <row r="32" spans="1:10" ht="18.75">
      <c r="A32" s="3">
        <v>21</v>
      </c>
      <c r="B32" s="3">
        <v>1500500138</v>
      </c>
      <c r="C32" s="3">
        <v>1200033906</v>
      </c>
      <c r="D32" s="3">
        <v>1500800072</v>
      </c>
      <c r="E32" s="3" t="s">
        <v>217</v>
      </c>
      <c r="F32" s="3" t="s">
        <v>218</v>
      </c>
      <c r="G32" s="3" t="s">
        <v>16</v>
      </c>
      <c r="H32" s="4">
        <v>-3999.31</v>
      </c>
      <c r="I32" s="5">
        <v>1200049313</v>
      </c>
      <c r="J32" s="62"/>
    </row>
    <row r="33" spans="1:10" ht="18.75">
      <c r="A33" s="3">
        <v>22</v>
      </c>
      <c r="B33" s="3">
        <v>1500500138</v>
      </c>
      <c r="C33" s="3">
        <v>1200056848</v>
      </c>
      <c r="D33" s="3">
        <v>1500800072</v>
      </c>
      <c r="E33" s="3" t="s">
        <v>219</v>
      </c>
      <c r="F33" s="3" t="s">
        <v>220</v>
      </c>
      <c r="G33" s="3" t="s">
        <v>16</v>
      </c>
      <c r="H33" s="4">
        <v>-311.37</v>
      </c>
      <c r="I33" s="5">
        <v>1200087424</v>
      </c>
      <c r="J33" s="18" t="s">
        <v>256</v>
      </c>
    </row>
    <row r="34" spans="1:10" ht="18.75">
      <c r="A34" s="3"/>
      <c r="B34" s="46" t="s">
        <v>26</v>
      </c>
      <c r="C34" s="46"/>
      <c r="D34" s="46"/>
      <c r="E34" s="46"/>
      <c r="F34" s="46"/>
      <c r="G34" s="46"/>
      <c r="H34" s="4">
        <f>SUM(H28:H33)</f>
        <v>-3037.0699999999997</v>
      </c>
      <c r="I34" s="5"/>
      <c r="J34" s="34"/>
    </row>
    <row r="35" spans="1:10" ht="18.75">
      <c r="A35" s="3">
        <v>23</v>
      </c>
      <c r="B35" s="3">
        <v>1500500139</v>
      </c>
      <c r="C35" s="3">
        <v>1100017702</v>
      </c>
      <c r="D35" s="3">
        <v>1500800072</v>
      </c>
      <c r="E35" s="3" t="s">
        <v>221</v>
      </c>
      <c r="F35" s="3" t="s">
        <v>100</v>
      </c>
      <c r="G35" s="3" t="s">
        <v>29</v>
      </c>
      <c r="H35" s="4">
        <v>145.5</v>
      </c>
      <c r="I35" s="5">
        <v>1100030438</v>
      </c>
      <c r="J35" s="61" t="s">
        <v>30</v>
      </c>
    </row>
    <row r="36" spans="1:10" ht="18.75">
      <c r="A36" s="3">
        <v>24</v>
      </c>
      <c r="B36" s="3">
        <v>1500500139</v>
      </c>
      <c r="C36" s="3">
        <v>1100018001</v>
      </c>
      <c r="D36" s="3">
        <v>1500800072</v>
      </c>
      <c r="E36" s="3" t="s">
        <v>222</v>
      </c>
      <c r="F36" s="3" t="s">
        <v>101</v>
      </c>
      <c r="G36" s="3" t="s">
        <v>29</v>
      </c>
      <c r="H36" s="4">
        <v>63</v>
      </c>
      <c r="I36" s="5">
        <v>1100032296</v>
      </c>
      <c r="J36" s="62"/>
    </row>
    <row r="37" spans="1:10" ht="18.75">
      <c r="A37" s="3">
        <v>25</v>
      </c>
      <c r="B37" s="3">
        <v>1500500139</v>
      </c>
      <c r="C37" s="3">
        <v>1100018414</v>
      </c>
      <c r="D37" s="3">
        <v>1500800072</v>
      </c>
      <c r="E37" s="3" t="s">
        <v>223</v>
      </c>
      <c r="F37" s="3" t="s">
        <v>102</v>
      </c>
      <c r="G37" s="3" t="s">
        <v>29</v>
      </c>
      <c r="H37" s="4">
        <v>87.3</v>
      </c>
      <c r="I37" s="5">
        <v>1100034734</v>
      </c>
      <c r="J37" s="62"/>
    </row>
    <row r="38" spans="1:10" ht="18.75">
      <c r="A38" s="3">
        <v>26</v>
      </c>
      <c r="B38" s="3">
        <v>1500500139</v>
      </c>
      <c r="C38" s="3">
        <v>1100008317</v>
      </c>
      <c r="D38" s="3">
        <v>1500800072</v>
      </c>
      <c r="E38" s="3" t="s">
        <v>224</v>
      </c>
      <c r="F38" s="3" t="s">
        <v>60</v>
      </c>
      <c r="G38" s="3" t="s">
        <v>29</v>
      </c>
      <c r="H38" s="4">
        <v>1585.95</v>
      </c>
      <c r="I38" s="5">
        <v>1100034792</v>
      </c>
      <c r="J38" s="62"/>
    </row>
    <row r="39" spans="1:10" ht="18.75">
      <c r="A39" s="3">
        <v>27</v>
      </c>
      <c r="B39" s="3">
        <v>1500500139</v>
      </c>
      <c r="C39" s="3">
        <v>1100014109</v>
      </c>
      <c r="D39" s="3">
        <v>1500800072</v>
      </c>
      <c r="E39" s="3" t="s">
        <v>225</v>
      </c>
      <c r="F39" s="3" t="s">
        <v>147</v>
      </c>
      <c r="G39" s="3" t="s">
        <v>29</v>
      </c>
      <c r="H39" s="4">
        <v>160.05</v>
      </c>
      <c r="I39" s="5">
        <v>1100035102</v>
      </c>
      <c r="J39" s="62"/>
    </row>
    <row r="40" spans="1:10" ht="18.75">
      <c r="A40" s="3">
        <v>28</v>
      </c>
      <c r="B40" s="3">
        <v>1500500139</v>
      </c>
      <c r="C40" s="3">
        <v>1100007725</v>
      </c>
      <c r="D40" s="3">
        <v>1500800072</v>
      </c>
      <c r="E40" s="3" t="s">
        <v>182</v>
      </c>
      <c r="F40" s="3" t="s">
        <v>183</v>
      </c>
      <c r="G40" s="3" t="s">
        <v>29</v>
      </c>
      <c r="H40" s="4">
        <v>1455</v>
      </c>
      <c r="I40" s="5">
        <v>1100035073</v>
      </c>
      <c r="J40" s="62"/>
    </row>
    <row r="41" spans="1:10" ht="18.75">
      <c r="A41" s="3">
        <v>29</v>
      </c>
      <c r="B41" s="3">
        <v>1500500139</v>
      </c>
      <c r="C41" s="3">
        <v>1100007515</v>
      </c>
      <c r="D41" s="3">
        <v>1500800072</v>
      </c>
      <c r="E41" s="3" t="s">
        <v>226</v>
      </c>
      <c r="F41" s="3" t="s">
        <v>227</v>
      </c>
      <c r="G41" s="3" t="s">
        <v>29</v>
      </c>
      <c r="H41" s="4">
        <v>1366.73</v>
      </c>
      <c r="I41" s="5">
        <v>1100035076</v>
      </c>
      <c r="J41" s="62"/>
    </row>
    <row r="42" spans="1:10" ht="18.75">
      <c r="A42" s="3">
        <v>30</v>
      </c>
      <c r="B42" s="3">
        <v>1500500139</v>
      </c>
      <c r="C42" s="3">
        <v>1200014211</v>
      </c>
      <c r="D42" s="3">
        <v>1500800072</v>
      </c>
      <c r="E42" s="3" t="s">
        <v>228</v>
      </c>
      <c r="F42" s="3" t="s">
        <v>229</v>
      </c>
      <c r="G42" s="3" t="s">
        <v>16</v>
      </c>
      <c r="H42" s="4">
        <v>-6837.53</v>
      </c>
      <c r="I42" s="5">
        <v>1200015077</v>
      </c>
      <c r="J42" s="63"/>
    </row>
    <row r="43" spans="1:10" ht="18.75">
      <c r="A43" s="3">
        <v>31</v>
      </c>
      <c r="B43" s="3">
        <v>1500500139</v>
      </c>
      <c r="C43" s="3">
        <v>1100005200</v>
      </c>
      <c r="D43" s="3">
        <v>1500800072</v>
      </c>
      <c r="E43" s="3" t="s">
        <v>230</v>
      </c>
      <c r="F43" s="3" t="s">
        <v>231</v>
      </c>
      <c r="G43" s="3" t="s">
        <v>29</v>
      </c>
      <c r="H43" s="4">
        <v>2619</v>
      </c>
      <c r="I43" s="5">
        <v>1100070622</v>
      </c>
      <c r="J43" s="6" t="s">
        <v>255</v>
      </c>
    </row>
    <row r="44" spans="1:10" ht="18.75">
      <c r="A44" s="3">
        <v>32</v>
      </c>
      <c r="B44" s="3">
        <v>1500500139</v>
      </c>
      <c r="C44" s="3">
        <v>1200054777</v>
      </c>
      <c r="D44" s="3">
        <v>1500800072</v>
      </c>
      <c r="E44" s="3" t="s">
        <v>232</v>
      </c>
      <c r="F44" s="3" t="s">
        <v>233</v>
      </c>
      <c r="G44" s="3" t="s">
        <v>16</v>
      </c>
      <c r="H44" s="4">
        <v>-3753.9</v>
      </c>
      <c r="I44" s="5">
        <v>1200104196</v>
      </c>
      <c r="J44" s="6" t="s">
        <v>256</v>
      </c>
    </row>
    <row r="45" spans="1:10" ht="18.75">
      <c r="A45" s="3"/>
      <c r="B45" s="46" t="s">
        <v>26</v>
      </c>
      <c r="C45" s="46"/>
      <c r="D45" s="46"/>
      <c r="E45" s="46"/>
      <c r="F45" s="46"/>
      <c r="G45" s="46"/>
      <c r="H45" s="4">
        <f>SUM(H35:H44)</f>
        <v>-3108.899999999999</v>
      </c>
      <c r="I45" s="5"/>
      <c r="J45" s="9"/>
    </row>
    <row r="46" spans="1:10" ht="18.75">
      <c r="A46" s="19"/>
      <c r="B46" s="19"/>
      <c r="C46" s="19"/>
      <c r="D46" s="19"/>
      <c r="E46" s="19"/>
      <c r="F46" s="19"/>
      <c r="G46" s="19"/>
      <c r="H46" s="20"/>
      <c r="I46" s="21"/>
      <c r="J46" s="22"/>
    </row>
    <row r="47" spans="1:10" ht="18.75">
      <c r="A47" s="3"/>
      <c r="B47" s="3"/>
      <c r="C47" s="3"/>
      <c r="D47" s="3"/>
      <c r="E47" s="3"/>
      <c r="F47" s="3"/>
      <c r="G47" s="3"/>
      <c r="H47" s="4"/>
      <c r="I47" s="5"/>
      <c r="J47" s="9"/>
    </row>
    <row r="48" spans="1:10" ht="18.75">
      <c r="A48" s="19">
        <v>33</v>
      </c>
      <c r="B48" s="19">
        <v>1500500140</v>
      </c>
      <c r="C48" s="19">
        <v>1100005501</v>
      </c>
      <c r="D48" s="19">
        <v>1500800072</v>
      </c>
      <c r="E48" s="19" t="s">
        <v>234</v>
      </c>
      <c r="F48" s="19" t="s">
        <v>235</v>
      </c>
      <c r="G48" s="19" t="s">
        <v>29</v>
      </c>
      <c r="H48" s="20">
        <v>2432.76</v>
      </c>
      <c r="I48" s="21">
        <v>1100004632</v>
      </c>
      <c r="J48" s="61" t="s">
        <v>30</v>
      </c>
    </row>
    <row r="49" spans="1:10" ht="18.75">
      <c r="A49" s="19">
        <v>34</v>
      </c>
      <c r="B49" s="19">
        <v>1500500140</v>
      </c>
      <c r="C49" s="19">
        <v>1200010710</v>
      </c>
      <c r="D49" s="19">
        <v>1500800072</v>
      </c>
      <c r="E49" s="19" t="s">
        <v>236</v>
      </c>
      <c r="F49" s="19" t="s">
        <v>237</v>
      </c>
      <c r="G49" s="19" t="s">
        <v>16</v>
      </c>
      <c r="H49" s="20">
        <v>-86965.35</v>
      </c>
      <c r="I49" s="21">
        <v>1200003219</v>
      </c>
      <c r="J49" s="62"/>
    </row>
    <row r="50" spans="1:10" ht="18.75">
      <c r="A50" s="19">
        <v>35</v>
      </c>
      <c r="B50" s="19">
        <v>1500500140</v>
      </c>
      <c r="C50" s="19">
        <v>1100013154</v>
      </c>
      <c r="D50" s="19">
        <v>1500800072</v>
      </c>
      <c r="E50" s="19" t="s">
        <v>238</v>
      </c>
      <c r="F50" s="19" t="s">
        <v>239</v>
      </c>
      <c r="G50" s="19" t="s">
        <v>29</v>
      </c>
      <c r="H50" s="20">
        <v>5741.43</v>
      </c>
      <c r="I50" s="21">
        <v>1100039780</v>
      </c>
      <c r="J50" s="62"/>
    </row>
    <row r="51" spans="1:10" ht="18.75">
      <c r="A51" s="19">
        <v>36</v>
      </c>
      <c r="B51" s="19">
        <v>1500500140</v>
      </c>
      <c r="C51" s="19">
        <v>1100008860</v>
      </c>
      <c r="D51" s="19">
        <v>1500800072</v>
      </c>
      <c r="E51" s="19" t="s">
        <v>240</v>
      </c>
      <c r="F51" s="19" t="s">
        <v>241</v>
      </c>
      <c r="G51" s="19" t="s">
        <v>29</v>
      </c>
      <c r="H51" s="20">
        <v>4452.3</v>
      </c>
      <c r="I51" s="21">
        <v>1100044378</v>
      </c>
      <c r="J51" s="62"/>
    </row>
    <row r="52" spans="1:10" ht="18.75">
      <c r="A52" s="19">
        <v>37</v>
      </c>
      <c r="B52" s="19">
        <v>1500500140</v>
      </c>
      <c r="C52" s="19">
        <v>1100003272</v>
      </c>
      <c r="D52" s="19">
        <v>1500800072</v>
      </c>
      <c r="E52" s="19" t="s">
        <v>242</v>
      </c>
      <c r="F52" s="19" t="s">
        <v>243</v>
      </c>
      <c r="G52" s="19" t="s">
        <v>29</v>
      </c>
      <c r="H52" s="20">
        <v>2872.17</v>
      </c>
      <c r="I52" s="21">
        <v>1100045872</v>
      </c>
      <c r="J52" s="63"/>
    </row>
    <row r="53" spans="1:10" ht="18.75">
      <c r="A53" s="19">
        <v>38</v>
      </c>
      <c r="B53" s="19">
        <v>1500500140</v>
      </c>
      <c r="C53" s="19">
        <v>1100003283</v>
      </c>
      <c r="D53" s="19">
        <v>1500800072</v>
      </c>
      <c r="E53" s="19" t="s">
        <v>244</v>
      </c>
      <c r="F53" s="19" t="s">
        <v>149</v>
      </c>
      <c r="G53" s="19" t="s">
        <v>29</v>
      </c>
      <c r="H53" s="20">
        <v>19836.5</v>
      </c>
      <c r="I53" s="21">
        <v>1100046358</v>
      </c>
      <c r="J53" s="50" t="s">
        <v>246</v>
      </c>
    </row>
    <row r="54" spans="1:10" ht="18.75">
      <c r="A54" s="19">
        <v>39</v>
      </c>
      <c r="B54" s="19">
        <v>1500500140</v>
      </c>
      <c r="C54" s="19">
        <v>1200003739</v>
      </c>
      <c r="D54" s="19">
        <v>1500800072</v>
      </c>
      <c r="E54" s="19" t="s">
        <v>244</v>
      </c>
      <c r="F54" s="19" t="s">
        <v>149</v>
      </c>
      <c r="G54" s="19" t="s">
        <v>16</v>
      </c>
      <c r="H54" s="20">
        <v>-19836.5</v>
      </c>
      <c r="I54" s="21">
        <v>1200020325</v>
      </c>
      <c r="J54" s="51"/>
    </row>
    <row r="55" spans="1:10" ht="18.75">
      <c r="A55" s="19">
        <v>40</v>
      </c>
      <c r="B55" s="19">
        <v>1500500140</v>
      </c>
      <c r="C55" s="19">
        <v>1900009601</v>
      </c>
      <c r="D55" s="19">
        <v>1500800072</v>
      </c>
      <c r="E55" s="19" t="s">
        <v>244</v>
      </c>
      <c r="F55" s="19" t="s">
        <v>149</v>
      </c>
      <c r="G55" s="19" t="s">
        <v>245</v>
      </c>
      <c r="H55" s="20">
        <v>-19836.5</v>
      </c>
      <c r="I55" s="21"/>
      <c r="J55" s="53"/>
    </row>
    <row r="56" spans="1:10" ht="18.75">
      <c r="A56" s="19"/>
      <c r="B56" s="46" t="s">
        <v>26</v>
      </c>
      <c r="C56" s="46"/>
      <c r="D56" s="46"/>
      <c r="E56" s="46"/>
      <c r="F56" s="46"/>
      <c r="G56" s="46"/>
      <c r="H56" s="20">
        <f>SUM(H48:H55)</f>
        <v>-91303.19</v>
      </c>
      <c r="I56" s="21"/>
      <c r="J56" s="22"/>
    </row>
    <row r="57" spans="1:10" ht="18.75" customHeight="1">
      <c r="A57" s="19">
        <v>41</v>
      </c>
      <c r="B57" s="19">
        <v>1500500141</v>
      </c>
      <c r="C57" s="19">
        <v>1100047403</v>
      </c>
      <c r="D57" s="19">
        <v>1500800072</v>
      </c>
      <c r="E57" s="19" t="s">
        <v>247</v>
      </c>
      <c r="F57" s="19" t="s">
        <v>123</v>
      </c>
      <c r="G57" s="19" t="s">
        <v>29</v>
      </c>
      <c r="H57" s="20">
        <v>69.84</v>
      </c>
      <c r="I57" s="21">
        <v>1100183508</v>
      </c>
      <c r="J57" s="54" t="s">
        <v>257</v>
      </c>
    </row>
    <row r="58" spans="1:10" ht="18.75">
      <c r="A58" s="19">
        <v>42</v>
      </c>
      <c r="B58" s="19">
        <v>1500500141</v>
      </c>
      <c r="C58" s="19">
        <v>1100047609</v>
      </c>
      <c r="D58" s="19">
        <v>1500800072</v>
      </c>
      <c r="E58" s="19" t="s">
        <v>104</v>
      </c>
      <c r="F58" s="19" t="s">
        <v>142</v>
      </c>
      <c r="G58" s="19" t="s">
        <v>29</v>
      </c>
      <c r="H58" s="20">
        <v>3695.7</v>
      </c>
      <c r="I58" s="21">
        <v>1100185561</v>
      </c>
      <c r="J58" s="55"/>
    </row>
    <row r="59" spans="1:10" ht="18.75">
      <c r="A59" s="19">
        <v>43</v>
      </c>
      <c r="B59" s="19">
        <v>1500500141</v>
      </c>
      <c r="C59" s="19">
        <v>1100033958</v>
      </c>
      <c r="D59" s="19">
        <v>1500800072</v>
      </c>
      <c r="E59" s="19" t="s">
        <v>248</v>
      </c>
      <c r="F59" s="19" t="s">
        <v>249</v>
      </c>
      <c r="G59" s="19" t="s">
        <v>29</v>
      </c>
      <c r="H59" s="20">
        <v>5240.91</v>
      </c>
      <c r="I59" s="21">
        <v>1100185961</v>
      </c>
      <c r="J59" s="64" t="s">
        <v>258</v>
      </c>
    </row>
    <row r="60" spans="1:10" ht="18.75">
      <c r="A60" s="19">
        <v>44</v>
      </c>
      <c r="B60" s="19">
        <v>1500500141</v>
      </c>
      <c r="C60" s="19">
        <v>1100044626</v>
      </c>
      <c r="D60" s="19">
        <v>1500800072</v>
      </c>
      <c r="E60" s="19" t="s">
        <v>250</v>
      </c>
      <c r="F60" s="19" t="s">
        <v>143</v>
      </c>
      <c r="G60" s="19" t="s">
        <v>29</v>
      </c>
      <c r="H60" s="20">
        <v>2619</v>
      </c>
      <c r="I60" s="21">
        <v>1100187843</v>
      </c>
      <c r="J60" s="64"/>
    </row>
    <row r="61" spans="1:10" ht="18.75">
      <c r="A61" s="19">
        <v>45</v>
      </c>
      <c r="B61" s="19">
        <v>1500500141</v>
      </c>
      <c r="C61" s="19">
        <v>1100045850</v>
      </c>
      <c r="D61" s="19">
        <v>1500800072</v>
      </c>
      <c r="E61" s="19" t="s">
        <v>251</v>
      </c>
      <c r="F61" s="19" t="s">
        <v>252</v>
      </c>
      <c r="G61" s="19" t="s">
        <v>29</v>
      </c>
      <c r="H61" s="20">
        <v>14.55</v>
      </c>
      <c r="I61" s="21">
        <v>1100191272</v>
      </c>
      <c r="J61" s="65"/>
    </row>
    <row r="62" spans="1:10" ht="18.75">
      <c r="A62" s="3"/>
      <c r="B62" s="46" t="s">
        <v>26</v>
      </c>
      <c r="C62" s="46"/>
      <c r="D62" s="46"/>
      <c r="E62" s="46"/>
      <c r="F62" s="46"/>
      <c r="G62" s="46"/>
      <c r="H62" s="4">
        <f>SUM(H57:H61)</f>
        <v>11640</v>
      </c>
      <c r="I62" s="5"/>
      <c r="J62" s="9"/>
    </row>
    <row r="63" spans="1:10" ht="18.75">
      <c r="A63" s="19">
        <v>46</v>
      </c>
      <c r="B63" s="19">
        <v>1500500144</v>
      </c>
      <c r="C63" s="19">
        <v>1200007336</v>
      </c>
      <c r="D63" s="19">
        <v>1500800072</v>
      </c>
      <c r="E63" s="19" t="s">
        <v>253</v>
      </c>
      <c r="F63" s="19" t="s">
        <v>115</v>
      </c>
      <c r="G63" s="19" t="s">
        <v>16</v>
      </c>
      <c r="H63" s="20">
        <v>-232.8</v>
      </c>
      <c r="I63" s="21">
        <v>1200041870</v>
      </c>
      <c r="J63" s="6" t="s">
        <v>256</v>
      </c>
    </row>
    <row r="64" spans="1:10" ht="18.75">
      <c r="A64" s="19"/>
      <c r="B64" s="46" t="s">
        <v>26</v>
      </c>
      <c r="C64" s="46"/>
      <c r="D64" s="46"/>
      <c r="E64" s="46"/>
      <c r="F64" s="46"/>
      <c r="G64" s="46"/>
      <c r="H64" s="20">
        <f>SUM(H63)</f>
        <v>-232.8</v>
      </c>
      <c r="I64" s="21"/>
      <c r="J64" s="22"/>
    </row>
    <row r="65" spans="1:10" ht="18.75">
      <c r="A65" s="19">
        <v>47</v>
      </c>
      <c r="B65" s="19">
        <v>1500500145</v>
      </c>
      <c r="C65" s="19">
        <v>1200028860</v>
      </c>
      <c r="D65" s="19">
        <v>1500800072</v>
      </c>
      <c r="E65" s="19" t="s">
        <v>254</v>
      </c>
      <c r="F65" s="19" t="s">
        <v>118</v>
      </c>
      <c r="G65" s="19" t="s">
        <v>16</v>
      </c>
      <c r="H65" s="20">
        <v>-1746</v>
      </c>
      <c r="I65" s="21">
        <v>1200052637</v>
      </c>
      <c r="J65" s="6" t="s">
        <v>256</v>
      </c>
    </row>
    <row r="66" spans="1:10" ht="18.75">
      <c r="A66" s="19"/>
      <c r="B66" s="46" t="s">
        <v>26</v>
      </c>
      <c r="C66" s="46"/>
      <c r="D66" s="46"/>
      <c r="E66" s="46"/>
      <c r="F66" s="46"/>
      <c r="G66" s="46"/>
      <c r="H66" s="20">
        <f>SUM(H65)</f>
        <v>-1746</v>
      </c>
      <c r="I66" s="21"/>
      <c r="J66" s="22"/>
    </row>
    <row r="67" spans="1:10" ht="19.5" thickBot="1">
      <c r="A67" s="10"/>
      <c r="B67" s="47" t="s">
        <v>39</v>
      </c>
      <c r="C67" s="47"/>
      <c r="D67" s="47"/>
      <c r="E67" s="47"/>
      <c r="F67" s="47"/>
      <c r="G67" s="47"/>
      <c r="H67" s="11">
        <f>H16+H25+H34+H45+H56+H62+H64+H66</f>
        <v>-98777.09</v>
      </c>
      <c r="I67" s="12"/>
      <c r="J67" s="13"/>
    </row>
    <row r="68" ht="19.5" thickTop="1"/>
  </sheetData>
  <mergeCells count="22">
    <mergeCell ref="J10:J11"/>
    <mergeCell ref="J35:J42"/>
    <mergeCell ref="J57:J58"/>
    <mergeCell ref="J59:J61"/>
    <mergeCell ref="J12:J14"/>
    <mergeCell ref="J17:J23"/>
    <mergeCell ref="J28:J32"/>
    <mergeCell ref="J53:J55"/>
    <mergeCell ref="J48:J52"/>
    <mergeCell ref="A1:J1"/>
    <mergeCell ref="A2:J2"/>
    <mergeCell ref="A3:J3"/>
    <mergeCell ref="A5:J5"/>
    <mergeCell ref="B67:G67"/>
    <mergeCell ref="B16:G16"/>
    <mergeCell ref="B25:G25"/>
    <mergeCell ref="B45:G45"/>
    <mergeCell ref="B64:G64"/>
    <mergeCell ref="B66:G66"/>
    <mergeCell ref="B34:G34"/>
    <mergeCell ref="B56:G56"/>
    <mergeCell ref="B62:G62"/>
  </mergeCells>
  <printOptions/>
  <pageMargins left="0.91" right="0.55" top="0.55" bottom="0.27" header="0.3" footer="0.3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12" sqref="I12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301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1500500087</v>
      </c>
      <c r="C8" s="3">
        <v>1200057424</v>
      </c>
      <c r="D8" s="3">
        <v>1500800068</v>
      </c>
      <c r="E8" s="3" t="s">
        <v>304</v>
      </c>
      <c r="F8" s="3" t="s">
        <v>305</v>
      </c>
      <c r="G8" s="3" t="s">
        <v>16</v>
      </c>
      <c r="H8" s="4">
        <v>-46048.81</v>
      </c>
      <c r="I8" s="5">
        <v>1200087151</v>
      </c>
      <c r="J8" s="18" t="s">
        <v>17</v>
      </c>
    </row>
    <row r="9" spans="1:10" ht="18.75">
      <c r="A9" s="3"/>
      <c r="B9" s="46" t="s">
        <v>26</v>
      </c>
      <c r="C9" s="46"/>
      <c r="D9" s="46"/>
      <c r="E9" s="46"/>
      <c r="F9" s="46"/>
      <c r="G9" s="46"/>
      <c r="H9" s="4">
        <f>SUM(H8)</f>
        <v>-46048.81</v>
      </c>
      <c r="I9" s="5"/>
      <c r="J9" s="33"/>
    </row>
    <row r="10" spans="1:10" ht="18.75">
      <c r="A10" s="3">
        <v>2</v>
      </c>
      <c r="B10" s="3">
        <v>1500500525</v>
      </c>
      <c r="C10" s="3">
        <v>1200057411</v>
      </c>
      <c r="D10" s="3">
        <v>1500800068</v>
      </c>
      <c r="E10" s="3" t="s">
        <v>302</v>
      </c>
      <c r="F10" s="3" t="s">
        <v>303</v>
      </c>
      <c r="G10" s="3" t="s">
        <v>16</v>
      </c>
      <c r="H10" s="4">
        <v>-1717.87</v>
      </c>
      <c r="I10" s="5">
        <v>1200086745</v>
      </c>
      <c r="J10" s="6" t="s">
        <v>17</v>
      </c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SUM(H10)</f>
        <v>-1717.87</v>
      </c>
      <c r="I11" s="5"/>
      <c r="J11" s="6"/>
    </row>
    <row r="12" spans="1:10" ht="19.5" thickBot="1">
      <c r="A12" s="10"/>
      <c r="B12" s="47" t="s">
        <v>39</v>
      </c>
      <c r="C12" s="47"/>
      <c r="D12" s="47"/>
      <c r="E12" s="47"/>
      <c r="F12" s="47"/>
      <c r="G12" s="47"/>
      <c r="H12" s="35">
        <f>H9+H11</f>
        <v>-47766.68</v>
      </c>
      <c r="I12" s="12"/>
      <c r="J12" s="13"/>
    </row>
    <row r="13" ht="19.5" thickTop="1"/>
  </sheetData>
  <mergeCells count="7">
    <mergeCell ref="B12:G12"/>
    <mergeCell ref="A1:J1"/>
    <mergeCell ref="A2:J2"/>
    <mergeCell ref="A3:J3"/>
    <mergeCell ref="A5:J5"/>
    <mergeCell ref="B11:G11"/>
    <mergeCell ref="B9:G9"/>
  </mergeCells>
  <printOptions/>
  <pageMargins left="0.91" right="0.55" top="0.8" bottom="0.5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18" sqref="J18:J2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339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1500500081</v>
      </c>
      <c r="C8" s="3">
        <v>1100061899</v>
      </c>
      <c r="D8" s="3">
        <v>1500800062</v>
      </c>
      <c r="E8" s="3" t="s">
        <v>340</v>
      </c>
      <c r="F8" s="3" t="s">
        <v>51</v>
      </c>
      <c r="G8" s="3" t="s">
        <v>29</v>
      </c>
      <c r="H8" s="4">
        <v>7800</v>
      </c>
      <c r="I8" s="5">
        <v>1100272934</v>
      </c>
      <c r="J8" s="50" t="s">
        <v>30</v>
      </c>
    </row>
    <row r="9" spans="1:10" ht="18.75">
      <c r="A9" s="3">
        <v>2</v>
      </c>
      <c r="B9" s="3">
        <v>1500500081</v>
      </c>
      <c r="C9" s="3">
        <v>1200055559</v>
      </c>
      <c r="D9" s="3">
        <v>1500800062</v>
      </c>
      <c r="E9" s="3" t="s">
        <v>341</v>
      </c>
      <c r="F9" s="3" t="s">
        <v>342</v>
      </c>
      <c r="G9" s="19" t="s">
        <v>16</v>
      </c>
      <c r="H9" s="4">
        <v>-8875.5</v>
      </c>
      <c r="I9" s="5">
        <v>1200098332</v>
      </c>
      <c r="J9" s="51"/>
    </row>
    <row r="10" spans="1:10" ht="18.75">
      <c r="A10" s="3">
        <v>3</v>
      </c>
      <c r="B10" s="3">
        <v>1500500081</v>
      </c>
      <c r="C10" s="3">
        <v>1200053229</v>
      </c>
      <c r="D10" s="3">
        <v>1500800062</v>
      </c>
      <c r="E10" s="3" t="s">
        <v>343</v>
      </c>
      <c r="F10" s="3" t="s">
        <v>276</v>
      </c>
      <c r="G10" s="19" t="s">
        <v>16</v>
      </c>
      <c r="H10" s="4">
        <v>-1104.83</v>
      </c>
      <c r="I10" s="5">
        <v>1200099729</v>
      </c>
      <c r="J10" s="51"/>
    </row>
    <row r="11" spans="1:10" ht="18.75">
      <c r="A11" s="3">
        <v>4</v>
      </c>
      <c r="B11" s="3">
        <v>1500500081</v>
      </c>
      <c r="C11" s="3">
        <v>1100069936</v>
      </c>
      <c r="D11" s="3">
        <v>1500800062</v>
      </c>
      <c r="E11" s="3" t="s">
        <v>344</v>
      </c>
      <c r="F11" s="3" t="s">
        <v>345</v>
      </c>
      <c r="G11" s="19" t="s">
        <v>29</v>
      </c>
      <c r="H11" s="4">
        <v>139.68</v>
      </c>
      <c r="I11" s="5">
        <v>1100302020</v>
      </c>
      <c r="J11" s="51"/>
    </row>
    <row r="12" spans="1:10" ht="18.75">
      <c r="A12" s="3">
        <v>5</v>
      </c>
      <c r="B12" s="3">
        <v>1500500081</v>
      </c>
      <c r="C12" s="3">
        <v>1200065035</v>
      </c>
      <c r="D12" s="3">
        <v>1500800062</v>
      </c>
      <c r="E12" s="3" t="s">
        <v>346</v>
      </c>
      <c r="F12" s="3" t="s">
        <v>320</v>
      </c>
      <c r="G12" s="19" t="s">
        <v>16</v>
      </c>
      <c r="H12" s="4">
        <v>-3049.68</v>
      </c>
      <c r="I12" s="5">
        <v>1200105691</v>
      </c>
      <c r="J12" s="51"/>
    </row>
    <row r="13" spans="1:10" ht="18.75">
      <c r="A13" s="3">
        <v>6</v>
      </c>
      <c r="B13" s="3">
        <v>1500500081</v>
      </c>
      <c r="C13" s="3">
        <v>1200056435</v>
      </c>
      <c r="D13" s="3">
        <v>1500800062</v>
      </c>
      <c r="E13" s="3" t="s">
        <v>347</v>
      </c>
      <c r="F13" s="3" t="s">
        <v>348</v>
      </c>
      <c r="G13" s="19" t="s">
        <v>16</v>
      </c>
      <c r="H13" s="4">
        <v>-2910</v>
      </c>
      <c r="I13" s="5">
        <v>1200120389</v>
      </c>
      <c r="J13" s="51"/>
    </row>
    <row r="14" spans="1:10" ht="18.75">
      <c r="A14" s="3"/>
      <c r="B14" s="46" t="s">
        <v>26</v>
      </c>
      <c r="C14" s="46"/>
      <c r="D14" s="46"/>
      <c r="E14" s="46"/>
      <c r="F14" s="46"/>
      <c r="G14" s="46"/>
      <c r="H14" s="4">
        <f>SUM(H8:H13)</f>
        <v>-8000.33</v>
      </c>
      <c r="I14" s="5"/>
      <c r="J14" s="17"/>
    </row>
    <row r="15" spans="1:10" ht="18.75">
      <c r="A15" s="3">
        <v>7</v>
      </c>
      <c r="B15" s="3">
        <v>1500500948</v>
      </c>
      <c r="C15" s="3">
        <v>1100032653</v>
      </c>
      <c r="D15" s="3">
        <v>1500800062</v>
      </c>
      <c r="E15" s="3" t="s">
        <v>349</v>
      </c>
      <c r="F15" s="3" t="s">
        <v>350</v>
      </c>
      <c r="G15" s="19" t="s">
        <v>29</v>
      </c>
      <c r="H15" s="4">
        <v>39.39</v>
      </c>
      <c r="I15" s="5">
        <v>1100144808</v>
      </c>
      <c r="J15" s="52" t="s">
        <v>30</v>
      </c>
    </row>
    <row r="16" spans="1:10" ht="18.75">
      <c r="A16" s="3">
        <v>8</v>
      </c>
      <c r="B16" s="3">
        <v>1500500948</v>
      </c>
      <c r="C16" s="3">
        <v>1100039209</v>
      </c>
      <c r="D16" s="3">
        <v>1500800062</v>
      </c>
      <c r="E16" s="3" t="s">
        <v>349</v>
      </c>
      <c r="F16" s="3" t="s">
        <v>351</v>
      </c>
      <c r="G16" s="19" t="s">
        <v>29</v>
      </c>
      <c r="H16" s="4">
        <v>960.3</v>
      </c>
      <c r="I16" s="5">
        <v>1100144809</v>
      </c>
      <c r="J16" s="52"/>
    </row>
    <row r="17" spans="1:10" ht="18.75">
      <c r="A17" s="3">
        <v>9</v>
      </c>
      <c r="B17" s="3">
        <v>1500500948</v>
      </c>
      <c r="C17" s="3">
        <v>1200029483</v>
      </c>
      <c r="D17" s="3">
        <v>1500800062</v>
      </c>
      <c r="E17" s="3" t="s">
        <v>349</v>
      </c>
      <c r="F17" s="3" t="s">
        <v>118</v>
      </c>
      <c r="G17" s="19" t="s">
        <v>16</v>
      </c>
      <c r="H17" s="4">
        <v>-960.3</v>
      </c>
      <c r="I17" s="5">
        <v>1200053009</v>
      </c>
      <c r="J17" s="52"/>
    </row>
    <row r="18" spans="1:10" ht="18.75">
      <c r="A18" s="3">
        <v>10</v>
      </c>
      <c r="B18" s="3">
        <v>1500500948</v>
      </c>
      <c r="C18" s="3">
        <v>1100017960</v>
      </c>
      <c r="D18" s="3">
        <v>1500800062</v>
      </c>
      <c r="E18" s="3" t="s">
        <v>352</v>
      </c>
      <c r="F18" s="3" t="s">
        <v>96</v>
      </c>
      <c r="G18" s="19" t="s">
        <v>70</v>
      </c>
      <c r="H18" s="4">
        <v>874.94</v>
      </c>
      <c r="I18" s="5">
        <v>1100209296</v>
      </c>
      <c r="J18" s="54" t="s">
        <v>193</v>
      </c>
    </row>
    <row r="19" spans="1:10" ht="18.75">
      <c r="A19" s="3">
        <v>11</v>
      </c>
      <c r="B19" s="3">
        <v>1500500948</v>
      </c>
      <c r="C19" s="3">
        <v>1100051705</v>
      </c>
      <c r="D19" s="3">
        <v>1500800062</v>
      </c>
      <c r="E19" s="3" t="s">
        <v>352</v>
      </c>
      <c r="F19" s="3" t="s">
        <v>96</v>
      </c>
      <c r="G19" s="19" t="s">
        <v>70</v>
      </c>
      <c r="H19" s="4">
        <v>874.94</v>
      </c>
      <c r="I19" s="5">
        <v>1100209658</v>
      </c>
      <c r="J19" s="55"/>
    </row>
    <row r="20" spans="1:10" ht="18.75">
      <c r="A20" s="3">
        <v>12</v>
      </c>
      <c r="B20" s="3">
        <v>1500500948</v>
      </c>
      <c r="C20" s="3">
        <v>1100030189</v>
      </c>
      <c r="D20" s="3">
        <v>1500800062</v>
      </c>
      <c r="E20" s="3" t="s">
        <v>352</v>
      </c>
      <c r="F20" s="3" t="s">
        <v>164</v>
      </c>
      <c r="G20" s="19" t="s">
        <v>29</v>
      </c>
      <c r="H20" s="4">
        <v>1958.43</v>
      </c>
      <c r="I20" s="5">
        <v>1100209772</v>
      </c>
      <c r="J20" s="66" t="s">
        <v>170</v>
      </c>
    </row>
    <row r="21" spans="1:10" ht="18.75">
      <c r="A21" s="3">
        <v>13</v>
      </c>
      <c r="B21" s="3">
        <v>1500500948</v>
      </c>
      <c r="C21" s="3">
        <v>1200050607</v>
      </c>
      <c r="D21" s="3">
        <v>1500800062</v>
      </c>
      <c r="E21" s="3" t="s">
        <v>352</v>
      </c>
      <c r="F21" s="3" t="s">
        <v>164</v>
      </c>
      <c r="G21" s="19" t="s">
        <v>16</v>
      </c>
      <c r="H21" s="4">
        <v>-2833.37</v>
      </c>
      <c r="I21" s="5">
        <v>1200074513</v>
      </c>
      <c r="J21" s="67"/>
    </row>
    <row r="22" spans="1:10" ht="18.75">
      <c r="A22" s="3"/>
      <c r="B22" s="46" t="s">
        <v>26</v>
      </c>
      <c r="C22" s="46"/>
      <c r="D22" s="46"/>
      <c r="E22" s="46"/>
      <c r="F22" s="46"/>
      <c r="G22" s="46"/>
      <c r="H22" s="4">
        <f>SUM(H15:H21)</f>
        <v>914.3299999999999</v>
      </c>
      <c r="I22" s="5"/>
      <c r="J22" s="36"/>
    </row>
    <row r="23" spans="1:10" ht="19.5" thickBot="1">
      <c r="A23" s="10"/>
      <c r="B23" s="47" t="s">
        <v>39</v>
      </c>
      <c r="C23" s="47"/>
      <c r="D23" s="47"/>
      <c r="E23" s="47"/>
      <c r="F23" s="47"/>
      <c r="G23" s="47"/>
      <c r="H23" s="35">
        <f>H14+H22</f>
        <v>-7086</v>
      </c>
      <c r="I23" s="12"/>
      <c r="J23" s="13"/>
    </row>
    <row r="24" ht="19.5" thickTop="1"/>
  </sheetData>
  <mergeCells count="11">
    <mergeCell ref="J8:J13"/>
    <mergeCell ref="B22:G22"/>
    <mergeCell ref="J15:J17"/>
    <mergeCell ref="A1:J1"/>
    <mergeCell ref="A2:J2"/>
    <mergeCell ref="A3:J3"/>
    <mergeCell ref="A5:J5"/>
    <mergeCell ref="J18:J19"/>
    <mergeCell ref="J20:J21"/>
    <mergeCell ref="B14:G14"/>
    <mergeCell ref="B23:G23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24" sqref="J24:J28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ht="6" customHeight="1"/>
    <row r="5" spans="1:10" ht="18.75">
      <c r="A5" s="49" t="s">
        <v>145</v>
      </c>
      <c r="B5" s="49"/>
      <c r="C5" s="49"/>
      <c r="D5" s="49"/>
      <c r="E5" s="49"/>
      <c r="F5" s="49"/>
      <c r="G5" s="49"/>
      <c r="H5" s="49"/>
      <c r="I5" s="49"/>
      <c r="J5" s="49"/>
    </row>
    <row r="6" ht="6.75" customHeight="1"/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1500500080</v>
      </c>
      <c r="C8" s="3">
        <v>1200015608</v>
      </c>
      <c r="D8" s="3">
        <v>1500800061</v>
      </c>
      <c r="E8" s="3" t="s">
        <v>146</v>
      </c>
      <c r="F8" s="3" t="s">
        <v>147</v>
      </c>
      <c r="G8" s="3" t="s">
        <v>16</v>
      </c>
      <c r="H8" s="4">
        <v>-20285.61</v>
      </c>
      <c r="I8" s="5">
        <v>1200013169</v>
      </c>
      <c r="J8" s="50" t="s">
        <v>17</v>
      </c>
    </row>
    <row r="9" spans="1:10" ht="18.75">
      <c r="A9" s="3">
        <v>2</v>
      </c>
      <c r="B9" s="3">
        <v>1500500080</v>
      </c>
      <c r="C9" s="3">
        <v>1200016958</v>
      </c>
      <c r="D9" s="3">
        <v>1500800061</v>
      </c>
      <c r="E9" s="3" t="s">
        <v>148</v>
      </c>
      <c r="F9" s="3" t="s">
        <v>149</v>
      </c>
      <c r="G9" s="3" t="s">
        <v>16</v>
      </c>
      <c r="H9" s="4">
        <v>-23542.87</v>
      </c>
      <c r="I9" s="5">
        <v>1200020256</v>
      </c>
      <c r="J9" s="51"/>
    </row>
    <row r="10" spans="1:10" ht="18.75">
      <c r="A10" s="3">
        <v>3</v>
      </c>
      <c r="B10" s="3">
        <v>1500500080</v>
      </c>
      <c r="C10" s="3">
        <v>1200034797</v>
      </c>
      <c r="D10" s="3">
        <v>1500800061</v>
      </c>
      <c r="E10" s="3" t="s">
        <v>150</v>
      </c>
      <c r="F10" s="3" t="s">
        <v>131</v>
      </c>
      <c r="G10" s="3" t="s">
        <v>16</v>
      </c>
      <c r="H10" s="4">
        <v>-25698.21</v>
      </c>
      <c r="I10" s="5">
        <v>1200092575</v>
      </c>
      <c r="J10" s="51"/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SUM(H8:H10)</f>
        <v>-69526.69</v>
      </c>
      <c r="I11" s="5"/>
      <c r="J11" s="9"/>
    </row>
    <row r="12" spans="1:10" ht="18.75">
      <c r="A12" s="3">
        <v>4</v>
      </c>
      <c r="B12" s="3">
        <v>1500500260</v>
      </c>
      <c r="C12" s="3">
        <v>1100053613</v>
      </c>
      <c r="D12" s="3">
        <v>1500800061</v>
      </c>
      <c r="E12" s="3" t="s">
        <v>151</v>
      </c>
      <c r="F12" s="3" t="s">
        <v>152</v>
      </c>
      <c r="G12" s="3" t="s">
        <v>29</v>
      </c>
      <c r="H12" s="4">
        <v>1290.1</v>
      </c>
      <c r="I12" s="5">
        <v>1100216134</v>
      </c>
      <c r="J12" s="6" t="s">
        <v>153</v>
      </c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SUM(H12:H12)</f>
        <v>1290.1</v>
      </c>
      <c r="I13" s="5"/>
      <c r="J13" s="9"/>
    </row>
    <row r="14" spans="1:10" ht="18.75">
      <c r="A14" s="3">
        <v>5</v>
      </c>
      <c r="B14" s="3">
        <v>1500500261</v>
      </c>
      <c r="C14" s="3">
        <v>1100029941</v>
      </c>
      <c r="D14" s="3">
        <v>1500800061</v>
      </c>
      <c r="E14" s="3" t="s">
        <v>154</v>
      </c>
      <c r="F14" s="3" t="s">
        <v>155</v>
      </c>
      <c r="G14" s="3" t="s">
        <v>29</v>
      </c>
      <c r="H14" s="4">
        <v>16289.21</v>
      </c>
      <c r="I14" s="5">
        <v>1100107723</v>
      </c>
      <c r="J14" s="50" t="s">
        <v>30</v>
      </c>
    </row>
    <row r="15" spans="1:10" ht="18.75">
      <c r="A15" s="3">
        <v>6</v>
      </c>
      <c r="B15" s="3">
        <v>1500500261</v>
      </c>
      <c r="C15" s="3">
        <v>1100002550</v>
      </c>
      <c r="D15" s="3">
        <v>1500800061</v>
      </c>
      <c r="E15" s="3" t="s">
        <v>156</v>
      </c>
      <c r="F15" s="3" t="s">
        <v>157</v>
      </c>
      <c r="G15" s="3" t="s">
        <v>29</v>
      </c>
      <c r="H15" s="4">
        <v>18188.47</v>
      </c>
      <c r="I15" s="5">
        <v>1100107443</v>
      </c>
      <c r="J15" s="51"/>
    </row>
    <row r="16" spans="1:10" ht="18.75">
      <c r="A16" s="3">
        <v>7</v>
      </c>
      <c r="B16" s="3">
        <v>1500500261</v>
      </c>
      <c r="C16" s="3">
        <v>1200032166</v>
      </c>
      <c r="D16" s="3">
        <v>1500800061</v>
      </c>
      <c r="E16" s="3" t="s">
        <v>158</v>
      </c>
      <c r="F16" s="3" t="s">
        <v>159</v>
      </c>
      <c r="G16" s="3" t="s">
        <v>16</v>
      </c>
      <c r="H16" s="4">
        <v>-49890.01</v>
      </c>
      <c r="I16" s="5">
        <v>1200041623</v>
      </c>
      <c r="J16" s="51"/>
    </row>
    <row r="17" spans="1:10" ht="18.75">
      <c r="A17" s="3"/>
      <c r="B17" s="46" t="s">
        <v>26</v>
      </c>
      <c r="C17" s="46"/>
      <c r="D17" s="46"/>
      <c r="E17" s="46"/>
      <c r="F17" s="46"/>
      <c r="G17" s="46"/>
      <c r="H17" s="4">
        <f>SUM(H14:H16)</f>
        <v>-15412.330000000002</v>
      </c>
      <c r="I17" s="5"/>
      <c r="J17" s="9"/>
    </row>
    <row r="18" spans="1:10" ht="18.75">
      <c r="A18" s="19">
        <v>8</v>
      </c>
      <c r="B18" s="19">
        <v>1500500262</v>
      </c>
      <c r="C18" s="19">
        <v>1100047720</v>
      </c>
      <c r="D18" s="19">
        <v>1500800061</v>
      </c>
      <c r="E18" s="19" t="s">
        <v>151</v>
      </c>
      <c r="F18" s="19" t="s">
        <v>160</v>
      </c>
      <c r="G18" s="19" t="s">
        <v>29</v>
      </c>
      <c r="H18" s="20">
        <v>379.27</v>
      </c>
      <c r="I18" s="21">
        <v>1100215422</v>
      </c>
      <c r="J18" s="50" t="s">
        <v>30</v>
      </c>
    </row>
    <row r="19" spans="1:10" ht="18.75">
      <c r="A19" s="19">
        <v>9</v>
      </c>
      <c r="B19" s="19">
        <v>1500500262</v>
      </c>
      <c r="C19" s="19">
        <v>1100037370</v>
      </c>
      <c r="D19" s="19">
        <v>1500800061</v>
      </c>
      <c r="E19" s="19" t="s">
        <v>151</v>
      </c>
      <c r="F19" s="19" t="s">
        <v>161</v>
      </c>
      <c r="G19" s="19" t="s">
        <v>29</v>
      </c>
      <c r="H19" s="20">
        <v>18164.22</v>
      </c>
      <c r="I19" s="21">
        <v>1100216513</v>
      </c>
      <c r="J19" s="51"/>
    </row>
    <row r="20" spans="1:10" ht="18.75">
      <c r="A20" s="19">
        <v>10</v>
      </c>
      <c r="B20" s="19">
        <v>1500500262</v>
      </c>
      <c r="C20" s="19">
        <v>1200051506</v>
      </c>
      <c r="D20" s="19">
        <v>1500800061</v>
      </c>
      <c r="E20" s="19" t="s">
        <v>151</v>
      </c>
      <c r="F20" s="19" t="s">
        <v>162</v>
      </c>
      <c r="G20" s="19" t="s">
        <v>16</v>
      </c>
      <c r="H20" s="20">
        <v>-19833.59</v>
      </c>
      <c r="I20" s="21">
        <v>1200075962</v>
      </c>
      <c r="J20" s="51"/>
    </row>
    <row r="21" spans="1:10" ht="18.75">
      <c r="A21" s="19"/>
      <c r="B21" s="46" t="s">
        <v>26</v>
      </c>
      <c r="C21" s="46"/>
      <c r="D21" s="46"/>
      <c r="E21" s="46"/>
      <c r="F21" s="46"/>
      <c r="G21" s="46"/>
      <c r="H21" s="20">
        <f>SUM(H18:H20)</f>
        <v>-1290.0999999999985</v>
      </c>
      <c r="I21" s="21"/>
      <c r="J21" s="22"/>
    </row>
    <row r="22" spans="1:10" ht="18.75">
      <c r="A22" s="19">
        <v>11</v>
      </c>
      <c r="B22" s="19">
        <v>1500500263</v>
      </c>
      <c r="C22" s="19">
        <v>1100050419</v>
      </c>
      <c r="D22" s="19">
        <v>1500800061</v>
      </c>
      <c r="E22" s="19" t="s">
        <v>163</v>
      </c>
      <c r="F22" s="19" t="s">
        <v>164</v>
      </c>
      <c r="G22" s="19" t="s">
        <v>70</v>
      </c>
      <c r="H22" s="20">
        <v>3233.98</v>
      </c>
      <c r="I22" s="21">
        <v>1100215018</v>
      </c>
      <c r="J22" s="50" t="s">
        <v>169</v>
      </c>
    </row>
    <row r="23" spans="1:10" ht="18.75">
      <c r="A23" s="19">
        <v>12</v>
      </c>
      <c r="B23" s="19">
        <v>1500500263</v>
      </c>
      <c r="C23" s="19">
        <v>1100054404</v>
      </c>
      <c r="D23" s="19">
        <v>1500800061</v>
      </c>
      <c r="E23" s="19" t="s">
        <v>165</v>
      </c>
      <c r="F23" s="19" t="s">
        <v>164</v>
      </c>
      <c r="G23" s="19" t="s">
        <v>70</v>
      </c>
      <c r="H23" s="20">
        <v>3233.98</v>
      </c>
      <c r="I23" s="21">
        <v>1100213073</v>
      </c>
      <c r="J23" s="51"/>
    </row>
    <row r="24" spans="1:10" ht="18.75">
      <c r="A24" s="19">
        <v>13</v>
      </c>
      <c r="B24" s="19">
        <v>1500500263</v>
      </c>
      <c r="C24" s="19">
        <v>1100043070</v>
      </c>
      <c r="D24" s="19">
        <v>1500800061</v>
      </c>
      <c r="E24" s="19" t="s">
        <v>163</v>
      </c>
      <c r="F24" s="19" t="s">
        <v>160</v>
      </c>
      <c r="G24" s="19" t="s">
        <v>29</v>
      </c>
      <c r="H24" s="20">
        <v>663.48</v>
      </c>
      <c r="I24" s="21">
        <v>1100227819</v>
      </c>
      <c r="J24" s="64" t="s">
        <v>170</v>
      </c>
    </row>
    <row r="25" spans="1:10" ht="18.75">
      <c r="A25" s="19">
        <v>14</v>
      </c>
      <c r="B25" s="19">
        <v>1500500263</v>
      </c>
      <c r="C25" s="19">
        <v>1100043071</v>
      </c>
      <c r="D25" s="19">
        <v>1500800061</v>
      </c>
      <c r="E25" s="19" t="s">
        <v>163</v>
      </c>
      <c r="F25" s="19" t="s">
        <v>152</v>
      </c>
      <c r="G25" s="19" t="s">
        <v>29</v>
      </c>
      <c r="H25" s="20">
        <v>1584.98</v>
      </c>
      <c r="I25" s="21">
        <v>1100228104</v>
      </c>
      <c r="J25" s="64"/>
    </row>
    <row r="26" spans="1:10" ht="18.75">
      <c r="A26" s="19">
        <v>15</v>
      </c>
      <c r="B26" s="19">
        <v>1500500263</v>
      </c>
      <c r="C26" s="19">
        <v>1100043072</v>
      </c>
      <c r="D26" s="19">
        <v>1500800061</v>
      </c>
      <c r="E26" s="19" t="s">
        <v>163</v>
      </c>
      <c r="F26" s="19" t="s">
        <v>161</v>
      </c>
      <c r="G26" s="19" t="s">
        <v>29</v>
      </c>
      <c r="H26" s="20">
        <v>3231.07</v>
      </c>
      <c r="I26" s="21">
        <v>1100227757</v>
      </c>
      <c r="J26" s="64"/>
    </row>
    <row r="27" spans="1:10" ht="18.75">
      <c r="A27" s="19">
        <v>16</v>
      </c>
      <c r="B27" s="19">
        <v>1500500263</v>
      </c>
      <c r="C27" s="19">
        <v>1100055609</v>
      </c>
      <c r="D27" s="19">
        <v>1500800061</v>
      </c>
      <c r="E27" s="19" t="s">
        <v>163</v>
      </c>
      <c r="F27" s="19" t="s">
        <v>162</v>
      </c>
      <c r="G27" s="19" t="s">
        <v>29</v>
      </c>
      <c r="H27" s="20">
        <v>6750.23</v>
      </c>
      <c r="I27" s="21">
        <v>1100227936</v>
      </c>
      <c r="J27" s="64"/>
    </row>
    <row r="28" spans="1:10" ht="18.75">
      <c r="A28" s="3">
        <v>17</v>
      </c>
      <c r="B28" s="3">
        <v>1500500263</v>
      </c>
      <c r="C28" s="3">
        <v>1200025387</v>
      </c>
      <c r="D28" s="3">
        <v>1500800061</v>
      </c>
      <c r="E28" s="3" t="s">
        <v>163</v>
      </c>
      <c r="F28" s="3" t="s">
        <v>166</v>
      </c>
      <c r="G28" s="3" t="s">
        <v>16</v>
      </c>
      <c r="H28" s="4">
        <v>-15463.74</v>
      </c>
      <c r="I28" s="5">
        <v>1200080250</v>
      </c>
      <c r="J28" s="65"/>
    </row>
    <row r="29" spans="1:10" ht="18.75">
      <c r="A29" s="19">
        <v>18</v>
      </c>
      <c r="B29" s="19">
        <v>1500500263</v>
      </c>
      <c r="C29" s="19">
        <v>1100065502</v>
      </c>
      <c r="D29" s="19">
        <v>1500800061</v>
      </c>
      <c r="E29" s="19" t="s">
        <v>167</v>
      </c>
      <c r="F29" s="19" t="s">
        <v>51</v>
      </c>
      <c r="G29" s="19" t="s">
        <v>70</v>
      </c>
      <c r="H29" s="20">
        <v>3170.93</v>
      </c>
      <c r="I29" s="21">
        <v>1100273490</v>
      </c>
      <c r="J29" s="50" t="s">
        <v>169</v>
      </c>
    </row>
    <row r="30" spans="1:10" ht="18.75">
      <c r="A30" s="19">
        <v>19</v>
      </c>
      <c r="B30" s="19">
        <v>1500500263</v>
      </c>
      <c r="C30" s="19">
        <v>1100070526</v>
      </c>
      <c r="D30" s="19">
        <v>1500800061</v>
      </c>
      <c r="E30" s="19" t="s">
        <v>168</v>
      </c>
      <c r="F30" s="19" t="s">
        <v>51</v>
      </c>
      <c r="G30" s="19" t="s">
        <v>70</v>
      </c>
      <c r="H30" s="20">
        <v>3170.93</v>
      </c>
      <c r="I30" s="21">
        <v>1100295765</v>
      </c>
      <c r="J30" s="51"/>
    </row>
    <row r="31" spans="1:10" ht="18.75">
      <c r="A31" s="19">
        <v>20</v>
      </c>
      <c r="B31" s="19">
        <v>1500500263</v>
      </c>
      <c r="C31" s="19">
        <v>1100067943</v>
      </c>
      <c r="D31" s="19">
        <v>1500800061</v>
      </c>
      <c r="E31" s="19" t="s">
        <v>168</v>
      </c>
      <c r="F31" s="19" t="s">
        <v>135</v>
      </c>
      <c r="G31" s="19" t="s">
        <v>29</v>
      </c>
      <c r="H31" s="20">
        <v>291</v>
      </c>
      <c r="I31" s="21">
        <v>1100298387</v>
      </c>
      <c r="J31" s="64" t="s">
        <v>170</v>
      </c>
    </row>
    <row r="32" spans="1:10" ht="18.75">
      <c r="A32" s="19">
        <v>21</v>
      </c>
      <c r="B32" s="19">
        <v>1500500263</v>
      </c>
      <c r="C32" s="19">
        <v>1200063705</v>
      </c>
      <c r="D32" s="19">
        <v>1500800061</v>
      </c>
      <c r="E32" s="19" t="s">
        <v>168</v>
      </c>
      <c r="F32" s="19" t="s">
        <v>136</v>
      </c>
      <c r="G32" s="19" t="s">
        <v>16</v>
      </c>
      <c r="H32" s="20">
        <v>-3461.93</v>
      </c>
      <c r="I32" s="21">
        <v>1200103320</v>
      </c>
      <c r="J32" s="65"/>
    </row>
    <row r="33" spans="1:10" ht="18.75">
      <c r="A33" s="19"/>
      <c r="B33" s="46" t="s">
        <v>26</v>
      </c>
      <c r="C33" s="46"/>
      <c r="D33" s="46"/>
      <c r="E33" s="46"/>
      <c r="F33" s="46"/>
      <c r="G33" s="46"/>
      <c r="H33" s="20">
        <f>SUM(H22:H32)</f>
        <v>6404.910000000002</v>
      </c>
      <c r="I33" s="21"/>
      <c r="J33" s="22"/>
    </row>
    <row r="34" spans="1:10" ht="18.75">
      <c r="A34" s="19">
        <v>22</v>
      </c>
      <c r="B34" s="19">
        <v>1500500267</v>
      </c>
      <c r="C34" s="19">
        <v>1200015126</v>
      </c>
      <c r="D34" s="19">
        <v>1500800061</v>
      </c>
      <c r="E34" s="19" t="s">
        <v>171</v>
      </c>
      <c r="F34" s="19" t="s">
        <v>147</v>
      </c>
      <c r="G34" s="19" t="s">
        <v>16</v>
      </c>
      <c r="H34" s="20">
        <v>-785.7</v>
      </c>
      <c r="I34" s="21">
        <v>1200008336</v>
      </c>
      <c r="J34" s="6" t="s">
        <v>17</v>
      </c>
    </row>
    <row r="35" spans="1:10" ht="18.75">
      <c r="A35" s="19"/>
      <c r="B35" s="46" t="s">
        <v>26</v>
      </c>
      <c r="C35" s="46"/>
      <c r="D35" s="46"/>
      <c r="E35" s="46"/>
      <c r="F35" s="46"/>
      <c r="G35" s="46"/>
      <c r="H35" s="20">
        <f>SUM(H34)</f>
        <v>-785.7</v>
      </c>
      <c r="I35" s="21"/>
      <c r="J35" s="22"/>
    </row>
    <row r="36" spans="1:10" ht="18.75">
      <c r="A36" s="19">
        <v>23</v>
      </c>
      <c r="B36" s="19">
        <v>1500500268</v>
      </c>
      <c r="C36" s="19">
        <v>1100004289</v>
      </c>
      <c r="D36" s="19">
        <v>1500800061</v>
      </c>
      <c r="E36" s="19" t="s">
        <v>172</v>
      </c>
      <c r="F36" s="19" t="s">
        <v>173</v>
      </c>
      <c r="G36" s="19" t="s">
        <v>29</v>
      </c>
      <c r="H36" s="20">
        <v>11.64</v>
      </c>
      <c r="I36" s="21">
        <v>1100021129</v>
      </c>
      <c r="J36" s="50" t="s">
        <v>30</v>
      </c>
    </row>
    <row r="37" spans="1:10" ht="18.75">
      <c r="A37" s="19">
        <v>24</v>
      </c>
      <c r="B37" s="19">
        <v>1500500268</v>
      </c>
      <c r="C37" s="19">
        <v>1100004712</v>
      </c>
      <c r="D37" s="19">
        <v>1500800061</v>
      </c>
      <c r="E37" s="19" t="s">
        <v>172</v>
      </c>
      <c r="F37" s="19" t="s">
        <v>174</v>
      </c>
      <c r="G37" s="19" t="s">
        <v>29</v>
      </c>
      <c r="H37" s="20">
        <v>465.6</v>
      </c>
      <c r="I37" s="21">
        <v>1100020583</v>
      </c>
      <c r="J37" s="51"/>
    </row>
    <row r="38" spans="1:10" ht="18.75">
      <c r="A38" s="19">
        <v>25</v>
      </c>
      <c r="B38" s="19">
        <v>1500500268</v>
      </c>
      <c r="C38" s="19">
        <v>1100005920</v>
      </c>
      <c r="D38" s="19">
        <v>1500800061</v>
      </c>
      <c r="E38" s="19" t="s">
        <v>172</v>
      </c>
      <c r="F38" s="19" t="s">
        <v>101</v>
      </c>
      <c r="G38" s="19" t="s">
        <v>29</v>
      </c>
      <c r="H38" s="20">
        <v>451.05</v>
      </c>
      <c r="I38" s="21">
        <v>1100021910</v>
      </c>
      <c r="J38" s="51"/>
    </row>
    <row r="39" spans="1:10" ht="18.75">
      <c r="A39" s="19">
        <v>26</v>
      </c>
      <c r="B39" s="19">
        <v>1500500268</v>
      </c>
      <c r="C39" s="19">
        <v>1200009408</v>
      </c>
      <c r="D39" s="19">
        <v>1500800061</v>
      </c>
      <c r="E39" s="19" t="s">
        <v>172</v>
      </c>
      <c r="F39" s="19" t="s">
        <v>102</v>
      </c>
      <c r="G39" s="19" t="s">
        <v>16</v>
      </c>
      <c r="H39" s="20">
        <v>-1280.4</v>
      </c>
      <c r="I39" s="21">
        <v>1200008211</v>
      </c>
      <c r="J39" s="51"/>
    </row>
    <row r="40" spans="1:10" ht="18.75">
      <c r="A40" s="19">
        <v>27</v>
      </c>
      <c r="B40" s="19">
        <v>1500500268</v>
      </c>
      <c r="C40" s="19">
        <v>1100070588</v>
      </c>
      <c r="D40" s="19">
        <v>1500800061</v>
      </c>
      <c r="E40" s="19" t="s">
        <v>175</v>
      </c>
      <c r="F40" s="19" t="s">
        <v>176</v>
      </c>
      <c r="G40" s="19" t="s">
        <v>29</v>
      </c>
      <c r="H40" s="20">
        <v>728.47</v>
      </c>
      <c r="I40" s="21">
        <v>1100324943</v>
      </c>
      <c r="J40" s="52" t="s">
        <v>30</v>
      </c>
    </row>
    <row r="41" spans="1:10" ht="18.75">
      <c r="A41" s="19">
        <v>28</v>
      </c>
      <c r="B41" s="19">
        <v>1500500268</v>
      </c>
      <c r="C41" s="19">
        <v>1100074886</v>
      </c>
      <c r="D41" s="19">
        <v>1500800061</v>
      </c>
      <c r="E41" s="19" t="s">
        <v>175</v>
      </c>
      <c r="F41" s="19" t="s">
        <v>177</v>
      </c>
      <c r="G41" s="19" t="s">
        <v>29</v>
      </c>
      <c r="H41" s="20">
        <v>116.4</v>
      </c>
      <c r="I41" s="21">
        <v>1100325102</v>
      </c>
      <c r="J41" s="52"/>
    </row>
    <row r="42" spans="1:10" ht="18.75">
      <c r="A42" s="19">
        <v>29</v>
      </c>
      <c r="B42" s="19">
        <v>1500500268</v>
      </c>
      <c r="C42" s="19">
        <v>1200068295</v>
      </c>
      <c r="D42" s="19">
        <v>1500800061</v>
      </c>
      <c r="E42" s="19" t="s">
        <v>175</v>
      </c>
      <c r="F42" s="19" t="s">
        <v>178</v>
      </c>
      <c r="G42" s="19" t="s">
        <v>16</v>
      </c>
      <c r="H42" s="20">
        <v>-3754.87</v>
      </c>
      <c r="I42" s="21">
        <v>1200111709</v>
      </c>
      <c r="J42" s="52"/>
    </row>
    <row r="43" spans="1:10" ht="18.75">
      <c r="A43" s="19"/>
      <c r="B43" s="46" t="s">
        <v>26</v>
      </c>
      <c r="C43" s="46"/>
      <c r="D43" s="46"/>
      <c r="E43" s="46"/>
      <c r="F43" s="46"/>
      <c r="G43" s="46"/>
      <c r="H43" s="20">
        <f>SUM(H36:H42)</f>
        <v>-3262.11</v>
      </c>
      <c r="I43" s="21"/>
      <c r="J43" s="24"/>
    </row>
    <row r="44" spans="1:10" ht="18.75">
      <c r="A44" s="19">
        <v>30</v>
      </c>
      <c r="B44" s="19">
        <v>1500500269</v>
      </c>
      <c r="C44" s="19">
        <v>1200006836</v>
      </c>
      <c r="D44" s="19">
        <v>1500800061</v>
      </c>
      <c r="E44" s="19" t="s">
        <v>179</v>
      </c>
      <c r="F44" s="19" t="s">
        <v>180</v>
      </c>
      <c r="G44" s="19" t="s">
        <v>16</v>
      </c>
      <c r="H44" s="20">
        <v>-502.46</v>
      </c>
      <c r="I44" s="21">
        <v>1200044549</v>
      </c>
      <c r="J44" s="6" t="s">
        <v>17</v>
      </c>
    </row>
    <row r="45" spans="1:10" ht="18.75">
      <c r="A45" s="19"/>
      <c r="B45" s="46" t="s">
        <v>26</v>
      </c>
      <c r="C45" s="46"/>
      <c r="D45" s="46"/>
      <c r="E45" s="46"/>
      <c r="F45" s="46"/>
      <c r="G45" s="46"/>
      <c r="H45" s="20">
        <f>SUM(H44)</f>
        <v>-502.46</v>
      </c>
      <c r="I45" s="21"/>
      <c r="J45" s="22"/>
    </row>
    <row r="46" spans="1:10" ht="19.5" thickBot="1">
      <c r="A46" s="10"/>
      <c r="B46" s="47" t="s">
        <v>39</v>
      </c>
      <c r="C46" s="47"/>
      <c r="D46" s="47"/>
      <c r="E46" s="47"/>
      <c r="F46" s="47"/>
      <c r="G46" s="47"/>
      <c r="H46" s="11">
        <f>H11+H13+H17+H21+H33+H35+H43+H45</f>
        <v>-83084.37999999999</v>
      </c>
      <c r="I46" s="12"/>
      <c r="J46" s="13"/>
    </row>
    <row r="47" ht="19.5" thickTop="1"/>
  </sheetData>
  <mergeCells count="22">
    <mergeCell ref="J14:J16"/>
    <mergeCell ref="J8:J10"/>
    <mergeCell ref="A1:J1"/>
    <mergeCell ref="A2:J2"/>
    <mergeCell ref="A3:J3"/>
    <mergeCell ref="A5:J5"/>
    <mergeCell ref="B46:G46"/>
    <mergeCell ref="B11:G11"/>
    <mergeCell ref="B13:G13"/>
    <mergeCell ref="B17:G17"/>
    <mergeCell ref="J18:J20"/>
    <mergeCell ref="B21:G21"/>
    <mergeCell ref="J22:J23"/>
    <mergeCell ref="J29:J30"/>
    <mergeCell ref="J31:J32"/>
    <mergeCell ref="J24:J28"/>
    <mergeCell ref="B33:G33"/>
    <mergeCell ref="B35:G35"/>
    <mergeCell ref="J36:J39"/>
    <mergeCell ref="J40:J42"/>
    <mergeCell ref="B43:G43"/>
    <mergeCell ref="B45:G45"/>
  </mergeCells>
  <printOptions/>
  <pageMargins left="0.91" right="0.55" top="0.59" bottom="0.19" header="0.34" footer="0.26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7" sqref="C7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1500500079</v>
      </c>
      <c r="C8" s="3">
        <v>1200071209</v>
      </c>
      <c r="D8" s="3">
        <v>1500800060</v>
      </c>
      <c r="E8" s="3" t="s">
        <v>14</v>
      </c>
      <c r="F8" s="3" t="s">
        <v>15</v>
      </c>
      <c r="G8" s="3" t="s">
        <v>16</v>
      </c>
      <c r="H8" s="4">
        <v>-148494.39</v>
      </c>
      <c r="I8" s="5">
        <v>1200116898</v>
      </c>
      <c r="J8" s="50" t="s">
        <v>17</v>
      </c>
    </row>
    <row r="9" spans="1:10" ht="18.75">
      <c r="A9" s="3">
        <v>2</v>
      </c>
      <c r="B9" s="3">
        <v>1500500079</v>
      </c>
      <c r="C9" s="3">
        <v>1200074311</v>
      </c>
      <c r="D9" s="3">
        <v>1500800060</v>
      </c>
      <c r="E9" s="3" t="s">
        <v>18</v>
      </c>
      <c r="F9" s="3" t="s">
        <v>19</v>
      </c>
      <c r="G9" s="3" t="s">
        <v>16</v>
      </c>
      <c r="H9" s="4">
        <v>-1623.78</v>
      </c>
      <c r="I9" s="5">
        <v>1200119534</v>
      </c>
      <c r="J9" s="51"/>
    </row>
    <row r="10" spans="1:10" ht="18.75">
      <c r="A10" s="3">
        <v>3</v>
      </c>
      <c r="B10" s="3">
        <v>1500500079</v>
      </c>
      <c r="C10" s="3">
        <v>1200066595</v>
      </c>
      <c r="D10" s="3">
        <v>1500800060</v>
      </c>
      <c r="E10" s="3" t="s">
        <v>20</v>
      </c>
      <c r="F10" s="3" t="s">
        <v>21</v>
      </c>
      <c r="G10" s="3" t="s">
        <v>16</v>
      </c>
      <c r="H10" s="4">
        <v>-14301.68</v>
      </c>
      <c r="I10" s="5">
        <v>1200000576</v>
      </c>
      <c r="J10" s="51"/>
    </row>
    <row r="11" spans="1:10" ht="18.75">
      <c r="A11" s="3">
        <v>4</v>
      </c>
      <c r="B11" s="3">
        <v>1500500079</v>
      </c>
      <c r="C11" s="3">
        <v>1200065371</v>
      </c>
      <c r="D11" s="3">
        <v>1500800060</v>
      </c>
      <c r="E11" s="3" t="s">
        <v>22</v>
      </c>
      <c r="F11" s="3" t="s">
        <v>23</v>
      </c>
      <c r="G11" s="3" t="s">
        <v>16</v>
      </c>
      <c r="H11" s="4">
        <v>-5005.2</v>
      </c>
      <c r="I11" s="5">
        <v>1200101823</v>
      </c>
      <c r="J11" s="51"/>
    </row>
    <row r="12" spans="1:10" ht="18.75">
      <c r="A12" s="3">
        <v>5</v>
      </c>
      <c r="B12" s="3">
        <v>1500500079</v>
      </c>
      <c r="C12" s="3">
        <v>1200056141</v>
      </c>
      <c r="D12" s="3">
        <v>1500800060</v>
      </c>
      <c r="E12" s="3" t="s">
        <v>24</v>
      </c>
      <c r="F12" s="3" t="s">
        <v>25</v>
      </c>
      <c r="G12" s="3" t="s">
        <v>16</v>
      </c>
      <c r="H12" s="4">
        <v>-10733.05</v>
      </c>
      <c r="I12" s="5">
        <v>1200125766</v>
      </c>
      <c r="J12" s="53"/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SUM(H8:H12)</f>
        <v>-180158.1</v>
      </c>
      <c r="I13" s="5"/>
      <c r="J13" s="9"/>
    </row>
    <row r="14" spans="1:10" ht="18.75">
      <c r="A14" s="3">
        <v>6</v>
      </c>
      <c r="B14" s="3">
        <v>1500500485</v>
      </c>
      <c r="C14" s="3">
        <v>1100023259</v>
      </c>
      <c r="D14" s="3">
        <v>1500800060</v>
      </c>
      <c r="E14" s="3" t="s">
        <v>27</v>
      </c>
      <c r="F14" s="3" t="s">
        <v>28</v>
      </c>
      <c r="G14" s="3" t="s">
        <v>29</v>
      </c>
      <c r="H14" s="4">
        <v>4036</v>
      </c>
      <c r="I14" s="5">
        <v>1100161181</v>
      </c>
      <c r="J14" s="50" t="s">
        <v>30</v>
      </c>
    </row>
    <row r="15" spans="1:10" ht="18.75">
      <c r="A15" s="3">
        <v>7</v>
      </c>
      <c r="B15" s="3">
        <v>1500500485</v>
      </c>
      <c r="C15" s="3">
        <v>1100023285</v>
      </c>
      <c r="D15" s="3">
        <v>1500800060</v>
      </c>
      <c r="E15" s="3" t="s">
        <v>27</v>
      </c>
      <c r="F15" s="3" t="s">
        <v>31</v>
      </c>
      <c r="G15" s="3" t="s">
        <v>29</v>
      </c>
      <c r="H15" s="4">
        <v>398.67</v>
      </c>
      <c r="I15" s="5">
        <v>1100162159</v>
      </c>
      <c r="J15" s="51"/>
    </row>
    <row r="16" spans="1:10" ht="18.75">
      <c r="A16" s="3">
        <v>8</v>
      </c>
      <c r="B16" s="3">
        <v>1500500485</v>
      </c>
      <c r="C16" s="3">
        <v>1200037630</v>
      </c>
      <c r="D16" s="3">
        <v>1500800060</v>
      </c>
      <c r="E16" s="3" t="s">
        <v>27</v>
      </c>
      <c r="F16" s="3" t="s">
        <v>32</v>
      </c>
      <c r="G16" s="3" t="s">
        <v>16</v>
      </c>
      <c r="H16" s="4">
        <v>-4434.84</v>
      </c>
      <c r="I16" s="5">
        <v>1200058726</v>
      </c>
      <c r="J16" s="51"/>
    </row>
    <row r="17" spans="1:10" ht="18.75">
      <c r="A17" s="3"/>
      <c r="B17" s="46" t="s">
        <v>26</v>
      </c>
      <c r="C17" s="46"/>
      <c r="D17" s="46"/>
      <c r="E17" s="46"/>
      <c r="F17" s="46"/>
      <c r="G17" s="46"/>
      <c r="H17" s="4">
        <f>SUM(H14:H16)</f>
        <v>-0.17000000000007276</v>
      </c>
      <c r="I17" s="5"/>
      <c r="J17" s="9"/>
    </row>
    <row r="18" spans="1:10" ht="18.75">
      <c r="A18" s="3">
        <v>9</v>
      </c>
      <c r="B18" s="3">
        <v>1500500490</v>
      </c>
      <c r="C18" s="3">
        <v>1100041521</v>
      </c>
      <c r="D18" s="3">
        <v>1500800060</v>
      </c>
      <c r="E18" s="3" t="s">
        <v>33</v>
      </c>
      <c r="F18" s="3" t="s">
        <v>34</v>
      </c>
      <c r="G18" s="3" t="s">
        <v>29</v>
      </c>
      <c r="H18" s="4">
        <v>533</v>
      </c>
      <c r="I18" s="5">
        <v>1100260429</v>
      </c>
      <c r="J18" s="50" t="s">
        <v>35</v>
      </c>
    </row>
    <row r="19" spans="1:10" ht="18.75">
      <c r="A19" s="3">
        <v>10</v>
      </c>
      <c r="B19" s="3">
        <v>1500500490</v>
      </c>
      <c r="C19" s="3">
        <v>1200052728</v>
      </c>
      <c r="D19" s="3">
        <v>1500800060</v>
      </c>
      <c r="E19" s="3" t="s">
        <v>33</v>
      </c>
      <c r="F19" s="3" t="s">
        <v>36</v>
      </c>
      <c r="G19" s="3" t="s">
        <v>16</v>
      </c>
      <c r="H19" s="4">
        <v>-517.01</v>
      </c>
      <c r="I19" s="5">
        <v>1200091061</v>
      </c>
      <c r="J19" s="51"/>
    </row>
    <row r="20" spans="1:10" ht="18.75">
      <c r="A20" s="3">
        <v>11</v>
      </c>
      <c r="B20" s="3">
        <v>1500500490</v>
      </c>
      <c r="C20" s="3">
        <v>1200051778</v>
      </c>
      <c r="D20" s="3">
        <v>1500800060</v>
      </c>
      <c r="E20" s="3" t="s">
        <v>37</v>
      </c>
      <c r="F20" s="3" t="s">
        <v>38</v>
      </c>
      <c r="G20" s="3" t="s">
        <v>16</v>
      </c>
      <c r="H20" s="4">
        <v>-640.2</v>
      </c>
      <c r="I20" s="5">
        <v>1200092340</v>
      </c>
      <c r="J20" s="51"/>
    </row>
    <row r="21" spans="1:10" ht="18.75">
      <c r="A21" s="3"/>
      <c r="B21" s="46" t="s">
        <v>26</v>
      </c>
      <c r="C21" s="46"/>
      <c r="D21" s="46"/>
      <c r="E21" s="46"/>
      <c r="F21" s="46"/>
      <c r="G21" s="46"/>
      <c r="H21" s="4">
        <f>SUM(H18:H20)</f>
        <v>-624.21</v>
      </c>
      <c r="I21" s="5"/>
      <c r="J21" s="9"/>
    </row>
    <row r="22" spans="1:10" ht="19.5" thickBot="1">
      <c r="A22" s="10"/>
      <c r="B22" s="47" t="s">
        <v>39</v>
      </c>
      <c r="C22" s="47"/>
      <c r="D22" s="47"/>
      <c r="E22" s="47"/>
      <c r="F22" s="47"/>
      <c r="G22" s="47"/>
      <c r="H22" s="11">
        <f>H13+H17+H21</f>
        <v>-180782.48</v>
      </c>
      <c r="I22" s="12"/>
      <c r="J22" s="13"/>
    </row>
    <row r="23" ht="19.5" thickTop="1"/>
  </sheetData>
  <mergeCells count="11">
    <mergeCell ref="B22:G22"/>
    <mergeCell ref="B13:G13"/>
    <mergeCell ref="B17:G17"/>
    <mergeCell ref="B21:G21"/>
    <mergeCell ref="J14:J16"/>
    <mergeCell ref="J18:J20"/>
    <mergeCell ref="J8:J12"/>
    <mergeCell ref="A1:J1"/>
    <mergeCell ref="A2:J2"/>
    <mergeCell ref="A3:J3"/>
    <mergeCell ref="A5:J5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12" sqref="J12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358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1500500647</v>
      </c>
      <c r="C8" s="3">
        <v>1200068218</v>
      </c>
      <c r="D8" s="3">
        <v>1500800056</v>
      </c>
      <c r="E8" s="3" t="s">
        <v>359</v>
      </c>
      <c r="F8" s="3" t="s">
        <v>90</v>
      </c>
      <c r="G8" s="3" t="s">
        <v>16</v>
      </c>
      <c r="H8" s="4">
        <v>-668.33</v>
      </c>
      <c r="I8" s="5">
        <v>1200107000</v>
      </c>
      <c r="J8" s="50" t="s">
        <v>17</v>
      </c>
    </row>
    <row r="9" spans="1:10" ht="18.75">
      <c r="A9" s="3">
        <v>2</v>
      </c>
      <c r="B9" s="3">
        <v>1500500647</v>
      </c>
      <c r="C9" s="3">
        <v>1200044833</v>
      </c>
      <c r="D9" s="3">
        <v>1500800056</v>
      </c>
      <c r="E9" s="3" t="s">
        <v>360</v>
      </c>
      <c r="F9" s="3" t="s">
        <v>361</v>
      </c>
      <c r="G9" s="3" t="s">
        <v>16</v>
      </c>
      <c r="H9" s="4">
        <v>-1320.17</v>
      </c>
      <c r="I9" s="5">
        <v>1200114702</v>
      </c>
      <c r="J9" s="53"/>
    </row>
    <row r="10" spans="1:10" ht="19.5" thickBot="1">
      <c r="A10" s="10"/>
      <c r="B10" s="47" t="s">
        <v>39</v>
      </c>
      <c r="C10" s="47"/>
      <c r="D10" s="47"/>
      <c r="E10" s="47"/>
      <c r="F10" s="47"/>
      <c r="G10" s="47"/>
      <c r="H10" s="35">
        <f>SUM(H8:H9)</f>
        <v>-1988.5</v>
      </c>
      <c r="I10" s="12"/>
      <c r="J10" s="13"/>
    </row>
    <row r="11" ht="19.5" thickTop="1"/>
  </sheetData>
  <mergeCells count="6">
    <mergeCell ref="B10:G10"/>
    <mergeCell ref="A1:J1"/>
    <mergeCell ref="A2:J2"/>
    <mergeCell ref="A3:J3"/>
    <mergeCell ref="A5:J5"/>
    <mergeCell ref="J8:J9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17" sqref="H17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ht="18.75">
      <c r="J1" s="43" t="s">
        <v>73</v>
      </c>
    </row>
    <row r="2" ht="18.75">
      <c r="J2" s="43"/>
    </row>
    <row r="3" spans="1:10" ht="18.75">
      <c r="A3" s="48" t="s">
        <v>406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8"/>
      <c r="B5" s="48"/>
      <c r="C5" s="48"/>
      <c r="D5" s="48"/>
      <c r="E5" s="48"/>
      <c r="F5" s="48"/>
      <c r="G5" s="48"/>
      <c r="H5" s="48"/>
      <c r="I5" s="48"/>
      <c r="J5" s="48"/>
    </row>
    <row r="7" spans="1:10" ht="18.75">
      <c r="A7" s="49" t="s">
        <v>58</v>
      </c>
      <c r="B7" s="49"/>
      <c r="C7" s="49"/>
      <c r="D7" s="49"/>
      <c r="E7" s="49"/>
      <c r="F7" s="49"/>
      <c r="G7" s="49"/>
      <c r="H7" s="49"/>
      <c r="I7" s="49"/>
      <c r="J7" s="49"/>
    </row>
    <row r="9" spans="1:10" ht="7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</row>
    <row r="10" spans="1:10" ht="18.75">
      <c r="A10" s="3">
        <v>1</v>
      </c>
      <c r="B10" s="3">
        <v>1500500073</v>
      </c>
      <c r="C10" s="3">
        <v>1100023250</v>
      </c>
      <c r="D10" s="3">
        <v>1500800054</v>
      </c>
      <c r="E10" s="3" t="s">
        <v>63</v>
      </c>
      <c r="F10" s="3" t="s">
        <v>64</v>
      </c>
      <c r="G10" s="3" t="s">
        <v>29</v>
      </c>
      <c r="H10" s="4">
        <v>6256.5</v>
      </c>
      <c r="I10" s="5">
        <v>1100162309</v>
      </c>
      <c r="J10" s="6"/>
    </row>
    <row r="11" spans="1:10" ht="18.75">
      <c r="A11" s="3">
        <v>2</v>
      </c>
      <c r="B11" s="3">
        <v>1500500073</v>
      </c>
      <c r="C11" s="3">
        <v>1100023262</v>
      </c>
      <c r="D11" s="3">
        <v>1500800054</v>
      </c>
      <c r="E11" s="3" t="s">
        <v>63</v>
      </c>
      <c r="F11" s="3" t="s">
        <v>28</v>
      </c>
      <c r="G11" s="3" t="s">
        <v>29</v>
      </c>
      <c r="H11" s="4">
        <v>1018.5</v>
      </c>
      <c r="I11" s="5">
        <v>1100161761</v>
      </c>
      <c r="J11" s="7" t="s">
        <v>408</v>
      </c>
    </row>
    <row r="12" spans="1:10" ht="18.75">
      <c r="A12" s="3">
        <v>3</v>
      </c>
      <c r="B12" s="3">
        <v>1500500073</v>
      </c>
      <c r="C12" s="3">
        <v>1100023278</v>
      </c>
      <c r="D12" s="3">
        <v>1500800054</v>
      </c>
      <c r="E12" s="3" t="s">
        <v>63</v>
      </c>
      <c r="F12" s="3" t="s">
        <v>31</v>
      </c>
      <c r="G12" s="3" t="s">
        <v>29</v>
      </c>
      <c r="H12" s="4">
        <v>1513.2</v>
      </c>
      <c r="I12" s="5">
        <v>1100161915</v>
      </c>
      <c r="J12" s="7"/>
    </row>
    <row r="13" spans="1:10" ht="18.75">
      <c r="A13" s="3">
        <v>4</v>
      </c>
      <c r="B13" s="3">
        <v>1500500073</v>
      </c>
      <c r="C13" s="3">
        <v>1100048119</v>
      </c>
      <c r="D13" s="3">
        <v>1500800054</v>
      </c>
      <c r="E13" s="3" t="s">
        <v>81</v>
      </c>
      <c r="F13" s="3" t="s">
        <v>82</v>
      </c>
      <c r="G13" s="3" t="s">
        <v>29</v>
      </c>
      <c r="H13" s="4">
        <v>6021.76</v>
      </c>
      <c r="I13" s="5">
        <v>1100199117</v>
      </c>
      <c r="J13" s="7"/>
    </row>
    <row r="14" spans="1:10" ht="18.75">
      <c r="A14" s="3">
        <v>5</v>
      </c>
      <c r="B14" s="3">
        <v>1500500073</v>
      </c>
      <c r="C14" s="3">
        <v>1100074091</v>
      </c>
      <c r="D14" s="3">
        <v>1500800054</v>
      </c>
      <c r="E14" s="3" t="s">
        <v>66</v>
      </c>
      <c r="F14" s="3" t="s">
        <v>67</v>
      </c>
      <c r="G14" s="3" t="s">
        <v>29</v>
      </c>
      <c r="H14" s="4">
        <v>7091.67</v>
      </c>
      <c r="I14" s="5">
        <v>1100314052</v>
      </c>
      <c r="J14" s="7"/>
    </row>
    <row r="15" spans="1:10" ht="18.75">
      <c r="A15" s="3">
        <v>6</v>
      </c>
      <c r="B15" s="3">
        <v>1500500279</v>
      </c>
      <c r="C15" s="3">
        <v>1200041124</v>
      </c>
      <c r="D15" s="3">
        <v>1500800054</v>
      </c>
      <c r="E15" s="3" t="s">
        <v>63</v>
      </c>
      <c r="F15" s="3" t="s">
        <v>32</v>
      </c>
      <c r="G15" s="3" t="s">
        <v>16</v>
      </c>
      <c r="H15" s="4">
        <v>-8788.2</v>
      </c>
      <c r="I15" s="5">
        <v>1200002658</v>
      </c>
      <c r="J15" s="25"/>
    </row>
    <row r="16" spans="1:10" ht="18.75">
      <c r="A16" s="3">
        <v>7</v>
      </c>
      <c r="B16" s="3">
        <v>1500500279</v>
      </c>
      <c r="C16" s="3">
        <v>1200034278</v>
      </c>
      <c r="D16" s="3">
        <v>1500800054</v>
      </c>
      <c r="E16" s="3" t="s">
        <v>81</v>
      </c>
      <c r="F16" s="3" t="s">
        <v>89</v>
      </c>
      <c r="G16" s="3" t="s">
        <v>16</v>
      </c>
      <c r="H16" s="4">
        <v>-6021.76</v>
      </c>
      <c r="I16" s="5">
        <v>1200070856</v>
      </c>
      <c r="J16" s="7"/>
    </row>
    <row r="17" spans="1:10" ht="18.75">
      <c r="A17" s="3">
        <v>8</v>
      </c>
      <c r="B17" s="3">
        <v>1500500279</v>
      </c>
      <c r="C17" s="3">
        <v>1200042976</v>
      </c>
      <c r="D17" s="3">
        <v>1500800054</v>
      </c>
      <c r="E17" s="3" t="s">
        <v>66</v>
      </c>
      <c r="F17" s="3" t="s">
        <v>90</v>
      </c>
      <c r="G17" s="3" t="s">
        <v>16</v>
      </c>
      <c r="H17" s="4">
        <v>-7091.67</v>
      </c>
      <c r="I17" s="5">
        <v>1200108106</v>
      </c>
      <c r="J17" s="7"/>
    </row>
    <row r="18" spans="1:10" ht="19.5" thickBot="1">
      <c r="A18" s="10"/>
      <c r="B18" s="47" t="s">
        <v>26</v>
      </c>
      <c r="C18" s="47"/>
      <c r="D18" s="47"/>
      <c r="E18" s="47"/>
      <c r="F18" s="47"/>
      <c r="G18" s="47"/>
      <c r="H18" s="35">
        <f>SUM(H10:H17)</f>
        <v>0</v>
      </c>
      <c r="I18" s="12"/>
      <c r="J18" s="13"/>
    </row>
    <row r="19" ht="19.5" thickTop="1"/>
  </sheetData>
  <mergeCells count="5">
    <mergeCell ref="B18:G18"/>
    <mergeCell ref="A3:J3"/>
    <mergeCell ref="A4:J4"/>
    <mergeCell ref="A5:J5"/>
    <mergeCell ref="A7:J7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15" sqref="I15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ht="18.75">
      <c r="J1" s="43" t="s">
        <v>72</v>
      </c>
    </row>
    <row r="2" ht="18.75">
      <c r="J2" s="43"/>
    </row>
    <row r="3" spans="1:10" ht="18.75">
      <c r="A3" s="48" t="s">
        <v>406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8"/>
      <c r="B5" s="48"/>
      <c r="C5" s="48"/>
      <c r="D5" s="48"/>
      <c r="E5" s="48"/>
      <c r="F5" s="48"/>
      <c r="G5" s="48"/>
      <c r="H5" s="48"/>
      <c r="I5" s="48"/>
      <c r="J5" s="48"/>
    </row>
    <row r="7" spans="1:10" ht="18.75">
      <c r="A7" s="49" t="s">
        <v>58</v>
      </c>
      <c r="B7" s="49"/>
      <c r="C7" s="49"/>
      <c r="D7" s="49"/>
      <c r="E7" s="49"/>
      <c r="F7" s="49"/>
      <c r="G7" s="49"/>
      <c r="H7" s="49"/>
      <c r="I7" s="49"/>
      <c r="J7" s="49"/>
    </row>
    <row r="9" spans="1:10" ht="7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</row>
    <row r="10" spans="1:10" ht="18.75">
      <c r="A10" s="3">
        <v>1</v>
      </c>
      <c r="B10" s="3">
        <v>1500500277</v>
      </c>
      <c r="C10" s="3">
        <v>1100004299</v>
      </c>
      <c r="D10" s="3">
        <v>1500800054</v>
      </c>
      <c r="E10" s="3" t="s">
        <v>59</v>
      </c>
      <c r="F10" s="3" t="s">
        <v>100</v>
      </c>
      <c r="G10" s="3" t="s">
        <v>29</v>
      </c>
      <c r="H10" s="4">
        <v>22922.07</v>
      </c>
      <c r="I10" s="5">
        <v>1100019985</v>
      </c>
      <c r="J10" s="6"/>
    </row>
    <row r="11" spans="1:10" ht="18.75">
      <c r="A11" s="3">
        <v>2</v>
      </c>
      <c r="B11" s="3">
        <v>1500500277</v>
      </c>
      <c r="C11" s="3">
        <v>1100014804</v>
      </c>
      <c r="D11" s="3">
        <v>1500800054</v>
      </c>
      <c r="E11" s="3" t="s">
        <v>59</v>
      </c>
      <c r="F11" s="3" t="s">
        <v>101</v>
      </c>
      <c r="G11" s="3" t="s">
        <v>29</v>
      </c>
      <c r="H11" s="4">
        <v>23851.33</v>
      </c>
      <c r="I11" s="5">
        <v>1100014792</v>
      </c>
      <c r="J11" s="7" t="s">
        <v>407</v>
      </c>
    </row>
    <row r="12" spans="1:10" ht="18.75">
      <c r="A12" s="3">
        <v>3</v>
      </c>
      <c r="B12" s="3">
        <v>1500500277</v>
      </c>
      <c r="C12" s="3">
        <v>1100014815</v>
      </c>
      <c r="D12" s="3">
        <v>1500800054</v>
      </c>
      <c r="E12" s="3" t="s">
        <v>59</v>
      </c>
      <c r="F12" s="3" t="s">
        <v>102</v>
      </c>
      <c r="G12" s="3" t="s">
        <v>29</v>
      </c>
      <c r="H12" s="4">
        <v>47568.8</v>
      </c>
      <c r="I12" s="5">
        <v>1100015694</v>
      </c>
      <c r="J12" s="7"/>
    </row>
    <row r="13" spans="1:10" ht="18.75">
      <c r="A13" s="19">
        <v>4</v>
      </c>
      <c r="B13" s="3">
        <v>1500500073</v>
      </c>
      <c r="C13" s="3">
        <v>1200010516</v>
      </c>
      <c r="D13" s="3">
        <v>1500800054</v>
      </c>
      <c r="E13" s="3" t="s">
        <v>59</v>
      </c>
      <c r="F13" s="3" t="s">
        <v>60</v>
      </c>
      <c r="G13" s="3" t="s">
        <v>16</v>
      </c>
      <c r="H13" s="4">
        <v>-94342.2</v>
      </c>
      <c r="I13" s="5">
        <v>1200006571</v>
      </c>
      <c r="J13" s="3"/>
    </row>
    <row r="14" spans="1:10" ht="19.5" thickBot="1">
      <c r="A14" s="10"/>
      <c r="B14" s="47" t="s">
        <v>26</v>
      </c>
      <c r="C14" s="47"/>
      <c r="D14" s="47"/>
      <c r="E14" s="47"/>
      <c r="F14" s="47"/>
      <c r="G14" s="47"/>
      <c r="H14" s="35">
        <f>SUM(H10:H13)</f>
        <v>0</v>
      </c>
      <c r="I14" s="12"/>
      <c r="J14" s="13"/>
    </row>
    <row r="15" ht="19.5" thickTop="1">
      <c r="J15" s="44"/>
    </row>
    <row r="16" spans="9:10" ht="18.75">
      <c r="I16" s="31"/>
      <c r="J16" s="45"/>
    </row>
    <row r="17" spans="9:10" ht="18.75">
      <c r="I17" s="31"/>
      <c r="J17" s="45"/>
    </row>
    <row r="18" spans="9:10" ht="18.75">
      <c r="I18" s="31"/>
      <c r="J18" s="29"/>
    </row>
    <row r="19" spans="9:10" ht="18.75">
      <c r="I19" s="31"/>
      <c r="J19" s="28"/>
    </row>
    <row r="20" ht="18.75">
      <c r="J20" s="28"/>
    </row>
    <row r="21" ht="18.75">
      <c r="J21" s="28"/>
    </row>
    <row r="22" ht="18.75">
      <c r="J22" s="28"/>
    </row>
    <row r="23" ht="18.75">
      <c r="J23" s="28"/>
    </row>
    <row r="24" ht="18.75">
      <c r="J24" s="28"/>
    </row>
    <row r="25" ht="18.75">
      <c r="J25" s="28"/>
    </row>
  </sheetData>
  <mergeCells count="5">
    <mergeCell ref="B14:G14"/>
    <mergeCell ref="A3:J3"/>
    <mergeCell ref="A4:J4"/>
    <mergeCell ref="A5:J5"/>
    <mergeCell ref="A7:J7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7">
      <selection activeCell="E41" sqref="E4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58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1500500073</v>
      </c>
      <c r="C8" s="3">
        <v>1200010516</v>
      </c>
      <c r="D8" s="3">
        <v>1500800054</v>
      </c>
      <c r="E8" s="3" t="s">
        <v>59</v>
      </c>
      <c r="F8" s="3" t="s">
        <v>60</v>
      </c>
      <c r="G8" s="3" t="s">
        <v>16</v>
      </c>
      <c r="H8" s="4">
        <v>-94342.2</v>
      </c>
      <c r="I8" s="5">
        <v>1200006571</v>
      </c>
      <c r="J8" s="18" t="s">
        <v>72</v>
      </c>
    </row>
    <row r="9" spans="1:10" ht="18.75">
      <c r="A9" s="3">
        <v>2</v>
      </c>
      <c r="B9" s="3">
        <v>1500500073</v>
      </c>
      <c r="C9" s="3">
        <v>1200039229</v>
      </c>
      <c r="D9" s="3">
        <v>1500800054</v>
      </c>
      <c r="E9" s="3" t="s">
        <v>61</v>
      </c>
      <c r="F9" s="3" t="s">
        <v>62</v>
      </c>
      <c r="G9" s="3" t="s">
        <v>16</v>
      </c>
      <c r="H9" s="4">
        <v>-119663.08</v>
      </c>
      <c r="I9" s="5">
        <v>1200054043</v>
      </c>
      <c r="J9" s="18" t="s">
        <v>74</v>
      </c>
    </row>
    <row r="10" spans="1:10" ht="18.75">
      <c r="A10" s="3">
        <v>3</v>
      </c>
      <c r="B10" s="3">
        <v>1500500073</v>
      </c>
      <c r="C10" s="3">
        <v>1100023250</v>
      </c>
      <c r="D10" s="3">
        <v>1500800054</v>
      </c>
      <c r="E10" s="3" t="s">
        <v>63</v>
      </c>
      <c r="F10" s="3" t="s">
        <v>64</v>
      </c>
      <c r="G10" s="3" t="s">
        <v>29</v>
      </c>
      <c r="H10" s="4">
        <v>6256.5</v>
      </c>
      <c r="I10" s="5">
        <v>1100162309</v>
      </c>
      <c r="J10" s="18" t="s">
        <v>73</v>
      </c>
    </row>
    <row r="11" spans="1:10" ht="18.75">
      <c r="A11" s="3">
        <v>4</v>
      </c>
      <c r="B11" s="3">
        <v>1500500073</v>
      </c>
      <c r="C11" s="3">
        <v>1100022249</v>
      </c>
      <c r="D11" s="3">
        <v>1500800054</v>
      </c>
      <c r="E11" s="3" t="s">
        <v>65</v>
      </c>
      <c r="F11" s="3" t="s">
        <v>28</v>
      </c>
      <c r="G11" s="3" t="s">
        <v>70</v>
      </c>
      <c r="H11" s="4">
        <v>36351.72</v>
      </c>
      <c r="I11" s="5">
        <v>1100163459</v>
      </c>
      <c r="J11" s="18" t="s">
        <v>75</v>
      </c>
    </row>
    <row r="12" spans="1:10" ht="18.75">
      <c r="A12" s="3">
        <v>5</v>
      </c>
      <c r="B12" s="3">
        <v>1500500073</v>
      </c>
      <c r="C12" s="3">
        <v>1100023262</v>
      </c>
      <c r="D12" s="3">
        <v>1500800054</v>
      </c>
      <c r="E12" s="3" t="s">
        <v>63</v>
      </c>
      <c r="F12" s="3" t="s">
        <v>28</v>
      </c>
      <c r="G12" s="3" t="s">
        <v>29</v>
      </c>
      <c r="H12" s="4">
        <v>1018.5</v>
      </c>
      <c r="I12" s="5">
        <v>1100161761</v>
      </c>
      <c r="J12" s="18" t="s">
        <v>73</v>
      </c>
    </row>
    <row r="13" spans="1:10" ht="18.75">
      <c r="A13" s="3">
        <v>6</v>
      </c>
      <c r="B13" s="3">
        <v>1500500073</v>
      </c>
      <c r="C13" s="3">
        <v>1100030526</v>
      </c>
      <c r="D13" s="3">
        <v>1500800054</v>
      </c>
      <c r="E13" s="3" t="s">
        <v>65</v>
      </c>
      <c r="F13" s="3" t="s">
        <v>28</v>
      </c>
      <c r="G13" s="3" t="s">
        <v>70</v>
      </c>
      <c r="H13" s="4">
        <v>36351.72</v>
      </c>
      <c r="I13" s="5">
        <v>1100162533</v>
      </c>
      <c r="J13" s="3" t="s">
        <v>75</v>
      </c>
    </row>
    <row r="14" spans="1:10" ht="18.75">
      <c r="A14" s="3">
        <v>7</v>
      </c>
      <c r="B14" s="3">
        <v>1500500073</v>
      </c>
      <c r="C14" s="3">
        <v>1100023278</v>
      </c>
      <c r="D14" s="3">
        <v>1500800054</v>
      </c>
      <c r="E14" s="3" t="s">
        <v>63</v>
      </c>
      <c r="F14" s="3" t="s">
        <v>31</v>
      </c>
      <c r="G14" s="3" t="s">
        <v>29</v>
      </c>
      <c r="H14" s="4">
        <v>1513.2</v>
      </c>
      <c r="I14" s="5">
        <v>1100161915</v>
      </c>
      <c r="J14" s="18" t="s">
        <v>73</v>
      </c>
    </row>
    <row r="15" spans="1:10" ht="18.75">
      <c r="A15" s="3">
        <v>8</v>
      </c>
      <c r="B15" s="3">
        <v>1500500073</v>
      </c>
      <c r="C15" s="3">
        <v>1200041118</v>
      </c>
      <c r="D15" s="3">
        <v>1500800054</v>
      </c>
      <c r="E15" s="3" t="s">
        <v>65</v>
      </c>
      <c r="F15" s="3" t="s">
        <v>31</v>
      </c>
      <c r="G15" s="3" t="s">
        <v>71</v>
      </c>
      <c r="H15" s="4">
        <v>-36351.72</v>
      </c>
      <c r="I15" s="5">
        <v>1200056736</v>
      </c>
      <c r="J15" s="18" t="s">
        <v>103</v>
      </c>
    </row>
    <row r="16" spans="1:10" ht="18.75">
      <c r="A16" s="3">
        <v>9</v>
      </c>
      <c r="B16" s="3">
        <v>1500500073</v>
      </c>
      <c r="C16" s="3">
        <v>1100048119</v>
      </c>
      <c r="D16" s="3">
        <v>1500800054</v>
      </c>
      <c r="E16" s="3" t="s">
        <v>81</v>
      </c>
      <c r="F16" s="3" t="s">
        <v>82</v>
      </c>
      <c r="G16" s="3" t="s">
        <v>29</v>
      </c>
      <c r="H16" s="4">
        <v>6021.76</v>
      </c>
      <c r="I16" s="5">
        <v>1100199117</v>
      </c>
      <c r="J16" s="18" t="s">
        <v>73</v>
      </c>
    </row>
    <row r="17" spans="1:10" ht="18.75">
      <c r="A17" s="3">
        <v>10</v>
      </c>
      <c r="B17" s="3">
        <v>1500500073</v>
      </c>
      <c r="C17" s="3">
        <v>1100074091</v>
      </c>
      <c r="D17" s="3">
        <v>1500800054</v>
      </c>
      <c r="E17" s="3" t="s">
        <v>66</v>
      </c>
      <c r="F17" s="3" t="s">
        <v>67</v>
      </c>
      <c r="G17" s="3" t="s">
        <v>29</v>
      </c>
      <c r="H17" s="4">
        <v>7091.67</v>
      </c>
      <c r="I17" s="5">
        <v>1100314052</v>
      </c>
      <c r="J17" s="18" t="s">
        <v>73</v>
      </c>
    </row>
    <row r="18" spans="1:10" ht="18.75">
      <c r="A18" s="3">
        <v>11</v>
      </c>
      <c r="B18" s="3">
        <v>1500500073</v>
      </c>
      <c r="C18" s="3">
        <v>1200032555</v>
      </c>
      <c r="D18" s="3">
        <v>1500800054</v>
      </c>
      <c r="E18" s="3" t="s">
        <v>68</v>
      </c>
      <c r="F18" s="3" t="s">
        <v>69</v>
      </c>
      <c r="G18" s="3" t="s">
        <v>16</v>
      </c>
      <c r="H18" s="4">
        <v>-110356.9</v>
      </c>
      <c r="I18" s="5">
        <v>1200107797</v>
      </c>
      <c r="J18" s="18" t="s">
        <v>74</v>
      </c>
    </row>
    <row r="19" spans="1:10" ht="18.75">
      <c r="A19" s="3"/>
      <c r="B19" s="46" t="s">
        <v>26</v>
      </c>
      <c r="C19" s="46"/>
      <c r="D19" s="46"/>
      <c r="E19" s="46"/>
      <c r="F19" s="46"/>
      <c r="G19" s="46"/>
      <c r="H19" s="4">
        <f>SUM(H8:H18)</f>
        <v>-266108.82999999996</v>
      </c>
      <c r="I19" s="5"/>
      <c r="J19" s="9"/>
    </row>
    <row r="20" spans="1:10" ht="18.75">
      <c r="A20" s="3">
        <v>12</v>
      </c>
      <c r="B20" s="3">
        <v>1500500275</v>
      </c>
      <c r="C20" s="3">
        <v>1200004155</v>
      </c>
      <c r="D20" s="3">
        <v>1500800054</v>
      </c>
      <c r="E20" s="3" t="s">
        <v>76</v>
      </c>
      <c r="F20" s="3" t="s">
        <v>77</v>
      </c>
      <c r="G20" s="3" t="s">
        <v>16</v>
      </c>
      <c r="H20" s="4">
        <v>-4253.45</v>
      </c>
      <c r="I20" s="5">
        <v>1200030198</v>
      </c>
      <c r="J20" s="8" t="s">
        <v>74</v>
      </c>
    </row>
    <row r="21" spans="1:10" ht="18.75">
      <c r="A21" s="3"/>
      <c r="B21" s="46" t="s">
        <v>26</v>
      </c>
      <c r="C21" s="46"/>
      <c r="D21" s="46"/>
      <c r="E21" s="46"/>
      <c r="F21" s="46"/>
      <c r="G21" s="46"/>
      <c r="H21" s="4">
        <f>SUM(H20:H20)</f>
        <v>-4253.45</v>
      </c>
      <c r="I21" s="5"/>
      <c r="J21" s="9"/>
    </row>
    <row r="22" spans="1:10" ht="18.75">
      <c r="A22" s="3">
        <v>13</v>
      </c>
      <c r="B22" s="3">
        <v>1500500276</v>
      </c>
      <c r="C22" s="3">
        <v>1100042003</v>
      </c>
      <c r="D22" s="3">
        <v>1500800054</v>
      </c>
      <c r="E22" s="3" t="s">
        <v>78</v>
      </c>
      <c r="F22" s="3" t="s">
        <v>79</v>
      </c>
      <c r="G22" s="3" t="s">
        <v>29</v>
      </c>
      <c r="H22" s="4">
        <v>31090.44</v>
      </c>
      <c r="I22" s="5">
        <v>1100154592</v>
      </c>
      <c r="J22" s="50" t="s">
        <v>30</v>
      </c>
    </row>
    <row r="23" spans="1:10" ht="18.75">
      <c r="A23" s="3">
        <v>14</v>
      </c>
      <c r="B23" s="3">
        <v>1500500276</v>
      </c>
      <c r="C23" s="3">
        <v>1200039815</v>
      </c>
      <c r="D23" s="3">
        <v>1500800054</v>
      </c>
      <c r="E23" s="3" t="s">
        <v>78</v>
      </c>
      <c r="F23" s="3" t="s">
        <v>80</v>
      </c>
      <c r="G23" s="3" t="s">
        <v>16</v>
      </c>
      <c r="H23" s="4">
        <v>-60063.37</v>
      </c>
      <c r="I23" s="5">
        <v>1200054690</v>
      </c>
      <c r="J23" s="51"/>
    </row>
    <row r="24" spans="1:10" ht="18.75">
      <c r="A24" s="3"/>
      <c r="B24" s="46" t="s">
        <v>26</v>
      </c>
      <c r="C24" s="46"/>
      <c r="D24" s="46"/>
      <c r="E24" s="46"/>
      <c r="F24" s="46"/>
      <c r="G24" s="46"/>
      <c r="H24" s="4">
        <f>SUM(H22:H23)</f>
        <v>-28972.930000000004</v>
      </c>
      <c r="I24" s="5"/>
      <c r="J24" s="9"/>
    </row>
    <row r="25" spans="1:10" ht="18.75">
      <c r="A25" s="19">
        <v>15</v>
      </c>
      <c r="B25" s="3">
        <v>1500500277</v>
      </c>
      <c r="C25" s="3">
        <v>1100004299</v>
      </c>
      <c r="D25" s="3">
        <v>1500800054</v>
      </c>
      <c r="E25" s="3" t="s">
        <v>59</v>
      </c>
      <c r="F25" s="3" t="s">
        <v>100</v>
      </c>
      <c r="G25" s="3" t="s">
        <v>29</v>
      </c>
      <c r="H25" s="4">
        <v>22922.07</v>
      </c>
      <c r="I25" s="5">
        <v>1100019985</v>
      </c>
      <c r="J25" s="50" t="s">
        <v>72</v>
      </c>
    </row>
    <row r="26" spans="1:10" ht="18.75">
      <c r="A26" s="19">
        <v>16</v>
      </c>
      <c r="B26" s="3">
        <v>1500500277</v>
      </c>
      <c r="C26" s="3">
        <v>1100014804</v>
      </c>
      <c r="D26" s="3">
        <v>1500800054</v>
      </c>
      <c r="E26" s="3" t="s">
        <v>59</v>
      </c>
      <c r="F26" s="3" t="s">
        <v>101</v>
      </c>
      <c r="G26" s="3" t="s">
        <v>29</v>
      </c>
      <c r="H26" s="4">
        <v>23851.33</v>
      </c>
      <c r="I26" s="5">
        <v>1100014792</v>
      </c>
      <c r="J26" s="51"/>
    </row>
    <row r="27" spans="1:10" ht="18.75">
      <c r="A27" s="19">
        <v>17</v>
      </c>
      <c r="B27" s="3">
        <v>1500500277</v>
      </c>
      <c r="C27" s="3">
        <v>1100014815</v>
      </c>
      <c r="D27" s="3">
        <v>1500800054</v>
      </c>
      <c r="E27" s="3" t="s">
        <v>59</v>
      </c>
      <c r="F27" s="3" t="s">
        <v>102</v>
      </c>
      <c r="G27" s="3" t="s">
        <v>29</v>
      </c>
      <c r="H27" s="4">
        <v>47568.8</v>
      </c>
      <c r="I27" s="5">
        <v>1100015694</v>
      </c>
      <c r="J27" s="53"/>
    </row>
    <row r="28" spans="1:10" ht="18.75">
      <c r="A28" s="19"/>
      <c r="B28" s="46" t="s">
        <v>26</v>
      </c>
      <c r="C28" s="46"/>
      <c r="D28" s="46"/>
      <c r="E28" s="46"/>
      <c r="F28" s="46"/>
      <c r="G28" s="46"/>
      <c r="H28" s="20">
        <f>SUM(H25:H27)</f>
        <v>94342.20000000001</v>
      </c>
      <c r="I28" s="21"/>
      <c r="J28" s="22"/>
    </row>
    <row r="29" spans="1:10" ht="18.75">
      <c r="A29" s="19">
        <v>18</v>
      </c>
      <c r="B29" s="19">
        <v>1500500278</v>
      </c>
      <c r="C29" s="19">
        <v>1100062637</v>
      </c>
      <c r="D29" s="19">
        <v>1500800054</v>
      </c>
      <c r="E29" s="19" t="s">
        <v>83</v>
      </c>
      <c r="F29" s="19" t="s">
        <v>84</v>
      </c>
      <c r="G29" s="19" t="s">
        <v>29</v>
      </c>
      <c r="H29" s="20">
        <v>1114.53</v>
      </c>
      <c r="I29" s="21">
        <v>1100358428</v>
      </c>
      <c r="J29" s="50" t="s">
        <v>30</v>
      </c>
    </row>
    <row r="30" spans="1:10" ht="18.75">
      <c r="A30" s="19">
        <v>19</v>
      </c>
      <c r="B30" s="19">
        <v>1500500278</v>
      </c>
      <c r="C30" s="19">
        <v>1100062638</v>
      </c>
      <c r="D30" s="19">
        <v>1500800054</v>
      </c>
      <c r="E30" s="19" t="s">
        <v>83</v>
      </c>
      <c r="F30" s="19" t="s">
        <v>85</v>
      </c>
      <c r="G30" s="19" t="s">
        <v>29</v>
      </c>
      <c r="H30" s="20">
        <v>258.02</v>
      </c>
      <c r="I30" s="21">
        <v>1100358624</v>
      </c>
      <c r="J30" s="51"/>
    </row>
    <row r="31" spans="1:10" ht="18.75">
      <c r="A31" s="19">
        <v>20</v>
      </c>
      <c r="B31" s="19">
        <v>1500500278</v>
      </c>
      <c r="C31" s="19">
        <v>1100064565</v>
      </c>
      <c r="D31" s="19">
        <v>1500800054</v>
      </c>
      <c r="E31" s="19" t="s">
        <v>86</v>
      </c>
      <c r="F31" s="19" t="s">
        <v>19</v>
      </c>
      <c r="G31" s="19" t="s">
        <v>29</v>
      </c>
      <c r="H31" s="20">
        <v>2793.6</v>
      </c>
      <c r="I31" s="21">
        <v>1100358636</v>
      </c>
      <c r="J31" s="51"/>
    </row>
    <row r="32" spans="1:10" ht="18.75">
      <c r="A32" s="19">
        <v>21</v>
      </c>
      <c r="B32" s="19">
        <v>1500500278</v>
      </c>
      <c r="C32" s="19">
        <v>1200063732</v>
      </c>
      <c r="D32" s="19">
        <v>1500800054</v>
      </c>
      <c r="E32" s="19" t="s">
        <v>83</v>
      </c>
      <c r="F32" s="19" t="s">
        <v>19</v>
      </c>
      <c r="G32" s="19" t="s">
        <v>16</v>
      </c>
      <c r="H32" s="20">
        <v>-1663.55</v>
      </c>
      <c r="I32" s="21">
        <v>1200122436</v>
      </c>
      <c r="J32" s="51"/>
    </row>
    <row r="33" spans="1:10" ht="18.75">
      <c r="A33" s="19">
        <v>22</v>
      </c>
      <c r="B33" s="19">
        <v>1500500278</v>
      </c>
      <c r="C33" s="19">
        <v>1100064566</v>
      </c>
      <c r="D33" s="19">
        <v>1500800054</v>
      </c>
      <c r="E33" s="19" t="s">
        <v>86</v>
      </c>
      <c r="F33" s="19" t="s">
        <v>87</v>
      </c>
      <c r="G33" s="19" t="s">
        <v>29</v>
      </c>
      <c r="H33" s="20">
        <v>8766.86</v>
      </c>
      <c r="I33" s="21">
        <v>1100358642</v>
      </c>
      <c r="J33" s="51"/>
    </row>
    <row r="34" spans="1:10" ht="18.75">
      <c r="A34" s="19">
        <v>23</v>
      </c>
      <c r="B34" s="19">
        <v>1500500278</v>
      </c>
      <c r="C34" s="19">
        <v>1200064141</v>
      </c>
      <c r="D34" s="19">
        <v>1500800054</v>
      </c>
      <c r="E34" s="19" t="s">
        <v>86</v>
      </c>
      <c r="F34" s="19" t="s">
        <v>88</v>
      </c>
      <c r="G34" s="19" t="s">
        <v>16</v>
      </c>
      <c r="H34" s="20">
        <v>-11560.46</v>
      </c>
      <c r="I34" s="21">
        <v>1200121965</v>
      </c>
      <c r="J34" s="53"/>
    </row>
    <row r="35" spans="1:10" ht="18.75">
      <c r="A35" s="19"/>
      <c r="B35" s="46" t="s">
        <v>26</v>
      </c>
      <c r="C35" s="46"/>
      <c r="D35" s="46"/>
      <c r="E35" s="46"/>
      <c r="F35" s="46"/>
      <c r="G35" s="46"/>
      <c r="H35" s="20">
        <f>SUM(H29:H34)</f>
        <v>-291</v>
      </c>
      <c r="I35" s="21"/>
      <c r="J35" s="9"/>
    </row>
    <row r="36" spans="1:10" ht="18.75">
      <c r="A36" s="19">
        <v>24</v>
      </c>
      <c r="B36" s="19">
        <v>1500500279</v>
      </c>
      <c r="C36" s="19">
        <v>1200041124</v>
      </c>
      <c r="D36" s="19">
        <v>1500800054</v>
      </c>
      <c r="E36" s="19" t="s">
        <v>63</v>
      </c>
      <c r="F36" s="19" t="s">
        <v>32</v>
      </c>
      <c r="G36" s="19" t="s">
        <v>16</v>
      </c>
      <c r="H36" s="20">
        <v>-8788.2</v>
      </c>
      <c r="I36" s="21">
        <v>1200002658</v>
      </c>
      <c r="J36" s="50" t="s">
        <v>73</v>
      </c>
    </row>
    <row r="37" spans="1:10" ht="18.75">
      <c r="A37" s="19">
        <v>25</v>
      </c>
      <c r="B37" s="19">
        <v>1500500279</v>
      </c>
      <c r="C37" s="19">
        <v>1200034278</v>
      </c>
      <c r="D37" s="19">
        <v>1500800054</v>
      </c>
      <c r="E37" s="19" t="s">
        <v>81</v>
      </c>
      <c r="F37" s="19" t="s">
        <v>89</v>
      </c>
      <c r="G37" s="19" t="s">
        <v>16</v>
      </c>
      <c r="H37" s="20">
        <v>-6021.76</v>
      </c>
      <c r="I37" s="21">
        <v>1200070856</v>
      </c>
      <c r="J37" s="51"/>
    </row>
    <row r="38" spans="1:10" ht="18.75">
      <c r="A38" s="19">
        <v>26</v>
      </c>
      <c r="B38" s="19">
        <v>1500500279</v>
      </c>
      <c r="C38" s="19">
        <v>1200042976</v>
      </c>
      <c r="D38" s="19">
        <v>1500800054</v>
      </c>
      <c r="E38" s="19" t="s">
        <v>66</v>
      </c>
      <c r="F38" s="19" t="s">
        <v>90</v>
      </c>
      <c r="G38" s="19" t="s">
        <v>16</v>
      </c>
      <c r="H38" s="20">
        <v>-7091.67</v>
      </c>
      <c r="I38" s="21">
        <v>1200108106</v>
      </c>
      <c r="J38" s="53"/>
    </row>
    <row r="39" spans="1:10" ht="18.75">
      <c r="A39" s="19">
        <v>27</v>
      </c>
      <c r="B39" s="19">
        <v>1500500279</v>
      </c>
      <c r="C39" s="19">
        <v>1200058383</v>
      </c>
      <c r="D39" s="19">
        <v>1500800054</v>
      </c>
      <c r="E39" s="19" t="s">
        <v>91</v>
      </c>
      <c r="F39" s="19" t="s">
        <v>92</v>
      </c>
      <c r="G39" s="19" t="s">
        <v>16</v>
      </c>
      <c r="H39" s="20">
        <v>-3572.51</v>
      </c>
      <c r="I39" s="21">
        <v>1200108934</v>
      </c>
      <c r="J39" s="7" t="s">
        <v>74</v>
      </c>
    </row>
    <row r="40" spans="1:10" ht="18.75">
      <c r="A40" s="3"/>
      <c r="B40" s="46" t="s">
        <v>26</v>
      </c>
      <c r="C40" s="46"/>
      <c r="D40" s="46"/>
      <c r="E40" s="46"/>
      <c r="F40" s="46"/>
      <c r="G40" s="46"/>
      <c r="H40" s="4">
        <f>SUM(H36:H39)</f>
        <v>-25474.14</v>
      </c>
      <c r="I40" s="5"/>
      <c r="J40" s="9"/>
    </row>
    <row r="41" spans="1:10" ht="18.75">
      <c r="A41" s="29"/>
      <c r="B41" s="29"/>
      <c r="C41" s="29"/>
      <c r="D41" s="29"/>
      <c r="E41" s="29"/>
      <c r="F41" s="29"/>
      <c r="G41" s="29"/>
      <c r="H41" s="30"/>
      <c r="I41" s="31"/>
      <c r="J41" s="28"/>
    </row>
    <row r="42" spans="1:10" ht="18.75">
      <c r="A42" s="25">
        <v>28</v>
      </c>
      <c r="B42" s="25">
        <v>1500500280</v>
      </c>
      <c r="C42" s="25">
        <v>1200008069</v>
      </c>
      <c r="D42" s="25">
        <v>1500800054</v>
      </c>
      <c r="E42" s="25" t="s">
        <v>93</v>
      </c>
      <c r="F42" s="25" t="s">
        <v>94</v>
      </c>
      <c r="G42" s="25" t="s">
        <v>16</v>
      </c>
      <c r="H42" s="26">
        <v>-7886.1</v>
      </c>
      <c r="I42" s="27">
        <v>1200029740</v>
      </c>
      <c r="J42" s="51" t="s">
        <v>74</v>
      </c>
    </row>
    <row r="43" spans="1:10" ht="18.75">
      <c r="A43" s="19">
        <v>29</v>
      </c>
      <c r="B43" s="19">
        <v>1500500280</v>
      </c>
      <c r="C43" s="19">
        <v>1200042913</v>
      </c>
      <c r="D43" s="19">
        <v>1500800054</v>
      </c>
      <c r="E43" s="19" t="s">
        <v>95</v>
      </c>
      <c r="F43" s="19" t="s">
        <v>96</v>
      </c>
      <c r="G43" s="19" t="s">
        <v>16</v>
      </c>
      <c r="H43" s="20">
        <v>-31166.1</v>
      </c>
      <c r="I43" s="21">
        <v>1200075605</v>
      </c>
      <c r="J43" s="51"/>
    </row>
    <row r="44" spans="1:10" ht="18.75">
      <c r="A44" s="19">
        <v>30</v>
      </c>
      <c r="B44" s="19">
        <v>1500500280</v>
      </c>
      <c r="C44" s="19">
        <v>1200069718</v>
      </c>
      <c r="D44" s="19">
        <v>1500800054</v>
      </c>
      <c r="E44" s="19" t="s">
        <v>97</v>
      </c>
      <c r="F44" s="19" t="s">
        <v>87</v>
      </c>
      <c r="G44" s="19" t="s">
        <v>16</v>
      </c>
      <c r="H44" s="20">
        <v>-21336.12</v>
      </c>
      <c r="I44" s="21">
        <v>1200119270</v>
      </c>
      <c r="J44" s="53"/>
    </row>
    <row r="45" spans="1:10" ht="18.75">
      <c r="A45" s="19"/>
      <c r="B45" s="46" t="s">
        <v>26</v>
      </c>
      <c r="C45" s="46"/>
      <c r="D45" s="46"/>
      <c r="E45" s="46"/>
      <c r="F45" s="46"/>
      <c r="G45" s="46"/>
      <c r="H45" s="20">
        <f>SUM(H42:H44)</f>
        <v>-60388.31999999999</v>
      </c>
      <c r="I45" s="21"/>
      <c r="J45" s="22"/>
    </row>
    <row r="46" spans="1:10" ht="18.75">
      <c r="A46" s="19">
        <v>31</v>
      </c>
      <c r="B46" s="19">
        <v>1500500284</v>
      </c>
      <c r="C46" s="19">
        <v>1200020057</v>
      </c>
      <c r="D46" s="19">
        <v>1500800054</v>
      </c>
      <c r="E46" s="19" t="s">
        <v>98</v>
      </c>
      <c r="F46" s="19" t="s">
        <v>99</v>
      </c>
      <c r="G46" s="19" t="s">
        <v>16</v>
      </c>
      <c r="H46" s="20">
        <v>-29.1</v>
      </c>
      <c r="I46" s="21">
        <v>1200036322</v>
      </c>
      <c r="J46" s="7" t="s">
        <v>74</v>
      </c>
    </row>
    <row r="47" spans="1:10" ht="18.75">
      <c r="A47" s="19"/>
      <c r="B47" s="46" t="s">
        <v>26</v>
      </c>
      <c r="C47" s="46"/>
      <c r="D47" s="46"/>
      <c r="E47" s="46"/>
      <c r="F47" s="46"/>
      <c r="G47" s="46"/>
      <c r="H47" s="20">
        <f>SUM(H46)</f>
        <v>-29.1</v>
      </c>
      <c r="I47" s="21"/>
      <c r="J47" s="22"/>
    </row>
    <row r="48" spans="1:10" ht="19.5" thickBot="1">
      <c r="A48" s="10"/>
      <c r="B48" s="47" t="s">
        <v>39</v>
      </c>
      <c r="C48" s="47"/>
      <c r="D48" s="47"/>
      <c r="E48" s="47"/>
      <c r="F48" s="47"/>
      <c r="G48" s="47"/>
      <c r="H48" s="11">
        <f>H19+H21+H24+H28+H35+H40+H45+H47</f>
        <v>-291175.56999999995</v>
      </c>
      <c r="I48" s="12"/>
      <c r="J48" s="13"/>
    </row>
    <row r="49" ht="19.5" thickTop="1"/>
  </sheetData>
  <mergeCells count="18">
    <mergeCell ref="A1:J1"/>
    <mergeCell ref="A2:J2"/>
    <mergeCell ref="A3:J3"/>
    <mergeCell ref="A5:J5"/>
    <mergeCell ref="B45:G45"/>
    <mergeCell ref="J42:J44"/>
    <mergeCell ref="B48:G48"/>
    <mergeCell ref="B19:G19"/>
    <mergeCell ref="B21:G21"/>
    <mergeCell ref="B24:G24"/>
    <mergeCell ref="B35:G35"/>
    <mergeCell ref="B47:G47"/>
    <mergeCell ref="B28:G28"/>
    <mergeCell ref="J22:J23"/>
    <mergeCell ref="J25:J27"/>
    <mergeCell ref="J29:J34"/>
    <mergeCell ref="J36:J38"/>
    <mergeCell ref="B40:G40"/>
  </mergeCells>
  <printOptions/>
  <pageMargins left="0.91" right="0.55" top="0.8" bottom="0.51" header="0.5" footer="0.5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I24" sqref="I24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284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1500500106</v>
      </c>
      <c r="C8" s="3">
        <v>1100028050</v>
      </c>
      <c r="D8" s="3">
        <v>1500800087</v>
      </c>
      <c r="E8" s="3" t="s">
        <v>285</v>
      </c>
      <c r="F8" s="3" t="s">
        <v>286</v>
      </c>
      <c r="G8" s="3" t="s">
        <v>29</v>
      </c>
      <c r="H8" s="4">
        <v>2269.8</v>
      </c>
      <c r="I8" s="5">
        <v>1100093336</v>
      </c>
      <c r="J8" s="52" t="s">
        <v>30</v>
      </c>
    </row>
    <row r="9" spans="1:10" ht="18.75">
      <c r="A9" s="3">
        <v>2</v>
      </c>
      <c r="B9" s="3">
        <v>1500500106</v>
      </c>
      <c r="C9" s="3">
        <v>1100010834</v>
      </c>
      <c r="D9" s="3">
        <v>1500800087</v>
      </c>
      <c r="E9" s="3" t="s">
        <v>285</v>
      </c>
      <c r="F9" s="3" t="s">
        <v>287</v>
      </c>
      <c r="G9" s="19" t="s">
        <v>29</v>
      </c>
      <c r="H9" s="4">
        <v>5665.77</v>
      </c>
      <c r="I9" s="5">
        <v>1100095892</v>
      </c>
      <c r="J9" s="52"/>
    </row>
    <row r="10" spans="1:10" ht="18.75">
      <c r="A10" s="3">
        <v>3</v>
      </c>
      <c r="B10" s="3">
        <v>1500500106</v>
      </c>
      <c r="C10" s="3">
        <v>1200026654</v>
      </c>
      <c r="D10" s="3">
        <v>1500800087</v>
      </c>
      <c r="E10" s="3" t="s">
        <v>285</v>
      </c>
      <c r="F10" s="3" t="s">
        <v>288</v>
      </c>
      <c r="G10" s="19" t="s">
        <v>16</v>
      </c>
      <c r="H10" s="4">
        <v>-8420.57</v>
      </c>
      <c r="I10" s="5">
        <v>1200036936</v>
      </c>
      <c r="J10" s="52"/>
    </row>
    <row r="11" spans="1:10" ht="18.75">
      <c r="A11" s="3">
        <v>4</v>
      </c>
      <c r="B11" s="3">
        <v>1500500106</v>
      </c>
      <c r="C11" s="3">
        <v>1100038792</v>
      </c>
      <c r="D11" s="3">
        <v>1500800087</v>
      </c>
      <c r="E11" s="3" t="s">
        <v>289</v>
      </c>
      <c r="F11" s="3" t="s">
        <v>123</v>
      </c>
      <c r="G11" s="19" t="s">
        <v>29</v>
      </c>
      <c r="H11" s="4">
        <v>1902.17</v>
      </c>
      <c r="I11" s="5">
        <v>1100177395</v>
      </c>
      <c r="J11" s="52"/>
    </row>
    <row r="12" spans="1:10" ht="18.75">
      <c r="A12" s="3">
        <v>5</v>
      </c>
      <c r="B12" s="3">
        <v>1500500106</v>
      </c>
      <c r="C12" s="3">
        <v>1100010879</v>
      </c>
      <c r="D12" s="3">
        <v>1500800087</v>
      </c>
      <c r="E12" s="3" t="s">
        <v>289</v>
      </c>
      <c r="F12" s="3" t="s">
        <v>142</v>
      </c>
      <c r="G12" s="19" t="s">
        <v>29</v>
      </c>
      <c r="H12" s="4">
        <v>22141.22</v>
      </c>
      <c r="I12" s="5">
        <v>1100182993</v>
      </c>
      <c r="J12" s="52"/>
    </row>
    <row r="13" spans="1:10" ht="18.75">
      <c r="A13" s="3">
        <v>6</v>
      </c>
      <c r="B13" s="3">
        <v>1500500106</v>
      </c>
      <c r="C13" s="3">
        <v>1200037358</v>
      </c>
      <c r="D13" s="3">
        <v>1500800087</v>
      </c>
      <c r="E13" s="3" t="s">
        <v>289</v>
      </c>
      <c r="F13" s="3" t="s">
        <v>143</v>
      </c>
      <c r="G13" s="19" t="s">
        <v>16</v>
      </c>
      <c r="H13" s="4">
        <v>-28812.88</v>
      </c>
      <c r="I13" s="5">
        <v>1200067110</v>
      </c>
      <c r="J13" s="52"/>
    </row>
    <row r="14" spans="1:10" ht="18.75">
      <c r="A14" s="3">
        <v>7</v>
      </c>
      <c r="B14" s="3">
        <v>1500500106</v>
      </c>
      <c r="C14" s="3">
        <v>1100064508</v>
      </c>
      <c r="D14" s="3">
        <v>1500800087</v>
      </c>
      <c r="E14" s="3" t="s">
        <v>290</v>
      </c>
      <c r="F14" s="3" t="s">
        <v>291</v>
      </c>
      <c r="G14" s="19" t="s">
        <v>29</v>
      </c>
      <c r="H14" s="4">
        <v>2577.29</v>
      </c>
      <c r="I14" s="5">
        <v>1100279530</v>
      </c>
      <c r="J14" s="52"/>
    </row>
    <row r="15" spans="1:10" ht="18.75">
      <c r="A15" s="3">
        <v>8</v>
      </c>
      <c r="B15" s="3">
        <v>1500500106</v>
      </c>
      <c r="C15" s="3">
        <v>1100057925</v>
      </c>
      <c r="D15" s="3">
        <v>1500800087</v>
      </c>
      <c r="E15" s="3" t="s">
        <v>290</v>
      </c>
      <c r="F15" s="3" t="s">
        <v>292</v>
      </c>
      <c r="G15" s="19" t="s">
        <v>29</v>
      </c>
      <c r="H15" s="4">
        <v>28830.34</v>
      </c>
      <c r="I15" s="5">
        <v>1100281794</v>
      </c>
      <c r="J15" s="52"/>
    </row>
    <row r="16" spans="1:10" ht="18.75">
      <c r="A16" s="3">
        <v>9</v>
      </c>
      <c r="B16" s="3">
        <v>1500500106</v>
      </c>
      <c r="C16" s="3">
        <v>1200062004</v>
      </c>
      <c r="D16" s="3">
        <v>1500800087</v>
      </c>
      <c r="E16" s="3" t="s">
        <v>290</v>
      </c>
      <c r="F16" s="3" t="s">
        <v>49</v>
      </c>
      <c r="G16" s="19" t="s">
        <v>16</v>
      </c>
      <c r="H16" s="4">
        <v>-45477.48</v>
      </c>
      <c r="I16" s="5">
        <v>1200097242</v>
      </c>
      <c r="J16" s="52"/>
    </row>
    <row r="17" spans="1:10" ht="18.75">
      <c r="A17" s="3">
        <v>10</v>
      </c>
      <c r="B17" s="3">
        <v>1500500106</v>
      </c>
      <c r="C17" s="3">
        <v>1100060842</v>
      </c>
      <c r="D17" s="3">
        <v>1500800087</v>
      </c>
      <c r="E17" s="3" t="s">
        <v>293</v>
      </c>
      <c r="F17" s="3" t="s">
        <v>294</v>
      </c>
      <c r="G17" s="19" t="s">
        <v>29</v>
      </c>
      <c r="H17" s="4">
        <v>3525.95</v>
      </c>
      <c r="I17" s="5">
        <v>1100287163</v>
      </c>
      <c r="J17" s="52"/>
    </row>
    <row r="18" spans="1:10" ht="18.75">
      <c r="A18" s="3">
        <v>11</v>
      </c>
      <c r="B18" s="3">
        <v>1500500106</v>
      </c>
      <c r="C18" s="3">
        <v>1100035472</v>
      </c>
      <c r="D18" s="3">
        <v>1500800087</v>
      </c>
      <c r="E18" s="3" t="s">
        <v>293</v>
      </c>
      <c r="F18" s="3" t="s">
        <v>108</v>
      </c>
      <c r="G18" s="19" t="s">
        <v>29</v>
      </c>
      <c r="H18" s="4">
        <v>9079.2</v>
      </c>
      <c r="I18" s="5">
        <v>1100288483</v>
      </c>
      <c r="J18" s="52"/>
    </row>
    <row r="19" spans="1:10" ht="18.75">
      <c r="A19" s="3">
        <v>12</v>
      </c>
      <c r="B19" s="3">
        <v>1500500106</v>
      </c>
      <c r="C19" s="3">
        <v>1200056236</v>
      </c>
      <c r="D19" s="3">
        <v>1500800087</v>
      </c>
      <c r="E19" s="3" t="s">
        <v>293</v>
      </c>
      <c r="F19" s="3" t="s">
        <v>272</v>
      </c>
      <c r="G19" s="19" t="s">
        <v>16</v>
      </c>
      <c r="H19" s="4">
        <v>-17144.75</v>
      </c>
      <c r="I19" s="5">
        <v>1200100432</v>
      </c>
      <c r="J19" s="52"/>
    </row>
    <row r="20" spans="1:10" ht="18.75">
      <c r="A20" s="3">
        <v>13</v>
      </c>
      <c r="B20" s="3">
        <v>1500500106</v>
      </c>
      <c r="C20" s="3">
        <v>1100081627</v>
      </c>
      <c r="D20" s="3">
        <v>1500800087</v>
      </c>
      <c r="E20" s="3" t="s">
        <v>295</v>
      </c>
      <c r="F20" s="3" t="s">
        <v>139</v>
      </c>
      <c r="G20" s="19" t="s">
        <v>29</v>
      </c>
      <c r="H20" s="4">
        <v>1683.92</v>
      </c>
      <c r="I20" s="5">
        <v>1100002378</v>
      </c>
      <c r="J20" s="52"/>
    </row>
    <row r="21" spans="1:10" ht="18.75">
      <c r="A21" s="3">
        <v>14</v>
      </c>
      <c r="B21" s="3">
        <v>1500500106</v>
      </c>
      <c r="C21" s="3">
        <v>1100031499</v>
      </c>
      <c r="D21" s="3">
        <v>1500800087</v>
      </c>
      <c r="E21" s="3" t="s">
        <v>295</v>
      </c>
      <c r="F21" s="3" t="s">
        <v>25</v>
      </c>
      <c r="G21" s="19" t="s">
        <v>29</v>
      </c>
      <c r="H21" s="4">
        <v>301.67</v>
      </c>
      <c r="I21" s="5">
        <v>1100364784</v>
      </c>
      <c r="J21" s="52"/>
    </row>
    <row r="22" spans="1:10" ht="18.75">
      <c r="A22" s="3">
        <v>15</v>
      </c>
      <c r="B22" s="3">
        <v>1500500106</v>
      </c>
      <c r="C22" s="3">
        <v>1100083206</v>
      </c>
      <c r="D22" s="3">
        <v>1500800087</v>
      </c>
      <c r="E22" s="3" t="s">
        <v>295</v>
      </c>
      <c r="F22" s="3" t="s">
        <v>55</v>
      </c>
      <c r="G22" s="19" t="s">
        <v>29</v>
      </c>
      <c r="H22" s="4">
        <v>486.94</v>
      </c>
      <c r="I22" s="5">
        <v>1100361805</v>
      </c>
      <c r="J22" s="52"/>
    </row>
    <row r="23" spans="1:10" ht="18.75">
      <c r="A23" s="3">
        <v>16</v>
      </c>
      <c r="B23" s="3">
        <v>1500500106</v>
      </c>
      <c r="C23" s="3">
        <v>1200083422</v>
      </c>
      <c r="D23" s="3">
        <v>1500800087</v>
      </c>
      <c r="E23" s="3" t="s">
        <v>295</v>
      </c>
      <c r="F23" s="3" t="s">
        <v>55</v>
      </c>
      <c r="G23" s="19" t="s">
        <v>16</v>
      </c>
      <c r="H23" s="4">
        <v>-3013.79</v>
      </c>
      <c r="I23" s="5">
        <v>1200125207</v>
      </c>
      <c r="J23" s="52"/>
    </row>
    <row r="24" spans="1:10" ht="18.75">
      <c r="A24" s="3">
        <v>17</v>
      </c>
      <c r="B24" s="3">
        <v>1500500106</v>
      </c>
      <c r="C24" s="3">
        <v>1200084002</v>
      </c>
      <c r="D24" s="3">
        <v>1500800087</v>
      </c>
      <c r="E24" s="3" t="s">
        <v>295</v>
      </c>
      <c r="F24" s="3" t="s">
        <v>55</v>
      </c>
      <c r="G24" s="19" t="s">
        <v>16</v>
      </c>
      <c r="H24" s="4">
        <v>-3013.79</v>
      </c>
      <c r="I24" s="5">
        <v>1200136123</v>
      </c>
      <c r="J24" s="52"/>
    </row>
    <row r="25" spans="1:10" ht="18.75">
      <c r="A25" s="3">
        <v>18</v>
      </c>
      <c r="B25" s="3">
        <v>1500500106</v>
      </c>
      <c r="C25" s="3">
        <v>1900011516</v>
      </c>
      <c r="D25" s="3">
        <v>1500800087</v>
      </c>
      <c r="E25" s="3" t="s">
        <v>295</v>
      </c>
      <c r="F25" s="3" t="s">
        <v>55</v>
      </c>
      <c r="G25" s="19" t="s">
        <v>133</v>
      </c>
      <c r="H25" s="4">
        <v>3013.79</v>
      </c>
      <c r="I25" s="5"/>
      <c r="J25" s="52"/>
    </row>
    <row r="26" spans="1:10" ht="18.75">
      <c r="A26" s="3"/>
      <c r="B26" s="46" t="s">
        <v>26</v>
      </c>
      <c r="C26" s="46"/>
      <c r="D26" s="46"/>
      <c r="E26" s="46"/>
      <c r="F26" s="46"/>
      <c r="G26" s="46"/>
      <c r="H26" s="4">
        <f>SUM(H8:H25)</f>
        <v>-24405.2</v>
      </c>
      <c r="I26" s="5"/>
      <c r="J26" s="33"/>
    </row>
    <row r="27" spans="1:10" ht="18.75">
      <c r="A27" s="3">
        <v>19</v>
      </c>
      <c r="B27" s="3">
        <v>1500500725</v>
      </c>
      <c r="C27" s="3">
        <v>1100055131</v>
      </c>
      <c r="D27" s="3">
        <v>1500800087</v>
      </c>
      <c r="E27" s="3" t="s">
        <v>296</v>
      </c>
      <c r="F27" s="3" t="s">
        <v>220</v>
      </c>
      <c r="G27" s="19" t="s">
        <v>29</v>
      </c>
      <c r="H27" s="4">
        <v>1455</v>
      </c>
      <c r="I27" s="5">
        <v>1100260872</v>
      </c>
      <c r="J27" s="52" t="s">
        <v>30</v>
      </c>
    </row>
    <row r="28" spans="1:10" ht="18.75">
      <c r="A28" s="3">
        <v>20</v>
      </c>
      <c r="B28" s="3">
        <v>1500500725</v>
      </c>
      <c r="C28" s="3">
        <v>1100055134</v>
      </c>
      <c r="D28" s="3">
        <v>1500800087</v>
      </c>
      <c r="E28" s="3" t="s">
        <v>296</v>
      </c>
      <c r="F28" s="3" t="s">
        <v>106</v>
      </c>
      <c r="G28" s="19" t="s">
        <v>29</v>
      </c>
      <c r="H28" s="4">
        <v>232.8</v>
      </c>
      <c r="I28" s="5">
        <v>1100261141</v>
      </c>
      <c r="J28" s="52"/>
    </row>
    <row r="29" spans="1:10" ht="18.75">
      <c r="A29" s="3">
        <v>21</v>
      </c>
      <c r="B29" s="3">
        <v>1500500725</v>
      </c>
      <c r="C29" s="3">
        <v>1100055137</v>
      </c>
      <c r="D29" s="3">
        <v>1500800087</v>
      </c>
      <c r="E29" s="3" t="s">
        <v>296</v>
      </c>
      <c r="F29" s="3" t="s">
        <v>34</v>
      </c>
      <c r="G29" s="19" t="s">
        <v>29</v>
      </c>
      <c r="H29" s="4">
        <v>1746</v>
      </c>
      <c r="I29" s="5">
        <v>1100260876</v>
      </c>
      <c r="J29" s="52"/>
    </row>
    <row r="30" spans="1:10" ht="18.75">
      <c r="A30" s="3">
        <v>22</v>
      </c>
      <c r="B30" s="3">
        <v>1500500725</v>
      </c>
      <c r="C30" s="3">
        <v>1100055139</v>
      </c>
      <c r="D30" s="3">
        <v>1500800087</v>
      </c>
      <c r="E30" s="3" t="s">
        <v>296</v>
      </c>
      <c r="F30" s="3" t="s">
        <v>297</v>
      </c>
      <c r="G30" s="19" t="s">
        <v>29</v>
      </c>
      <c r="H30" s="4">
        <v>582</v>
      </c>
      <c r="I30" s="5">
        <v>1100257881</v>
      </c>
      <c r="J30" s="52"/>
    </row>
    <row r="31" spans="1:10" ht="18.75">
      <c r="A31" s="3">
        <v>23</v>
      </c>
      <c r="B31" s="3">
        <v>1500500725</v>
      </c>
      <c r="C31" s="3">
        <v>1100055142</v>
      </c>
      <c r="D31" s="3">
        <v>1500800087</v>
      </c>
      <c r="E31" s="3" t="s">
        <v>296</v>
      </c>
      <c r="F31" s="3" t="s">
        <v>298</v>
      </c>
      <c r="G31" s="19" t="s">
        <v>29</v>
      </c>
      <c r="H31" s="4">
        <v>1251.3</v>
      </c>
      <c r="I31" s="5">
        <v>1100260085</v>
      </c>
      <c r="J31" s="52"/>
    </row>
    <row r="32" spans="1:10" ht="18.75">
      <c r="A32" s="3">
        <v>24</v>
      </c>
      <c r="B32" s="3">
        <v>1500500725</v>
      </c>
      <c r="C32" s="3">
        <v>1100046242</v>
      </c>
      <c r="D32" s="3">
        <v>1500800087</v>
      </c>
      <c r="E32" s="3" t="s">
        <v>296</v>
      </c>
      <c r="F32" s="3" t="s">
        <v>131</v>
      </c>
      <c r="G32" s="19" t="s">
        <v>29</v>
      </c>
      <c r="H32" s="4">
        <v>1105.8</v>
      </c>
      <c r="I32" s="5">
        <v>1100270942</v>
      </c>
      <c r="J32" s="52"/>
    </row>
    <row r="33" spans="1:10" ht="18.75">
      <c r="A33" s="3">
        <v>25</v>
      </c>
      <c r="B33" s="3">
        <v>1500500725</v>
      </c>
      <c r="C33" s="3">
        <v>1200052093</v>
      </c>
      <c r="D33" s="3">
        <v>1500800087</v>
      </c>
      <c r="E33" s="3" t="s">
        <v>296</v>
      </c>
      <c r="F33" s="3" t="s">
        <v>51</v>
      </c>
      <c r="G33" s="19" t="s">
        <v>16</v>
      </c>
      <c r="H33" s="4">
        <v>-8555.4</v>
      </c>
      <c r="I33" s="5">
        <v>1200093910</v>
      </c>
      <c r="J33" s="52"/>
    </row>
    <row r="34" spans="1:10" ht="18.75">
      <c r="A34" s="3"/>
      <c r="B34" s="46" t="s">
        <v>26</v>
      </c>
      <c r="C34" s="46"/>
      <c r="D34" s="46"/>
      <c r="E34" s="46"/>
      <c r="F34" s="46"/>
      <c r="G34" s="46"/>
      <c r="H34" s="4">
        <f>SUM(H27:H33)</f>
        <v>-2182.499999999999</v>
      </c>
      <c r="I34" s="5"/>
      <c r="J34" s="33"/>
    </row>
    <row r="35" spans="1:10" ht="18.75">
      <c r="A35" s="3">
        <v>26</v>
      </c>
      <c r="B35" s="3">
        <v>1500500726</v>
      </c>
      <c r="C35" s="3">
        <v>1100045412</v>
      </c>
      <c r="D35" s="3">
        <v>1500800087</v>
      </c>
      <c r="E35" s="3" t="s">
        <v>299</v>
      </c>
      <c r="F35" s="3" t="s">
        <v>31</v>
      </c>
      <c r="G35" s="19" t="s">
        <v>29</v>
      </c>
      <c r="H35" s="4">
        <v>145.5</v>
      </c>
      <c r="I35" s="5">
        <v>1100171014</v>
      </c>
      <c r="J35" s="50" t="s">
        <v>30</v>
      </c>
    </row>
    <row r="36" spans="1:10" ht="18.75">
      <c r="A36" s="3">
        <v>27</v>
      </c>
      <c r="B36" s="3">
        <v>1500500726</v>
      </c>
      <c r="C36" s="3">
        <v>1200029275</v>
      </c>
      <c r="D36" s="3">
        <v>1500800087</v>
      </c>
      <c r="E36" s="3" t="s">
        <v>299</v>
      </c>
      <c r="F36" s="3" t="s">
        <v>300</v>
      </c>
      <c r="G36" s="19" t="s">
        <v>16</v>
      </c>
      <c r="H36" s="4">
        <v>-305.55</v>
      </c>
      <c r="I36" s="5">
        <v>1200060845</v>
      </c>
      <c r="J36" s="51"/>
    </row>
    <row r="37" spans="1:10" ht="18.75">
      <c r="A37" s="3"/>
      <c r="B37" s="46" t="s">
        <v>26</v>
      </c>
      <c r="C37" s="46"/>
      <c r="D37" s="46"/>
      <c r="E37" s="46"/>
      <c r="F37" s="46"/>
      <c r="G37" s="46"/>
      <c r="H37" s="4">
        <f>SUM(H35:H36)</f>
        <v>-160.05</v>
      </c>
      <c r="I37" s="5"/>
      <c r="J37" s="33"/>
    </row>
    <row r="38" spans="1:10" ht="19.5" thickBot="1">
      <c r="A38" s="10"/>
      <c r="B38" s="47" t="s">
        <v>39</v>
      </c>
      <c r="C38" s="47"/>
      <c r="D38" s="47"/>
      <c r="E38" s="47"/>
      <c r="F38" s="47"/>
      <c r="G38" s="47"/>
      <c r="H38" s="35">
        <f>H26+H34+H37</f>
        <v>-26747.75</v>
      </c>
      <c r="I38" s="12"/>
      <c r="J38" s="13"/>
    </row>
    <row r="39" ht="19.5" thickTop="1"/>
  </sheetData>
  <mergeCells count="11">
    <mergeCell ref="J8:J25"/>
    <mergeCell ref="B34:G34"/>
    <mergeCell ref="A1:J1"/>
    <mergeCell ref="A2:J2"/>
    <mergeCell ref="A3:J3"/>
    <mergeCell ref="A5:J5"/>
    <mergeCell ref="J27:J33"/>
    <mergeCell ref="B37:G37"/>
    <mergeCell ref="J35:J36"/>
    <mergeCell ref="B38:G38"/>
    <mergeCell ref="B26:G26"/>
  </mergeCells>
  <printOptions/>
  <pageMargins left="0.91" right="0.55" top="0.64" bottom="0.27" header="0.35" footer="0.27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3" sqref="G13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323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1500500072</v>
      </c>
      <c r="C8" s="3">
        <v>1200042917</v>
      </c>
      <c r="D8" s="3">
        <v>1500800053</v>
      </c>
      <c r="E8" s="3" t="s">
        <v>324</v>
      </c>
      <c r="F8" s="3" t="s">
        <v>325</v>
      </c>
      <c r="G8" s="3" t="s">
        <v>16</v>
      </c>
      <c r="H8" s="4">
        <v>-31242.73</v>
      </c>
      <c r="I8" s="5">
        <v>1200085959</v>
      </c>
      <c r="J8" s="50" t="s">
        <v>17</v>
      </c>
    </row>
    <row r="9" spans="1:10" ht="18.75">
      <c r="A9" s="3">
        <v>2</v>
      </c>
      <c r="B9" s="3">
        <v>1500500072</v>
      </c>
      <c r="C9" s="3">
        <v>1200030430</v>
      </c>
      <c r="D9" s="3">
        <v>1500800053</v>
      </c>
      <c r="E9" s="3" t="s">
        <v>326</v>
      </c>
      <c r="F9" s="3" t="s">
        <v>139</v>
      </c>
      <c r="G9" s="3" t="s">
        <v>16</v>
      </c>
      <c r="H9" s="4">
        <v>-1833.3</v>
      </c>
      <c r="I9" s="5">
        <v>1200122155</v>
      </c>
      <c r="J9" s="53"/>
    </row>
    <row r="10" spans="1:10" ht="19.5" thickBot="1">
      <c r="A10" s="10"/>
      <c r="B10" s="47" t="s">
        <v>39</v>
      </c>
      <c r="C10" s="47"/>
      <c r="D10" s="47"/>
      <c r="E10" s="47"/>
      <c r="F10" s="47"/>
      <c r="G10" s="47"/>
      <c r="H10" s="35">
        <f>SUM(H8:H9)</f>
        <v>-33076.03</v>
      </c>
      <c r="I10" s="12"/>
      <c r="J10" s="13"/>
    </row>
    <row r="11" ht="19.5" thickTop="1"/>
  </sheetData>
  <mergeCells count="6">
    <mergeCell ref="B10:G10"/>
    <mergeCell ref="A1:J1"/>
    <mergeCell ref="A2:J2"/>
    <mergeCell ref="A3:J3"/>
    <mergeCell ref="A5:J5"/>
    <mergeCell ref="J8:J9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B32" sqref="B32:G32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4" ht="10.5" customHeight="1"/>
    <row r="5" spans="1:10" ht="18.75">
      <c r="A5" s="49" t="s">
        <v>409</v>
      </c>
      <c r="B5" s="49"/>
      <c r="C5" s="49"/>
      <c r="D5" s="49"/>
      <c r="E5" s="49"/>
      <c r="F5" s="49"/>
      <c r="G5" s="49"/>
      <c r="H5" s="49"/>
      <c r="I5" s="49"/>
      <c r="J5" s="49"/>
    </row>
    <row r="6" ht="9.75" customHeight="1"/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1500500071</v>
      </c>
      <c r="C8" s="3">
        <v>1200008620</v>
      </c>
      <c r="D8" s="3">
        <v>1500800052</v>
      </c>
      <c r="E8" s="3" t="s">
        <v>410</v>
      </c>
      <c r="F8" s="3" t="s">
        <v>365</v>
      </c>
      <c r="G8" s="3" t="s">
        <v>16</v>
      </c>
      <c r="H8" s="4">
        <v>-1254.21</v>
      </c>
      <c r="I8" s="5">
        <v>1200003480</v>
      </c>
      <c r="J8" s="6" t="s">
        <v>17</v>
      </c>
    </row>
    <row r="9" spans="1:10" ht="18.75">
      <c r="A9" s="3">
        <v>2</v>
      </c>
      <c r="B9" s="3">
        <v>1500500071</v>
      </c>
      <c r="C9" s="3">
        <v>1100034328</v>
      </c>
      <c r="D9" s="3">
        <v>1500800052</v>
      </c>
      <c r="E9" s="3" t="s">
        <v>411</v>
      </c>
      <c r="F9" s="3" t="s">
        <v>261</v>
      </c>
      <c r="G9" s="19" t="s">
        <v>29</v>
      </c>
      <c r="H9" s="4">
        <v>407.4</v>
      </c>
      <c r="I9" s="5">
        <v>1100121313</v>
      </c>
      <c r="J9" s="6" t="s">
        <v>153</v>
      </c>
    </row>
    <row r="10" spans="1:10" ht="18.75">
      <c r="A10" s="3">
        <v>3</v>
      </c>
      <c r="B10" s="3">
        <v>1500500071</v>
      </c>
      <c r="C10" s="3">
        <v>1100016366</v>
      </c>
      <c r="D10" s="3">
        <v>1500800052</v>
      </c>
      <c r="E10" s="3" t="s">
        <v>412</v>
      </c>
      <c r="F10" s="3" t="s">
        <v>413</v>
      </c>
      <c r="G10" s="19" t="s">
        <v>29</v>
      </c>
      <c r="H10" s="4">
        <v>1713.55</v>
      </c>
      <c r="I10" s="5">
        <v>1100206567</v>
      </c>
      <c r="J10" s="6" t="s">
        <v>153</v>
      </c>
    </row>
    <row r="11" spans="1:10" ht="18.75">
      <c r="A11" s="3">
        <v>4</v>
      </c>
      <c r="B11" s="3">
        <v>1500500071</v>
      </c>
      <c r="C11" s="3">
        <v>1200039478</v>
      </c>
      <c r="D11" s="3">
        <v>1500800052</v>
      </c>
      <c r="E11" s="3" t="s">
        <v>414</v>
      </c>
      <c r="F11" s="3" t="s">
        <v>152</v>
      </c>
      <c r="G11" s="19" t="s">
        <v>16</v>
      </c>
      <c r="H11" s="4">
        <v>-194</v>
      </c>
      <c r="I11" s="5">
        <v>1200075595</v>
      </c>
      <c r="J11" s="6" t="s">
        <v>17</v>
      </c>
    </row>
    <row r="12" spans="1:10" ht="18.75">
      <c r="A12" s="3">
        <v>5</v>
      </c>
      <c r="B12" s="3">
        <v>1500500071</v>
      </c>
      <c r="C12" s="3">
        <v>1100078604</v>
      </c>
      <c r="D12" s="3">
        <v>1500800052</v>
      </c>
      <c r="E12" s="3" t="s">
        <v>415</v>
      </c>
      <c r="F12" s="3" t="s">
        <v>267</v>
      </c>
      <c r="G12" s="19" t="s">
        <v>29</v>
      </c>
      <c r="H12" s="4">
        <v>7761.94</v>
      </c>
      <c r="I12" s="5">
        <v>1100327769</v>
      </c>
      <c r="J12" s="18" t="s">
        <v>153</v>
      </c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SUM(H8:H12)</f>
        <v>8434.68</v>
      </c>
      <c r="I13" s="5"/>
      <c r="J13" s="33"/>
    </row>
    <row r="14" spans="1:10" ht="18.75">
      <c r="A14" s="3">
        <v>6</v>
      </c>
      <c r="B14" s="3">
        <v>1500500329</v>
      </c>
      <c r="C14" s="3">
        <v>1200009739</v>
      </c>
      <c r="D14" s="3">
        <v>1500800052</v>
      </c>
      <c r="E14" s="3" t="s">
        <v>416</v>
      </c>
      <c r="F14" s="3" t="s">
        <v>365</v>
      </c>
      <c r="G14" s="19" t="s">
        <v>16</v>
      </c>
      <c r="H14" s="4">
        <v>-1508.35</v>
      </c>
      <c r="I14" s="5">
        <v>1200000294</v>
      </c>
      <c r="J14" s="6" t="s">
        <v>17</v>
      </c>
    </row>
    <row r="15" spans="1:10" ht="18.75">
      <c r="A15" s="3">
        <v>7</v>
      </c>
      <c r="B15" s="3">
        <v>1500500329</v>
      </c>
      <c r="C15" s="3">
        <v>1100049184</v>
      </c>
      <c r="D15" s="3">
        <v>1500800052</v>
      </c>
      <c r="E15" s="3" t="s">
        <v>417</v>
      </c>
      <c r="F15" s="3" t="s">
        <v>252</v>
      </c>
      <c r="G15" s="19" t="s">
        <v>29</v>
      </c>
      <c r="H15" s="4">
        <v>145.5</v>
      </c>
      <c r="I15" s="5">
        <v>1100189342</v>
      </c>
      <c r="J15" s="50" t="s">
        <v>30</v>
      </c>
    </row>
    <row r="16" spans="1:10" ht="18.75">
      <c r="A16" s="3">
        <v>8</v>
      </c>
      <c r="B16" s="3">
        <v>1500500329</v>
      </c>
      <c r="C16" s="3">
        <v>1100049945</v>
      </c>
      <c r="D16" s="3">
        <v>1500800052</v>
      </c>
      <c r="E16" s="3" t="s">
        <v>417</v>
      </c>
      <c r="F16" s="3" t="s">
        <v>383</v>
      </c>
      <c r="G16" s="19" t="s">
        <v>29</v>
      </c>
      <c r="H16" s="4">
        <v>61.11</v>
      </c>
      <c r="I16" s="5">
        <v>1100192702</v>
      </c>
      <c r="J16" s="51"/>
    </row>
    <row r="17" spans="1:10" ht="18.75">
      <c r="A17" s="3">
        <v>9</v>
      </c>
      <c r="B17" s="3">
        <v>1500500329</v>
      </c>
      <c r="C17" s="3">
        <v>1100036686</v>
      </c>
      <c r="D17" s="3">
        <v>1500800052</v>
      </c>
      <c r="E17" s="3" t="s">
        <v>417</v>
      </c>
      <c r="F17" s="3" t="s">
        <v>384</v>
      </c>
      <c r="G17" s="19" t="s">
        <v>29</v>
      </c>
      <c r="H17" s="4">
        <v>2210.93</v>
      </c>
      <c r="I17" s="5">
        <v>1100197038</v>
      </c>
      <c r="J17" s="51"/>
    </row>
    <row r="18" spans="1:10" ht="18.75">
      <c r="A18" s="3">
        <v>10</v>
      </c>
      <c r="B18" s="3">
        <v>1500500329</v>
      </c>
      <c r="C18" s="3">
        <v>1100036699</v>
      </c>
      <c r="D18" s="3">
        <v>1500800052</v>
      </c>
      <c r="E18" s="3" t="s">
        <v>417</v>
      </c>
      <c r="F18" s="3" t="s">
        <v>82</v>
      </c>
      <c r="G18" s="19" t="s">
        <v>29</v>
      </c>
      <c r="H18" s="4">
        <v>134.83</v>
      </c>
      <c r="I18" s="5">
        <v>1100197227</v>
      </c>
      <c r="J18" s="51"/>
    </row>
    <row r="19" spans="1:10" ht="18.75">
      <c r="A19" s="3">
        <v>11</v>
      </c>
      <c r="B19" s="3">
        <v>1500500329</v>
      </c>
      <c r="C19" s="3">
        <v>1100051042</v>
      </c>
      <c r="D19" s="3">
        <v>1500800052</v>
      </c>
      <c r="E19" s="3" t="s">
        <v>417</v>
      </c>
      <c r="F19" s="3" t="s">
        <v>418</v>
      </c>
      <c r="G19" s="19" t="s">
        <v>29</v>
      </c>
      <c r="H19" s="4">
        <v>977.76</v>
      </c>
      <c r="I19" s="5">
        <v>1100197120</v>
      </c>
      <c r="J19" s="51"/>
    </row>
    <row r="20" spans="1:10" ht="18.75">
      <c r="A20" s="3">
        <v>12</v>
      </c>
      <c r="B20" s="3">
        <v>1500500329</v>
      </c>
      <c r="C20" s="3">
        <v>1200048911</v>
      </c>
      <c r="D20" s="3">
        <v>1500800052</v>
      </c>
      <c r="E20" s="3" t="s">
        <v>417</v>
      </c>
      <c r="F20" s="3" t="s">
        <v>89</v>
      </c>
      <c r="G20" s="19" t="s">
        <v>16</v>
      </c>
      <c r="H20" s="4">
        <v>-1319.2</v>
      </c>
      <c r="I20" s="5">
        <v>1200070659</v>
      </c>
      <c r="J20" s="53"/>
    </row>
    <row r="21" spans="1:10" ht="18.75">
      <c r="A21" s="3"/>
      <c r="B21" s="46" t="s">
        <v>26</v>
      </c>
      <c r="C21" s="46"/>
      <c r="D21" s="46"/>
      <c r="E21" s="46"/>
      <c r="F21" s="46"/>
      <c r="G21" s="46"/>
      <c r="H21" s="4">
        <f>SUM(H14:H20)</f>
        <v>702.5799999999997</v>
      </c>
      <c r="I21" s="5"/>
      <c r="J21" s="33"/>
    </row>
    <row r="22" spans="1:10" ht="18.75">
      <c r="A22" s="3">
        <v>13</v>
      </c>
      <c r="B22" s="3">
        <v>1500500331</v>
      </c>
      <c r="C22" s="3">
        <v>1100007195</v>
      </c>
      <c r="D22" s="3">
        <v>1500800052</v>
      </c>
      <c r="E22" s="3" t="s">
        <v>410</v>
      </c>
      <c r="F22" s="3" t="s">
        <v>364</v>
      </c>
      <c r="G22" s="19" t="s">
        <v>29</v>
      </c>
      <c r="H22" s="4">
        <v>145.5</v>
      </c>
      <c r="I22" s="5">
        <v>1100009424</v>
      </c>
      <c r="J22" s="52" t="s">
        <v>153</v>
      </c>
    </row>
    <row r="23" spans="1:10" ht="18.75">
      <c r="A23" s="3">
        <v>14</v>
      </c>
      <c r="B23" s="3">
        <v>1500500331</v>
      </c>
      <c r="C23" s="3">
        <v>1100007200</v>
      </c>
      <c r="D23" s="3">
        <v>1500800052</v>
      </c>
      <c r="E23" s="3" t="s">
        <v>410</v>
      </c>
      <c r="F23" s="3" t="s">
        <v>237</v>
      </c>
      <c r="G23" s="19" t="s">
        <v>29</v>
      </c>
      <c r="H23" s="4">
        <v>1108.71</v>
      </c>
      <c r="I23" s="5">
        <v>1100009372</v>
      </c>
      <c r="J23" s="52"/>
    </row>
    <row r="24" spans="1:10" ht="18.75">
      <c r="A24" s="3">
        <v>15</v>
      </c>
      <c r="B24" s="3">
        <v>1500500331</v>
      </c>
      <c r="C24" s="3">
        <v>1100046133</v>
      </c>
      <c r="D24" s="3">
        <v>1500800052</v>
      </c>
      <c r="E24" s="3" t="s">
        <v>414</v>
      </c>
      <c r="F24" s="3" t="s">
        <v>419</v>
      </c>
      <c r="G24" s="19" t="s">
        <v>29</v>
      </c>
      <c r="H24" s="4">
        <v>46.56</v>
      </c>
      <c r="I24" s="5">
        <v>1100214216</v>
      </c>
      <c r="J24" s="52"/>
    </row>
    <row r="25" spans="1:10" ht="18.75">
      <c r="A25" s="3">
        <v>16</v>
      </c>
      <c r="B25" s="3">
        <v>1500500331</v>
      </c>
      <c r="C25" s="3">
        <v>1100046136</v>
      </c>
      <c r="D25" s="3">
        <v>1500800052</v>
      </c>
      <c r="E25" s="3" t="s">
        <v>414</v>
      </c>
      <c r="F25" s="3" t="s">
        <v>125</v>
      </c>
      <c r="G25" s="19" t="s">
        <v>29</v>
      </c>
      <c r="H25" s="4">
        <v>81.48</v>
      </c>
      <c r="I25" s="5">
        <v>1100214217</v>
      </c>
      <c r="J25" s="52"/>
    </row>
    <row r="26" spans="1:10" ht="18.75">
      <c r="A26" s="3">
        <v>17</v>
      </c>
      <c r="B26" s="3">
        <v>1500500331</v>
      </c>
      <c r="C26" s="3">
        <v>1100046139</v>
      </c>
      <c r="D26" s="3">
        <v>1500800052</v>
      </c>
      <c r="E26" s="3" t="s">
        <v>414</v>
      </c>
      <c r="F26" s="3" t="s">
        <v>413</v>
      </c>
      <c r="G26" s="19" t="s">
        <v>29</v>
      </c>
      <c r="H26" s="4">
        <v>65.96</v>
      </c>
      <c r="I26" s="5">
        <v>1100214218</v>
      </c>
      <c r="J26" s="52"/>
    </row>
    <row r="27" spans="1:10" ht="18.75">
      <c r="A27" s="3"/>
      <c r="B27" s="46" t="s">
        <v>26</v>
      </c>
      <c r="C27" s="46"/>
      <c r="D27" s="46"/>
      <c r="E27" s="46"/>
      <c r="F27" s="46"/>
      <c r="G27" s="46"/>
      <c r="H27" s="4">
        <f>SUM(H22:H26)</f>
        <v>1448.21</v>
      </c>
      <c r="I27" s="5"/>
      <c r="J27" s="24"/>
    </row>
    <row r="28" spans="1:10" ht="18.75">
      <c r="A28" s="3">
        <v>18</v>
      </c>
      <c r="B28" s="3">
        <v>1500500332</v>
      </c>
      <c r="C28" s="3">
        <v>1100045786</v>
      </c>
      <c r="D28" s="3">
        <v>1500800052</v>
      </c>
      <c r="E28" s="3" t="s">
        <v>354</v>
      </c>
      <c r="F28" s="3" t="s">
        <v>166</v>
      </c>
      <c r="G28" s="19" t="s">
        <v>29</v>
      </c>
      <c r="H28" s="4">
        <v>29.1</v>
      </c>
      <c r="I28" s="5">
        <v>1100221243</v>
      </c>
      <c r="J28" s="52" t="s">
        <v>30</v>
      </c>
    </row>
    <row r="29" spans="1:10" ht="18.75">
      <c r="A29" s="3">
        <v>19</v>
      </c>
      <c r="B29" s="3">
        <v>1500500332</v>
      </c>
      <c r="C29" s="3">
        <v>1200049019</v>
      </c>
      <c r="D29" s="3">
        <v>1500800052</v>
      </c>
      <c r="E29" s="3" t="s">
        <v>354</v>
      </c>
      <c r="F29" s="3" t="s">
        <v>420</v>
      </c>
      <c r="G29" s="19" t="s">
        <v>16</v>
      </c>
      <c r="H29" s="4">
        <v>-2939.1</v>
      </c>
      <c r="I29" s="5">
        <v>1200077772</v>
      </c>
      <c r="J29" s="52"/>
    </row>
    <row r="30" spans="1:10" ht="18.75">
      <c r="A30" s="3"/>
      <c r="B30" s="46" t="s">
        <v>26</v>
      </c>
      <c r="C30" s="46"/>
      <c r="D30" s="46"/>
      <c r="E30" s="46"/>
      <c r="F30" s="46"/>
      <c r="G30" s="46"/>
      <c r="H30" s="4">
        <f>SUM(H28:H29)</f>
        <v>-2910</v>
      </c>
      <c r="I30" s="5"/>
      <c r="J30" s="33"/>
    </row>
    <row r="31" spans="1:10" ht="18.75">
      <c r="A31" s="3">
        <v>20</v>
      </c>
      <c r="B31" s="3">
        <v>1500500333</v>
      </c>
      <c r="C31" s="3">
        <v>1200072504</v>
      </c>
      <c r="D31" s="3">
        <v>1500800052</v>
      </c>
      <c r="E31" s="3" t="s">
        <v>415</v>
      </c>
      <c r="F31" s="3" t="s">
        <v>421</v>
      </c>
      <c r="G31" s="19" t="s">
        <v>16</v>
      </c>
      <c r="H31" s="4">
        <v>-7761.94</v>
      </c>
      <c r="I31" s="5">
        <v>1200114523</v>
      </c>
      <c r="J31" s="6" t="s">
        <v>17</v>
      </c>
    </row>
    <row r="32" spans="1:10" ht="18.75">
      <c r="A32" s="3"/>
      <c r="B32" s="46" t="s">
        <v>26</v>
      </c>
      <c r="C32" s="46"/>
      <c r="D32" s="46"/>
      <c r="E32" s="46"/>
      <c r="F32" s="46"/>
      <c r="G32" s="46"/>
      <c r="H32" s="4">
        <f>SUM(H31)</f>
        <v>-7761.94</v>
      </c>
      <c r="I32" s="5"/>
      <c r="J32" s="33"/>
    </row>
    <row r="33" spans="1:10" ht="18.75">
      <c r="A33" s="3">
        <v>21</v>
      </c>
      <c r="B33" s="3">
        <v>1500500335</v>
      </c>
      <c r="C33" s="3">
        <v>1200046851</v>
      </c>
      <c r="D33" s="3">
        <v>1500800052</v>
      </c>
      <c r="E33" s="3" t="s">
        <v>422</v>
      </c>
      <c r="F33" s="3" t="s">
        <v>423</v>
      </c>
      <c r="G33" s="19" t="s">
        <v>16</v>
      </c>
      <c r="H33" s="4">
        <v>-494.7</v>
      </c>
      <c r="I33" s="5">
        <v>1200084108</v>
      </c>
      <c r="J33" s="6" t="s">
        <v>17</v>
      </c>
    </row>
    <row r="34" spans="1:10" ht="18.75">
      <c r="A34" s="3"/>
      <c r="B34" s="46" t="s">
        <v>26</v>
      </c>
      <c r="C34" s="46"/>
      <c r="D34" s="46"/>
      <c r="E34" s="46"/>
      <c r="F34" s="46"/>
      <c r="G34" s="46"/>
      <c r="H34" s="4">
        <f>SUM(H33)</f>
        <v>-494.7</v>
      </c>
      <c r="I34" s="5"/>
      <c r="J34" s="33"/>
    </row>
    <row r="35" spans="1:10" ht="19.5" thickBot="1">
      <c r="A35" s="10"/>
      <c r="B35" s="47" t="s">
        <v>39</v>
      </c>
      <c r="C35" s="47"/>
      <c r="D35" s="47"/>
      <c r="E35" s="47"/>
      <c r="F35" s="47"/>
      <c r="G35" s="47"/>
      <c r="H35" s="35">
        <f>H13+H21+H27+H30+H32+H34</f>
        <v>-581.1699999999985</v>
      </c>
      <c r="I35" s="12"/>
      <c r="J35" s="13"/>
    </row>
    <row r="36" ht="19.5" thickTop="1"/>
  </sheetData>
  <mergeCells count="14">
    <mergeCell ref="B32:G32"/>
    <mergeCell ref="B35:G35"/>
    <mergeCell ref="A1:J1"/>
    <mergeCell ref="A2:J2"/>
    <mergeCell ref="A3:J3"/>
    <mergeCell ref="A5:J5"/>
    <mergeCell ref="B34:G34"/>
    <mergeCell ref="B13:G13"/>
    <mergeCell ref="B21:G21"/>
    <mergeCell ref="J15:J20"/>
    <mergeCell ref="B27:G27"/>
    <mergeCell ref="J22:J26"/>
    <mergeCell ref="B30:G30"/>
    <mergeCell ref="J28:J29"/>
  </mergeCells>
  <printOptions/>
  <pageMargins left="0.91" right="0.55" top="0.58" bottom="0.29" header="0.32" footer="0.25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8" sqref="J8:J1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327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1500500689</v>
      </c>
      <c r="C8" s="3">
        <v>1100064542</v>
      </c>
      <c r="D8" s="3">
        <v>1500800051</v>
      </c>
      <c r="E8" s="3" t="s">
        <v>328</v>
      </c>
      <c r="F8" s="3" t="s">
        <v>90</v>
      </c>
      <c r="G8" s="3" t="s">
        <v>29</v>
      </c>
      <c r="H8" s="4">
        <v>44.62</v>
      </c>
      <c r="I8" s="5">
        <v>1100318548</v>
      </c>
      <c r="J8" s="50" t="s">
        <v>30</v>
      </c>
    </row>
    <row r="9" spans="1:10" ht="18.75">
      <c r="A9" s="3">
        <v>2</v>
      </c>
      <c r="B9" s="3">
        <v>1500500689</v>
      </c>
      <c r="C9" s="3">
        <v>1100071934</v>
      </c>
      <c r="D9" s="3">
        <v>1500800051</v>
      </c>
      <c r="E9" s="3" t="s">
        <v>328</v>
      </c>
      <c r="F9" s="3" t="s">
        <v>69</v>
      </c>
      <c r="G9" s="19" t="s">
        <v>29</v>
      </c>
      <c r="H9" s="4">
        <v>3359.11</v>
      </c>
      <c r="I9" s="5">
        <v>1100318089</v>
      </c>
      <c r="J9" s="51"/>
    </row>
    <row r="10" spans="1:10" ht="18.75">
      <c r="A10" s="3">
        <v>3</v>
      </c>
      <c r="B10" s="3">
        <v>1500500689</v>
      </c>
      <c r="C10" s="3">
        <v>1100075051</v>
      </c>
      <c r="D10" s="3">
        <v>1500800051</v>
      </c>
      <c r="E10" s="3" t="s">
        <v>328</v>
      </c>
      <c r="F10" s="3" t="s">
        <v>329</v>
      </c>
      <c r="G10" s="19" t="s">
        <v>29</v>
      </c>
      <c r="H10" s="4">
        <v>72.75</v>
      </c>
      <c r="I10" s="5">
        <v>1100318929</v>
      </c>
      <c r="J10" s="51"/>
    </row>
    <row r="11" spans="1:10" ht="18.75">
      <c r="A11" s="3">
        <v>4</v>
      </c>
      <c r="B11" s="3">
        <v>1500500689</v>
      </c>
      <c r="C11" s="3">
        <v>1200023800</v>
      </c>
      <c r="D11" s="3">
        <v>1500800051</v>
      </c>
      <c r="E11" s="3" t="s">
        <v>328</v>
      </c>
      <c r="F11" s="3" t="s">
        <v>177</v>
      </c>
      <c r="G11" s="19" t="s">
        <v>16</v>
      </c>
      <c r="H11" s="4">
        <v>-4919.84</v>
      </c>
      <c r="I11" s="5">
        <v>1200111555</v>
      </c>
      <c r="J11" s="51"/>
    </row>
    <row r="12" spans="1:10" ht="18.75">
      <c r="A12" s="3"/>
      <c r="B12" s="46" t="s">
        <v>26</v>
      </c>
      <c r="C12" s="46"/>
      <c r="D12" s="46"/>
      <c r="E12" s="46"/>
      <c r="F12" s="46"/>
      <c r="G12" s="46"/>
      <c r="H12" s="4">
        <f>SUM(H8:H11)</f>
        <v>-1443.3600000000001</v>
      </c>
      <c r="I12" s="5"/>
      <c r="J12" s="33"/>
    </row>
    <row r="13" spans="1:10" ht="18.75">
      <c r="A13" s="3">
        <v>5</v>
      </c>
      <c r="B13" s="3">
        <v>1500500691</v>
      </c>
      <c r="C13" s="3">
        <v>1200073603</v>
      </c>
      <c r="D13" s="3">
        <v>1500800051</v>
      </c>
      <c r="E13" s="3" t="s">
        <v>330</v>
      </c>
      <c r="F13" s="3" t="s">
        <v>85</v>
      </c>
      <c r="G13" s="19" t="s">
        <v>16</v>
      </c>
      <c r="H13" s="4">
        <v>-1886.65</v>
      </c>
      <c r="I13" s="5">
        <v>1200118417</v>
      </c>
      <c r="J13" s="6" t="s">
        <v>17</v>
      </c>
    </row>
    <row r="14" spans="1:10" ht="18.75">
      <c r="A14" s="3"/>
      <c r="B14" s="46" t="s">
        <v>26</v>
      </c>
      <c r="C14" s="46"/>
      <c r="D14" s="46"/>
      <c r="E14" s="46"/>
      <c r="F14" s="46"/>
      <c r="G14" s="46"/>
      <c r="H14" s="4">
        <f>SUM(H13)</f>
        <v>-1886.65</v>
      </c>
      <c r="I14" s="5"/>
      <c r="J14" s="33"/>
    </row>
    <row r="15" spans="1:10" ht="19.5" thickBot="1">
      <c r="A15" s="10"/>
      <c r="B15" s="47" t="s">
        <v>39</v>
      </c>
      <c r="C15" s="47"/>
      <c r="D15" s="47"/>
      <c r="E15" s="47"/>
      <c r="F15" s="47"/>
      <c r="G15" s="47"/>
      <c r="H15" s="35">
        <f>H12+H14</f>
        <v>-3330.01</v>
      </c>
      <c r="I15" s="12"/>
      <c r="J15" s="13"/>
    </row>
    <row r="16" ht="19.5" thickTop="1"/>
  </sheetData>
  <mergeCells count="8">
    <mergeCell ref="B15:G15"/>
    <mergeCell ref="A1:J1"/>
    <mergeCell ref="A2:J2"/>
    <mergeCell ref="A3:J3"/>
    <mergeCell ref="A5:J5"/>
    <mergeCell ref="B12:G12"/>
    <mergeCell ref="J8:J11"/>
    <mergeCell ref="B14:G14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J8" sqref="J8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310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1500500068</v>
      </c>
      <c r="C8" s="3">
        <v>1200051404</v>
      </c>
      <c r="D8" s="3">
        <v>1500800049</v>
      </c>
      <c r="E8" s="3" t="s">
        <v>311</v>
      </c>
      <c r="F8" s="3" t="s">
        <v>161</v>
      </c>
      <c r="G8" s="3" t="s">
        <v>16</v>
      </c>
      <c r="H8" s="4">
        <v>-4361.12</v>
      </c>
      <c r="I8" s="5">
        <v>1200074474</v>
      </c>
      <c r="J8" s="6" t="s">
        <v>17</v>
      </c>
    </row>
    <row r="9" spans="1:10" ht="18.75">
      <c r="A9" s="3"/>
      <c r="B9" s="46" t="s">
        <v>26</v>
      </c>
      <c r="C9" s="46"/>
      <c r="D9" s="46"/>
      <c r="E9" s="46"/>
      <c r="F9" s="46"/>
      <c r="G9" s="46"/>
      <c r="H9" s="4">
        <f>SUM(H8:H8)</f>
        <v>-4361.12</v>
      </c>
      <c r="I9" s="5"/>
      <c r="J9" s="33"/>
    </row>
    <row r="10" spans="1:10" ht="18.75">
      <c r="A10" s="3">
        <v>2</v>
      </c>
      <c r="B10" s="3">
        <v>1500500590</v>
      </c>
      <c r="C10" s="3">
        <v>1100064216</v>
      </c>
      <c r="D10" s="3">
        <v>1500800049</v>
      </c>
      <c r="E10" s="3" t="s">
        <v>312</v>
      </c>
      <c r="F10" s="3" t="s">
        <v>135</v>
      </c>
      <c r="G10" s="3" t="s">
        <v>29</v>
      </c>
      <c r="H10" s="4">
        <v>1309.5</v>
      </c>
      <c r="I10" s="5">
        <v>1100276412</v>
      </c>
      <c r="J10" s="52" t="s">
        <v>30</v>
      </c>
    </row>
    <row r="11" spans="1:10" ht="18.75">
      <c r="A11" s="3">
        <v>3</v>
      </c>
      <c r="B11" s="3">
        <v>1500500590</v>
      </c>
      <c r="C11" s="3">
        <v>1200058553</v>
      </c>
      <c r="D11" s="3">
        <v>1500800049</v>
      </c>
      <c r="E11" s="3" t="s">
        <v>312</v>
      </c>
      <c r="F11" s="3" t="s">
        <v>313</v>
      </c>
      <c r="G11" s="3" t="s">
        <v>16</v>
      </c>
      <c r="H11" s="4">
        <v>-3803.37</v>
      </c>
      <c r="I11" s="5">
        <v>1200096436</v>
      </c>
      <c r="J11" s="52"/>
    </row>
    <row r="12" spans="1:10" ht="18.75">
      <c r="A12" s="3"/>
      <c r="B12" s="46" t="s">
        <v>26</v>
      </c>
      <c r="C12" s="46"/>
      <c r="D12" s="46"/>
      <c r="E12" s="46"/>
      <c r="F12" s="46"/>
      <c r="G12" s="46"/>
      <c r="H12" s="4">
        <f>SUM(H10:H11)</f>
        <v>-2493.87</v>
      </c>
      <c r="I12" s="5"/>
      <c r="J12" s="33"/>
    </row>
    <row r="13" spans="1:10" ht="18.75">
      <c r="A13" s="19">
        <v>4</v>
      </c>
      <c r="B13" s="19">
        <v>1500500598</v>
      </c>
      <c r="C13" s="19">
        <v>1200037695</v>
      </c>
      <c r="D13" s="19">
        <v>1500800049</v>
      </c>
      <c r="E13" s="19" t="s">
        <v>314</v>
      </c>
      <c r="F13" s="19" t="s">
        <v>315</v>
      </c>
      <c r="G13" s="19" t="s">
        <v>16</v>
      </c>
      <c r="H13" s="20">
        <v>-1828.45</v>
      </c>
      <c r="I13" s="21">
        <v>1200078616</v>
      </c>
      <c r="J13" s="50" t="s">
        <v>30</v>
      </c>
    </row>
    <row r="14" spans="1:10" ht="18.75">
      <c r="A14" s="19">
        <v>5</v>
      </c>
      <c r="B14" s="19">
        <v>1500500598</v>
      </c>
      <c r="C14" s="19">
        <v>1100053728</v>
      </c>
      <c r="D14" s="19">
        <v>1500800049</v>
      </c>
      <c r="E14" s="19" t="s">
        <v>316</v>
      </c>
      <c r="F14" s="19" t="s">
        <v>220</v>
      </c>
      <c r="G14" s="19" t="s">
        <v>29</v>
      </c>
      <c r="H14" s="20">
        <v>3543.41</v>
      </c>
      <c r="I14" s="21">
        <v>1100246918</v>
      </c>
      <c r="J14" s="51"/>
    </row>
    <row r="15" spans="1:10" ht="18.75">
      <c r="A15" s="19">
        <v>6</v>
      </c>
      <c r="B15" s="19">
        <v>1500500598</v>
      </c>
      <c r="C15" s="19">
        <v>1200056705</v>
      </c>
      <c r="D15" s="19">
        <v>1500800049</v>
      </c>
      <c r="E15" s="19" t="s">
        <v>316</v>
      </c>
      <c r="F15" s="19" t="s">
        <v>127</v>
      </c>
      <c r="G15" s="19" t="s">
        <v>16</v>
      </c>
      <c r="H15" s="20">
        <v>-13667.3</v>
      </c>
      <c r="I15" s="21">
        <v>1200085877</v>
      </c>
      <c r="J15" s="51"/>
    </row>
    <row r="16" spans="1:10" ht="18.75">
      <c r="A16" s="19">
        <v>7</v>
      </c>
      <c r="B16" s="19">
        <v>1500500598</v>
      </c>
      <c r="C16" s="19">
        <v>1200064805</v>
      </c>
      <c r="D16" s="19">
        <v>1500800049</v>
      </c>
      <c r="E16" s="19" t="s">
        <v>317</v>
      </c>
      <c r="F16" s="19" t="s">
        <v>272</v>
      </c>
      <c r="G16" s="19" t="s">
        <v>16</v>
      </c>
      <c r="H16" s="20">
        <v>-12966.96</v>
      </c>
      <c r="I16" s="21">
        <v>1200100273</v>
      </c>
      <c r="J16" s="51"/>
    </row>
    <row r="17" spans="1:10" ht="18.75">
      <c r="A17" s="19">
        <v>8</v>
      </c>
      <c r="B17" s="19">
        <v>1500500598</v>
      </c>
      <c r="C17" s="19">
        <v>1100071022</v>
      </c>
      <c r="D17" s="19">
        <v>1500800049</v>
      </c>
      <c r="E17" s="19" t="s">
        <v>318</v>
      </c>
      <c r="F17" s="19" t="s">
        <v>319</v>
      </c>
      <c r="G17" s="19" t="s">
        <v>29</v>
      </c>
      <c r="H17" s="20">
        <v>4136.08</v>
      </c>
      <c r="I17" s="21">
        <v>1100305455</v>
      </c>
      <c r="J17" s="51"/>
    </row>
    <row r="18" spans="1:10" ht="18.75">
      <c r="A18" s="19">
        <v>9</v>
      </c>
      <c r="B18" s="19">
        <v>1500500598</v>
      </c>
      <c r="C18" s="19">
        <v>1200064042</v>
      </c>
      <c r="D18" s="19">
        <v>1500800049</v>
      </c>
      <c r="E18" s="19" t="s">
        <v>318</v>
      </c>
      <c r="F18" s="19" t="s">
        <v>320</v>
      </c>
      <c r="G18" s="19" t="s">
        <v>16</v>
      </c>
      <c r="H18" s="20">
        <v>-16968.21</v>
      </c>
      <c r="I18" s="21">
        <v>1200105156</v>
      </c>
      <c r="J18" s="53"/>
    </row>
    <row r="19" spans="1:10" ht="18.75">
      <c r="A19" s="19"/>
      <c r="B19" s="46" t="s">
        <v>26</v>
      </c>
      <c r="C19" s="46"/>
      <c r="D19" s="46"/>
      <c r="E19" s="46"/>
      <c r="F19" s="46"/>
      <c r="G19" s="46"/>
      <c r="H19" s="20">
        <f>SUM(H13:H18)</f>
        <v>-37751.43</v>
      </c>
      <c r="I19" s="21"/>
      <c r="J19" s="24"/>
    </row>
    <row r="20" spans="1:10" ht="18.75">
      <c r="A20" s="19">
        <v>10</v>
      </c>
      <c r="B20" s="19">
        <v>1500500599</v>
      </c>
      <c r="C20" s="19">
        <v>1200013409</v>
      </c>
      <c r="D20" s="19">
        <v>1500800049</v>
      </c>
      <c r="E20" s="19" t="s">
        <v>321</v>
      </c>
      <c r="F20" s="19" t="s">
        <v>322</v>
      </c>
      <c r="G20" s="19" t="s">
        <v>16</v>
      </c>
      <c r="H20" s="20">
        <v>-1164</v>
      </c>
      <c r="I20" s="21">
        <v>1200003253</v>
      </c>
      <c r="J20" s="18" t="s">
        <v>17</v>
      </c>
    </row>
    <row r="21" spans="1:10" ht="18.75">
      <c r="A21" s="19"/>
      <c r="B21" s="46" t="s">
        <v>26</v>
      </c>
      <c r="C21" s="46"/>
      <c r="D21" s="46"/>
      <c r="E21" s="46"/>
      <c r="F21" s="46"/>
      <c r="G21" s="46"/>
      <c r="H21" s="4">
        <f>SUM(H20:H20)</f>
        <v>-1164</v>
      </c>
      <c r="I21" s="21"/>
      <c r="J21" s="24"/>
    </row>
    <row r="22" spans="1:10" ht="19.5" thickBot="1">
      <c r="A22" s="10"/>
      <c r="B22" s="47" t="s">
        <v>39</v>
      </c>
      <c r="C22" s="47"/>
      <c r="D22" s="47"/>
      <c r="E22" s="47"/>
      <c r="F22" s="47"/>
      <c r="G22" s="47"/>
      <c r="H22" s="35">
        <f>H9+H12+H19+H21</f>
        <v>-45770.42</v>
      </c>
      <c r="I22" s="12"/>
      <c r="J22" s="13"/>
    </row>
    <row r="23" ht="19.5" thickTop="1"/>
  </sheetData>
  <mergeCells count="11">
    <mergeCell ref="B12:G12"/>
    <mergeCell ref="B9:G9"/>
    <mergeCell ref="J10:J11"/>
    <mergeCell ref="A1:J1"/>
    <mergeCell ref="A2:J2"/>
    <mergeCell ref="A3:J3"/>
    <mergeCell ref="A5:J5"/>
    <mergeCell ref="J13:J18"/>
    <mergeCell ref="B19:G19"/>
    <mergeCell ref="B21:G21"/>
    <mergeCell ref="B22:G22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17" sqref="J17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306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1500500065</v>
      </c>
      <c r="C8" s="3">
        <v>1200007952</v>
      </c>
      <c r="D8" s="3">
        <v>1500800046</v>
      </c>
      <c r="E8" s="3" t="s">
        <v>307</v>
      </c>
      <c r="F8" s="3" t="s">
        <v>200</v>
      </c>
      <c r="G8" s="3" t="s">
        <v>16</v>
      </c>
      <c r="H8" s="4">
        <v>-3303.82</v>
      </c>
      <c r="I8" s="5">
        <v>1200026942</v>
      </c>
      <c r="J8" s="50" t="s">
        <v>17</v>
      </c>
    </row>
    <row r="9" spans="1:10" ht="18.75">
      <c r="A9" s="3">
        <v>2</v>
      </c>
      <c r="B9" s="3">
        <v>1500500065</v>
      </c>
      <c r="C9" s="3">
        <v>1200015731</v>
      </c>
      <c r="D9" s="3">
        <v>1500800046</v>
      </c>
      <c r="E9" s="3" t="s">
        <v>308</v>
      </c>
      <c r="F9" s="3" t="s">
        <v>188</v>
      </c>
      <c r="G9" s="3" t="s">
        <v>16</v>
      </c>
      <c r="H9" s="4">
        <v>-12147.31</v>
      </c>
      <c r="I9" s="5">
        <v>1200031705</v>
      </c>
      <c r="J9" s="53"/>
    </row>
    <row r="10" spans="1:10" ht="18.75">
      <c r="A10" s="3"/>
      <c r="B10" s="46" t="s">
        <v>26</v>
      </c>
      <c r="C10" s="46"/>
      <c r="D10" s="46"/>
      <c r="E10" s="46"/>
      <c r="F10" s="46"/>
      <c r="G10" s="46"/>
      <c r="H10" s="4">
        <f>SUM(H8:H9)</f>
        <v>-15451.13</v>
      </c>
      <c r="I10" s="5"/>
      <c r="J10" s="33"/>
    </row>
    <row r="11" spans="1:10" ht="18.75">
      <c r="A11" s="3">
        <v>3</v>
      </c>
      <c r="B11" s="3">
        <v>1500500662</v>
      </c>
      <c r="C11" s="3">
        <v>1200072405</v>
      </c>
      <c r="D11" s="3">
        <v>1500800046</v>
      </c>
      <c r="E11" s="3" t="s">
        <v>309</v>
      </c>
      <c r="F11" s="3" t="s">
        <v>265</v>
      </c>
      <c r="G11" s="3" t="s">
        <v>16</v>
      </c>
      <c r="H11" s="4">
        <v>-2182.5</v>
      </c>
      <c r="I11" s="5">
        <v>1200116131</v>
      </c>
      <c r="J11" s="6" t="s">
        <v>17</v>
      </c>
    </row>
    <row r="12" spans="1:10" ht="18.75">
      <c r="A12" s="3"/>
      <c r="B12" s="46" t="s">
        <v>26</v>
      </c>
      <c r="C12" s="46"/>
      <c r="D12" s="46"/>
      <c r="E12" s="46"/>
      <c r="F12" s="46"/>
      <c r="G12" s="46"/>
      <c r="H12" s="4">
        <f>SUM(H11)</f>
        <v>-2182.5</v>
      </c>
      <c r="I12" s="5"/>
      <c r="J12" s="6"/>
    </row>
    <row r="13" spans="1:10" ht="18.75">
      <c r="A13" s="19">
        <v>4</v>
      </c>
      <c r="B13" s="19">
        <v>1500500666</v>
      </c>
      <c r="C13" s="19">
        <v>1100002967</v>
      </c>
      <c r="D13" s="19">
        <v>1500800046</v>
      </c>
      <c r="E13" s="19" t="s">
        <v>307</v>
      </c>
      <c r="F13" s="19" t="s">
        <v>200</v>
      </c>
      <c r="G13" s="19" t="s">
        <v>29</v>
      </c>
      <c r="H13" s="20">
        <v>3303.82</v>
      </c>
      <c r="I13" s="21">
        <v>1100066406</v>
      </c>
      <c r="J13" s="6" t="s">
        <v>153</v>
      </c>
    </row>
    <row r="14" spans="1:10" ht="18.75">
      <c r="A14" s="19"/>
      <c r="B14" s="46" t="s">
        <v>26</v>
      </c>
      <c r="C14" s="46"/>
      <c r="D14" s="46"/>
      <c r="E14" s="46"/>
      <c r="F14" s="46"/>
      <c r="G14" s="46"/>
      <c r="H14" s="20">
        <f>SUM(H13)</f>
        <v>3303.82</v>
      </c>
      <c r="I14" s="21"/>
      <c r="J14" s="6"/>
    </row>
    <row r="15" spans="1:10" ht="19.5" thickBot="1">
      <c r="A15" s="10"/>
      <c r="B15" s="47" t="s">
        <v>39</v>
      </c>
      <c r="C15" s="47"/>
      <c r="D15" s="47"/>
      <c r="E15" s="47"/>
      <c r="F15" s="47"/>
      <c r="G15" s="47"/>
      <c r="H15" s="35">
        <f>H10+H12+H14</f>
        <v>-14329.809999999998</v>
      </c>
      <c r="I15" s="12"/>
      <c r="J15" s="13"/>
    </row>
    <row r="16" ht="19.5" thickTop="1"/>
  </sheetData>
  <mergeCells count="9">
    <mergeCell ref="B15:G15"/>
    <mergeCell ref="A1:J1"/>
    <mergeCell ref="A2:J2"/>
    <mergeCell ref="A3:J3"/>
    <mergeCell ref="A5:J5"/>
    <mergeCell ref="B12:G12"/>
    <mergeCell ref="B10:G10"/>
    <mergeCell ref="J8:J9"/>
    <mergeCell ref="B14:G14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9" sqref="B9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259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1500500897</v>
      </c>
      <c r="C8" s="3">
        <v>1200035515</v>
      </c>
      <c r="D8" s="3">
        <v>1500800042</v>
      </c>
      <c r="E8" s="3" t="s">
        <v>260</v>
      </c>
      <c r="F8" s="3" t="s">
        <v>261</v>
      </c>
      <c r="G8" s="3" t="s">
        <v>16</v>
      </c>
      <c r="H8" s="4">
        <v>-873</v>
      </c>
      <c r="I8" s="5">
        <v>1200046055</v>
      </c>
      <c r="J8" s="50" t="s">
        <v>75</v>
      </c>
    </row>
    <row r="9" spans="1:10" ht="18.75">
      <c r="A9" s="3">
        <v>2</v>
      </c>
      <c r="B9" s="3">
        <v>1500500897</v>
      </c>
      <c r="C9" s="3">
        <v>1100034963</v>
      </c>
      <c r="D9" s="3">
        <v>1500800042</v>
      </c>
      <c r="E9" s="3" t="s">
        <v>260</v>
      </c>
      <c r="F9" s="3" t="s">
        <v>261</v>
      </c>
      <c r="G9" s="19" t="s">
        <v>70</v>
      </c>
      <c r="H9" s="4">
        <v>873</v>
      </c>
      <c r="I9" s="5">
        <v>1100132503</v>
      </c>
      <c r="J9" s="51"/>
    </row>
    <row r="10" spans="1:10" ht="18.75">
      <c r="A10" s="3">
        <v>3</v>
      </c>
      <c r="B10" s="3">
        <v>1500500897</v>
      </c>
      <c r="C10" s="3">
        <v>1100036103</v>
      </c>
      <c r="D10" s="3">
        <v>1500800042</v>
      </c>
      <c r="E10" s="3" t="s">
        <v>260</v>
      </c>
      <c r="F10" s="3" t="s">
        <v>261</v>
      </c>
      <c r="G10" s="19" t="s">
        <v>70</v>
      </c>
      <c r="H10" s="4">
        <v>873</v>
      </c>
      <c r="I10" s="5">
        <v>1100129209</v>
      </c>
      <c r="J10" s="51"/>
    </row>
    <row r="11" spans="1:10" ht="18.75">
      <c r="A11" s="3">
        <v>4</v>
      </c>
      <c r="B11" s="3">
        <v>1500500061</v>
      </c>
      <c r="C11" s="3">
        <v>1100020578</v>
      </c>
      <c r="D11" s="3">
        <v>1500800042</v>
      </c>
      <c r="E11" s="3" t="s">
        <v>262</v>
      </c>
      <c r="F11" s="3" t="s">
        <v>263</v>
      </c>
      <c r="G11" s="19" t="s">
        <v>70</v>
      </c>
      <c r="H11" s="4">
        <v>582</v>
      </c>
      <c r="I11" s="5">
        <v>1100123095</v>
      </c>
      <c r="J11" s="50" t="s">
        <v>75</v>
      </c>
    </row>
    <row r="12" spans="1:10" ht="18.75">
      <c r="A12" s="3">
        <v>5</v>
      </c>
      <c r="B12" s="3">
        <v>1500500061</v>
      </c>
      <c r="C12" s="3">
        <v>1100035036</v>
      </c>
      <c r="D12" s="3">
        <v>1500800042</v>
      </c>
      <c r="E12" s="3" t="s">
        <v>262</v>
      </c>
      <c r="F12" s="3" t="s">
        <v>263</v>
      </c>
      <c r="G12" s="19" t="s">
        <v>70</v>
      </c>
      <c r="H12" s="4">
        <v>582</v>
      </c>
      <c r="I12" s="5">
        <v>1100125254</v>
      </c>
      <c r="J12" s="51"/>
    </row>
    <row r="13" spans="1:10" ht="18.75">
      <c r="A13" s="3">
        <v>6</v>
      </c>
      <c r="B13" s="3">
        <v>1500500061</v>
      </c>
      <c r="C13" s="3">
        <v>1200024553</v>
      </c>
      <c r="D13" s="3">
        <v>1500800042</v>
      </c>
      <c r="E13" s="3" t="s">
        <v>262</v>
      </c>
      <c r="F13" s="3" t="s">
        <v>180</v>
      </c>
      <c r="G13" s="3" t="s">
        <v>16</v>
      </c>
      <c r="H13" s="4">
        <v>-582</v>
      </c>
      <c r="I13" s="5">
        <v>1200002504</v>
      </c>
      <c r="J13" s="51"/>
    </row>
    <row r="14" spans="1:10" ht="18.75">
      <c r="A14" s="3">
        <v>7</v>
      </c>
      <c r="B14" s="3">
        <v>1500500900</v>
      </c>
      <c r="C14" s="3">
        <v>1200073621</v>
      </c>
      <c r="D14" s="3">
        <v>1500800042</v>
      </c>
      <c r="E14" s="3" t="s">
        <v>264</v>
      </c>
      <c r="F14" s="3" t="s">
        <v>265</v>
      </c>
      <c r="G14" s="3" t="s">
        <v>16</v>
      </c>
      <c r="H14" s="4">
        <v>-1004.94</v>
      </c>
      <c r="I14" s="5">
        <v>1200123339</v>
      </c>
      <c r="J14" s="6" t="s">
        <v>17</v>
      </c>
    </row>
    <row r="15" spans="1:10" ht="18.75">
      <c r="A15" s="3">
        <v>8</v>
      </c>
      <c r="B15" s="3">
        <v>1500500899</v>
      </c>
      <c r="C15" s="3">
        <v>1200073622</v>
      </c>
      <c r="D15" s="3">
        <v>1500800042</v>
      </c>
      <c r="E15" s="3" t="s">
        <v>266</v>
      </c>
      <c r="F15" s="3" t="s">
        <v>267</v>
      </c>
      <c r="G15" s="3" t="s">
        <v>16</v>
      </c>
      <c r="H15" s="4">
        <v>-1125.2</v>
      </c>
      <c r="I15" s="5">
        <v>1200123274</v>
      </c>
      <c r="J15" s="6" t="s">
        <v>17</v>
      </c>
    </row>
    <row r="16" spans="1:10" ht="19.5" thickBot="1">
      <c r="A16" s="10"/>
      <c r="B16" s="47" t="s">
        <v>39</v>
      </c>
      <c r="C16" s="47"/>
      <c r="D16" s="47"/>
      <c r="E16" s="47"/>
      <c r="F16" s="47"/>
      <c r="G16" s="47"/>
      <c r="H16" s="35">
        <f>SUM(H8:H15)</f>
        <v>-675.1400000000001</v>
      </c>
      <c r="I16" s="12"/>
      <c r="J16" s="13"/>
    </row>
    <row r="17" ht="19.5" thickTop="1"/>
  </sheetData>
  <mergeCells count="7">
    <mergeCell ref="B16:G16"/>
    <mergeCell ref="A1:J1"/>
    <mergeCell ref="A2:J2"/>
    <mergeCell ref="A3:J3"/>
    <mergeCell ref="A5:J5"/>
    <mergeCell ref="J8:J10"/>
    <mergeCell ref="J11:J13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8">
      <selection activeCell="J42" sqref="J42:J46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144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1500500057</v>
      </c>
      <c r="C8" s="3">
        <v>1200016727</v>
      </c>
      <c r="D8" s="3">
        <v>1500800038</v>
      </c>
      <c r="E8" s="3" t="s">
        <v>104</v>
      </c>
      <c r="F8" s="3" t="s">
        <v>102</v>
      </c>
      <c r="G8" s="3" t="s">
        <v>16</v>
      </c>
      <c r="H8" s="4">
        <v>-10936.75</v>
      </c>
      <c r="I8" s="5">
        <v>1200006557</v>
      </c>
      <c r="J8" s="50" t="s">
        <v>17</v>
      </c>
    </row>
    <row r="9" spans="1:10" ht="18.75">
      <c r="A9" s="3">
        <v>2</v>
      </c>
      <c r="B9" s="3">
        <v>1500500057</v>
      </c>
      <c r="C9" s="3">
        <v>1200054840</v>
      </c>
      <c r="D9" s="3">
        <v>1500800038</v>
      </c>
      <c r="E9" s="3" t="s">
        <v>105</v>
      </c>
      <c r="F9" s="3" t="s">
        <v>106</v>
      </c>
      <c r="G9" s="3" t="s">
        <v>16</v>
      </c>
      <c r="H9" s="4">
        <v>-2910</v>
      </c>
      <c r="I9" s="5">
        <v>1200087594</v>
      </c>
      <c r="J9" s="51"/>
    </row>
    <row r="10" spans="1:10" ht="18.75">
      <c r="A10" s="3">
        <v>3</v>
      </c>
      <c r="B10" s="3">
        <v>1500500057</v>
      </c>
      <c r="C10" s="3">
        <v>1200055492</v>
      </c>
      <c r="D10" s="3">
        <v>1500800038</v>
      </c>
      <c r="E10" s="3" t="s">
        <v>107</v>
      </c>
      <c r="F10" s="3" t="s">
        <v>108</v>
      </c>
      <c r="G10" s="3" t="s">
        <v>16</v>
      </c>
      <c r="H10" s="4">
        <v>-9218.88</v>
      </c>
      <c r="I10" s="5">
        <v>1200099551</v>
      </c>
      <c r="J10" s="51"/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SUM(H8:H10)</f>
        <v>-23065.629999999997</v>
      </c>
      <c r="I11" s="5"/>
      <c r="J11" s="9"/>
    </row>
    <row r="12" spans="1:10" ht="18.75">
      <c r="A12" s="3">
        <v>4</v>
      </c>
      <c r="B12" s="3">
        <v>1500500674</v>
      </c>
      <c r="C12" s="3">
        <v>1100010404</v>
      </c>
      <c r="D12" s="3">
        <v>1500800038</v>
      </c>
      <c r="E12" s="3" t="s">
        <v>109</v>
      </c>
      <c r="F12" s="3" t="s">
        <v>110</v>
      </c>
      <c r="G12" s="3" t="s">
        <v>29</v>
      </c>
      <c r="H12" s="4">
        <v>1872.1</v>
      </c>
      <c r="I12" s="5">
        <v>1100048149</v>
      </c>
      <c r="J12" s="52" t="s">
        <v>30</v>
      </c>
    </row>
    <row r="13" spans="1:10" ht="18.75">
      <c r="A13" s="3">
        <v>5</v>
      </c>
      <c r="B13" s="3">
        <v>1500500674</v>
      </c>
      <c r="C13" s="3">
        <v>1100007242</v>
      </c>
      <c r="D13" s="3">
        <v>1500800038</v>
      </c>
      <c r="E13" s="3" t="s">
        <v>109</v>
      </c>
      <c r="F13" s="3" t="s">
        <v>111</v>
      </c>
      <c r="G13" s="3" t="s">
        <v>29</v>
      </c>
      <c r="H13" s="4">
        <v>291</v>
      </c>
      <c r="I13" s="5">
        <v>1100050096</v>
      </c>
      <c r="J13" s="52"/>
    </row>
    <row r="14" spans="1:10" ht="18.75">
      <c r="A14" s="3">
        <v>6</v>
      </c>
      <c r="B14" s="3">
        <v>1500500674</v>
      </c>
      <c r="C14" s="3">
        <v>1200012377</v>
      </c>
      <c r="D14" s="3">
        <v>1500800038</v>
      </c>
      <c r="E14" s="3" t="s">
        <v>109</v>
      </c>
      <c r="F14" s="3" t="s">
        <v>112</v>
      </c>
      <c r="G14" s="3" t="s">
        <v>16</v>
      </c>
      <c r="H14" s="4">
        <v>-3036.1</v>
      </c>
      <c r="I14" s="5">
        <v>1200019049</v>
      </c>
      <c r="J14" s="52"/>
    </row>
    <row r="15" spans="1:10" ht="18.75">
      <c r="A15" s="3">
        <v>7</v>
      </c>
      <c r="B15" s="3">
        <v>1500500674</v>
      </c>
      <c r="C15" s="3">
        <v>1100025539</v>
      </c>
      <c r="D15" s="3">
        <v>1500800038</v>
      </c>
      <c r="E15" s="3" t="s">
        <v>113</v>
      </c>
      <c r="F15" s="3" t="s">
        <v>114</v>
      </c>
      <c r="G15" s="3" t="s">
        <v>29</v>
      </c>
      <c r="H15" s="4">
        <v>436.5</v>
      </c>
      <c r="I15" s="5">
        <v>1100112811</v>
      </c>
      <c r="J15" s="52"/>
    </row>
    <row r="16" spans="1:10" ht="18.75">
      <c r="A16" s="3">
        <v>8</v>
      </c>
      <c r="B16" s="3">
        <v>1500500674</v>
      </c>
      <c r="C16" s="3">
        <v>1200033203</v>
      </c>
      <c r="D16" s="3">
        <v>1500800038</v>
      </c>
      <c r="E16" s="3" t="s">
        <v>113</v>
      </c>
      <c r="F16" s="3" t="s">
        <v>115</v>
      </c>
      <c r="G16" s="3" t="s">
        <v>16</v>
      </c>
      <c r="H16" s="4">
        <v>-450.08</v>
      </c>
      <c r="I16" s="5">
        <v>1200041663</v>
      </c>
      <c r="J16" s="52"/>
    </row>
    <row r="17" spans="1:10" ht="18.75">
      <c r="A17" s="3">
        <v>9</v>
      </c>
      <c r="B17" s="3">
        <v>1500500674</v>
      </c>
      <c r="C17" s="3">
        <v>1100029572</v>
      </c>
      <c r="D17" s="3">
        <v>1500800038</v>
      </c>
      <c r="E17" s="3" t="s">
        <v>116</v>
      </c>
      <c r="F17" s="3" t="s">
        <v>117</v>
      </c>
      <c r="G17" s="3" t="s">
        <v>29</v>
      </c>
      <c r="H17" s="4">
        <v>1769.28</v>
      </c>
      <c r="I17" s="5">
        <v>1100153881</v>
      </c>
      <c r="J17" s="52"/>
    </row>
    <row r="18" spans="1:10" ht="18.75">
      <c r="A18" s="3">
        <v>10</v>
      </c>
      <c r="B18" s="3">
        <v>1500500674</v>
      </c>
      <c r="C18" s="3">
        <v>1100029573</v>
      </c>
      <c r="D18" s="3">
        <v>1500800038</v>
      </c>
      <c r="E18" s="3" t="s">
        <v>116</v>
      </c>
      <c r="F18" s="3" t="s">
        <v>118</v>
      </c>
      <c r="G18" s="3" t="s">
        <v>29</v>
      </c>
      <c r="H18" s="4">
        <v>7664.94</v>
      </c>
      <c r="I18" s="5">
        <v>1100152078</v>
      </c>
      <c r="J18" s="52"/>
    </row>
    <row r="19" spans="1:10" ht="18.75">
      <c r="A19" s="3">
        <v>11</v>
      </c>
      <c r="B19" s="3">
        <v>1500500674</v>
      </c>
      <c r="C19" s="3">
        <v>1100029574</v>
      </c>
      <c r="D19" s="3">
        <v>1500800038</v>
      </c>
      <c r="E19" s="3" t="s">
        <v>116</v>
      </c>
      <c r="F19" s="3" t="s">
        <v>119</v>
      </c>
      <c r="G19" s="3" t="s">
        <v>29</v>
      </c>
      <c r="H19" s="4">
        <v>617.89</v>
      </c>
      <c r="I19" s="5">
        <v>1100153946</v>
      </c>
      <c r="J19" s="52"/>
    </row>
    <row r="20" spans="1:10" ht="18.75">
      <c r="A20" s="3">
        <v>12</v>
      </c>
      <c r="B20" s="3">
        <v>1500500674</v>
      </c>
      <c r="C20" s="3">
        <v>1200039804</v>
      </c>
      <c r="D20" s="3">
        <v>1500800038</v>
      </c>
      <c r="E20" s="3" t="s">
        <v>116</v>
      </c>
      <c r="F20" s="3" t="s">
        <v>62</v>
      </c>
      <c r="G20" s="3" t="s">
        <v>16</v>
      </c>
      <c r="H20" s="4">
        <v>-19364.11</v>
      </c>
      <c r="I20" s="5">
        <v>1200050684</v>
      </c>
      <c r="J20" s="52"/>
    </row>
    <row r="21" spans="1:10" ht="18.75">
      <c r="A21" s="3">
        <v>13</v>
      </c>
      <c r="B21" s="3">
        <v>1500500674</v>
      </c>
      <c r="C21" s="3">
        <v>1200035557</v>
      </c>
      <c r="D21" s="3">
        <v>1500800038</v>
      </c>
      <c r="E21" s="3" t="s">
        <v>120</v>
      </c>
      <c r="F21" s="3" t="s">
        <v>121</v>
      </c>
      <c r="G21" s="3" t="s">
        <v>16</v>
      </c>
      <c r="H21" s="4">
        <v>-887.55</v>
      </c>
      <c r="I21" s="5">
        <v>1200001063</v>
      </c>
      <c r="J21" s="52"/>
    </row>
    <row r="22" spans="1:10" ht="18.75">
      <c r="A22" s="3">
        <v>14</v>
      </c>
      <c r="B22" s="3">
        <v>1500500674</v>
      </c>
      <c r="C22" s="3">
        <v>1100036393</v>
      </c>
      <c r="D22" s="3">
        <v>1500800038</v>
      </c>
      <c r="E22" s="3" t="s">
        <v>122</v>
      </c>
      <c r="F22" s="3" t="s">
        <v>123</v>
      </c>
      <c r="G22" s="3" t="s">
        <v>29</v>
      </c>
      <c r="H22" s="4">
        <v>291</v>
      </c>
      <c r="I22" s="5">
        <v>1100183651</v>
      </c>
      <c r="J22" s="52"/>
    </row>
    <row r="23" spans="1:10" ht="18.75">
      <c r="A23" s="3">
        <v>15</v>
      </c>
      <c r="B23" s="3">
        <v>1500500674</v>
      </c>
      <c r="C23" s="3">
        <v>1200049602</v>
      </c>
      <c r="D23" s="3">
        <v>1500800038</v>
      </c>
      <c r="E23" s="3" t="s">
        <v>124</v>
      </c>
      <c r="F23" s="3" t="s">
        <v>125</v>
      </c>
      <c r="G23" s="3" t="s">
        <v>16</v>
      </c>
      <c r="H23" s="4">
        <v>-5000.35</v>
      </c>
      <c r="I23" s="5">
        <v>1200073002</v>
      </c>
      <c r="J23" s="52"/>
    </row>
    <row r="24" spans="1:10" ht="18.75">
      <c r="A24" s="3"/>
      <c r="B24" s="3"/>
      <c r="C24" s="3"/>
      <c r="D24" s="3"/>
      <c r="E24" s="3"/>
      <c r="F24" s="3"/>
      <c r="G24" s="3"/>
      <c r="H24" s="4"/>
      <c r="I24" s="32"/>
      <c r="J24" s="33"/>
    </row>
    <row r="25" spans="1:10" ht="18.75">
      <c r="A25" s="3">
        <v>16</v>
      </c>
      <c r="B25" s="3">
        <v>1500500674</v>
      </c>
      <c r="C25" s="3">
        <v>1100061153</v>
      </c>
      <c r="D25" s="3">
        <v>1500800038</v>
      </c>
      <c r="E25" s="3" t="s">
        <v>126</v>
      </c>
      <c r="F25" s="3" t="s">
        <v>127</v>
      </c>
      <c r="G25" s="3" t="s">
        <v>29</v>
      </c>
      <c r="H25" s="4">
        <v>1105.8</v>
      </c>
      <c r="I25" s="5">
        <v>1100248027</v>
      </c>
      <c r="J25" s="50" t="s">
        <v>30</v>
      </c>
    </row>
    <row r="26" spans="1:10" ht="18.75">
      <c r="A26" s="3">
        <v>17</v>
      </c>
      <c r="B26" s="3">
        <v>1500500674</v>
      </c>
      <c r="C26" s="3">
        <v>1100058050</v>
      </c>
      <c r="D26" s="3">
        <v>1500800038</v>
      </c>
      <c r="E26" s="3" t="s">
        <v>126</v>
      </c>
      <c r="F26" s="3" t="s">
        <v>106</v>
      </c>
      <c r="G26" s="3" t="s">
        <v>29</v>
      </c>
      <c r="H26" s="4">
        <v>909.86</v>
      </c>
      <c r="I26" s="5">
        <v>1100252482</v>
      </c>
      <c r="J26" s="51"/>
    </row>
    <row r="27" spans="1:10" ht="18.75">
      <c r="A27" s="3">
        <v>18</v>
      </c>
      <c r="B27" s="3">
        <v>1500500674</v>
      </c>
      <c r="C27" s="3">
        <v>1200015197</v>
      </c>
      <c r="D27" s="3">
        <v>1500800038</v>
      </c>
      <c r="E27" s="3" t="s">
        <v>126</v>
      </c>
      <c r="F27" s="3" t="s">
        <v>34</v>
      </c>
      <c r="G27" s="3" t="s">
        <v>16</v>
      </c>
      <c r="H27" s="4">
        <v>-2878.96</v>
      </c>
      <c r="I27" s="5">
        <v>1200088225</v>
      </c>
      <c r="J27" s="51"/>
    </row>
    <row r="28" spans="1:10" ht="18.75">
      <c r="A28" s="3">
        <v>19</v>
      </c>
      <c r="B28" s="3">
        <v>1500500674</v>
      </c>
      <c r="C28" s="3">
        <v>1200054920</v>
      </c>
      <c r="D28" s="3">
        <v>1500800038</v>
      </c>
      <c r="E28" s="3" t="s">
        <v>128</v>
      </c>
      <c r="F28" s="3" t="s">
        <v>129</v>
      </c>
      <c r="G28" s="3" t="s">
        <v>16</v>
      </c>
      <c r="H28" s="4">
        <v>-1001.04</v>
      </c>
      <c r="I28" s="5">
        <v>1200089946</v>
      </c>
      <c r="J28" s="51"/>
    </row>
    <row r="29" spans="1:10" ht="18.75">
      <c r="A29" s="3">
        <v>20</v>
      </c>
      <c r="B29" s="3">
        <v>1500500674</v>
      </c>
      <c r="C29" s="3">
        <v>1100064322</v>
      </c>
      <c r="D29" s="3">
        <v>1500800038</v>
      </c>
      <c r="E29" s="3" t="s">
        <v>130</v>
      </c>
      <c r="F29" s="3" t="s">
        <v>131</v>
      </c>
      <c r="G29" s="3" t="s">
        <v>29</v>
      </c>
      <c r="H29" s="4">
        <v>1286.22</v>
      </c>
      <c r="I29" s="5">
        <v>1100265305</v>
      </c>
      <c r="J29" s="51"/>
    </row>
    <row r="30" spans="1:10" ht="18.75">
      <c r="A30" s="3">
        <v>21</v>
      </c>
      <c r="B30" s="3">
        <v>1500500674</v>
      </c>
      <c r="C30" s="3">
        <v>1100046235</v>
      </c>
      <c r="D30" s="3">
        <v>1500800038</v>
      </c>
      <c r="E30" s="3" t="s">
        <v>132</v>
      </c>
      <c r="F30" s="3" t="s">
        <v>38</v>
      </c>
      <c r="G30" s="3" t="s">
        <v>29</v>
      </c>
      <c r="H30" s="4">
        <v>97.97</v>
      </c>
      <c r="I30" s="5">
        <v>1100268245</v>
      </c>
      <c r="J30" s="51"/>
    </row>
    <row r="31" spans="1:10" ht="18.75">
      <c r="A31" s="3">
        <v>22</v>
      </c>
      <c r="B31" s="3">
        <v>1500500674</v>
      </c>
      <c r="C31" s="3">
        <v>1200060104</v>
      </c>
      <c r="D31" s="3">
        <v>1500800038</v>
      </c>
      <c r="E31" s="3" t="s">
        <v>130</v>
      </c>
      <c r="F31" s="3" t="s">
        <v>38</v>
      </c>
      <c r="G31" s="3" t="s">
        <v>16</v>
      </c>
      <c r="H31" s="4">
        <v>-1616.02</v>
      </c>
      <c r="I31" s="5">
        <v>1200092044</v>
      </c>
      <c r="J31" s="51"/>
    </row>
    <row r="32" spans="1:10" ht="18.75">
      <c r="A32" s="3">
        <v>23</v>
      </c>
      <c r="B32" s="3">
        <v>1500500674</v>
      </c>
      <c r="C32" s="3">
        <v>1200060106</v>
      </c>
      <c r="D32" s="3">
        <v>1500800038</v>
      </c>
      <c r="E32" s="3" t="s">
        <v>130</v>
      </c>
      <c r="F32" s="3" t="s">
        <v>38</v>
      </c>
      <c r="G32" s="3" t="s">
        <v>16</v>
      </c>
      <c r="H32" s="4">
        <v>-1616.02</v>
      </c>
      <c r="I32" s="5">
        <v>1200092423</v>
      </c>
      <c r="J32" s="51"/>
    </row>
    <row r="33" spans="1:10" ht="18.75">
      <c r="A33" s="3">
        <v>24</v>
      </c>
      <c r="B33" s="3">
        <v>1500500674</v>
      </c>
      <c r="C33" s="3">
        <v>1900008913</v>
      </c>
      <c r="D33" s="3">
        <v>1500800038</v>
      </c>
      <c r="E33" s="3" t="s">
        <v>130</v>
      </c>
      <c r="F33" s="3" t="s">
        <v>38</v>
      </c>
      <c r="G33" s="3" t="s">
        <v>133</v>
      </c>
      <c r="H33" s="4">
        <v>1616.02</v>
      </c>
      <c r="I33" s="5"/>
      <c r="J33" s="51"/>
    </row>
    <row r="34" spans="1:10" ht="18.75">
      <c r="A34" s="3">
        <v>25</v>
      </c>
      <c r="B34" s="3">
        <v>1500500674</v>
      </c>
      <c r="C34" s="3">
        <v>1100065503</v>
      </c>
      <c r="D34" s="3">
        <v>1500800038</v>
      </c>
      <c r="E34" s="3" t="s">
        <v>132</v>
      </c>
      <c r="F34" s="3" t="s">
        <v>51</v>
      </c>
      <c r="G34" s="3" t="s">
        <v>29</v>
      </c>
      <c r="H34" s="4">
        <v>12.61</v>
      </c>
      <c r="I34" s="5">
        <v>1100273492</v>
      </c>
      <c r="J34" s="51"/>
    </row>
    <row r="35" spans="1:10" ht="18.75">
      <c r="A35" s="3">
        <v>26</v>
      </c>
      <c r="B35" s="3">
        <v>1500500674</v>
      </c>
      <c r="C35" s="3">
        <v>1100065717</v>
      </c>
      <c r="D35" s="3">
        <v>1500800038</v>
      </c>
      <c r="E35" s="3" t="s">
        <v>132</v>
      </c>
      <c r="F35" s="3" t="s">
        <v>134</v>
      </c>
      <c r="G35" s="3" t="s">
        <v>29</v>
      </c>
      <c r="H35" s="4">
        <v>198.85</v>
      </c>
      <c r="I35" s="5">
        <v>1100275278</v>
      </c>
      <c r="J35" s="51"/>
    </row>
    <row r="36" spans="1:10" ht="18.75">
      <c r="A36" s="3">
        <v>27</v>
      </c>
      <c r="B36" s="3">
        <v>1500500674</v>
      </c>
      <c r="C36" s="3">
        <v>1100065721</v>
      </c>
      <c r="D36" s="3">
        <v>1500800038</v>
      </c>
      <c r="E36" s="3" t="s">
        <v>132</v>
      </c>
      <c r="F36" s="3" t="s">
        <v>135</v>
      </c>
      <c r="G36" s="3" t="s">
        <v>29</v>
      </c>
      <c r="H36" s="4">
        <v>174.6</v>
      </c>
      <c r="I36" s="5">
        <v>1100274368</v>
      </c>
      <c r="J36" s="51"/>
    </row>
    <row r="37" spans="1:10" ht="18.75">
      <c r="A37" s="3">
        <v>28</v>
      </c>
      <c r="B37" s="3">
        <v>1500500674</v>
      </c>
      <c r="C37" s="3">
        <v>1200020473</v>
      </c>
      <c r="D37" s="3">
        <v>1500800038</v>
      </c>
      <c r="E37" s="3" t="s">
        <v>132</v>
      </c>
      <c r="F37" s="3" t="s">
        <v>136</v>
      </c>
      <c r="G37" s="3" t="s">
        <v>16</v>
      </c>
      <c r="H37" s="4">
        <v>-4965.43</v>
      </c>
      <c r="I37" s="5">
        <v>1200096409</v>
      </c>
      <c r="J37" s="51"/>
    </row>
    <row r="38" spans="1:10" ht="18.75">
      <c r="A38" s="3">
        <v>29</v>
      </c>
      <c r="B38" s="3">
        <v>1500500674</v>
      </c>
      <c r="C38" s="3">
        <v>1200080505</v>
      </c>
      <c r="D38" s="3">
        <v>1500800038</v>
      </c>
      <c r="E38" s="3" t="s">
        <v>137</v>
      </c>
      <c r="F38" s="3" t="s">
        <v>23</v>
      </c>
      <c r="G38" s="3" t="s">
        <v>16</v>
      </c>
      <c r="H38" s="4">
        <v>-1008.8</v>
      </c>
      <c r="I38" s="5">
        <v>1200124327</v>
      </c>
      <c r="J38" s="51"/>
    </row>
    <row r="39" spans="1:10" ht="18.75">
      <c r="A39" s="3">
        <v>30</v>
      </c>
      <c r="B39" s="3">
        <v>1500500674</v>
      </c>
      <c r="C39" s="3">
        <v>1100038031</v>
      </c>
      <c r="D39" s="3">
        <v>1500800038</v>
      </c>
      <c r="E39" s="3" t="s">
        <v>138</v>
      </c>
      <c r="F39" s="3" t="s">
        <v>139</v>
      </c>
      <c r="G39" s="3" t="s">
        <v>29</v>
      </c>
      <c r="H39" s="4">
        <v>1585.95</v>
      </c>
      <c r="I39" s="5">
        <v>1100370012</v>
      </c>
      <c r="J39" s="51"/>
    </row>
    <row r="40" spans="1:10" ht="18.75">
      <c r="A40" s="3">
        <v>31</v>
      </c>
      <c r="B40" s="3">
        <v>1500500674</v>
      </c>
      <c r="C40" s="3">
        <v>1200056139</v>
      </c>
      <c r="D40" s="3">
        <v>1500800038</v>
      </c>
      <c r="E40" s="3" t="s">
        <v>138</v>
      </c>
      <c r="F40" s="3" t="s">
        <v>25</v>
      </c>
      <c r="G40" s="3" t="s">
        <v>16</v>
      </c>
      <c r="H40" s="4">
        <v>-5128.39</v>
      </c>
      <c r="I40" s="5">
        <v>1200125139</v>
      </c>
      <c r="J40" s="53"/>
    </row>
    <row r="41" spans="1:10" ht="18.75">
      <c r="A41" s="3"/>
      <c r="B41" s="46" t="s">
        <v>26</v>
      </c>
      <c r="C41" s="46"/>
      <c r="D41" s="46"/>
      <c r="E41" s="46"/>
      <c r="F41" s="46"/>
      <c r="G41" s="46"/>
      <c r="H41" s="4">
        <f>SUM(H12:H40)</f>
        <v>-27022.260000000006</v>
      </c>
      <c r="I41" s="5"/>
      <c r="J41" s="9"/>
    </row>
    <row r="42" spans="1:10" ht="18.75">
      <c r="A42" s="3">
        <v>32</v>
      </c>
      <c r="B42" s="3">
        <v>1500500677</v>
      </c>
      <c r="C42" s="3">
        <v>1100038760</v>
      </c>
      <c r="D42" s="3">
        <v>1500800038</v>
      </c>
      <c r="E42" s="3" t="s">
        <v>140</v>
      </c>
      <c r="F42" s="3" t="s">
        <v>121</v>
      </c>
      <c r="G42" s="3" t="s">
        <v>29</v>
      </c>
      <c r="H42" s="4">
        <v>1918.66</v>
      </c>
      <c r="I42" s="5">
        <v>1100002190</v>
      </c>
      <c r="J42" s="50" t="s">
        <v>30</v>
      </c>
    </row>
    <row r="43" spans="1:10" ht="18.75">
      <c r="A43" s="3">
        <v>33</v>
      </c>
      <c r="B43" s="3">
        <v>1500500677</v>
      </c>
      <c r="C43" s="3">
        <v>1100046639</v>
      </c>
      <c r="D43" s="3">
        <v>1500800038</v>
      </c>
      <c r="E43" s="3" t="s">
        <v>140</v>
      </c>
      <c r="F43" s="3" t="s">
        <v>141</v>
      </c>
      <c r="G43" s="3" t="s">
        <v>29</v>
      </c>
      <c r="H43" s="4">
        <v>11155.97</v>
      </c>
      <c r="I43" s="5">
        <v>1100181555</v>
      </c>
      <c r="J43" s="51"/>
    </row>
    <row r="44" spans="1:10" ht="18.75">
      <c r="A44" s="3">
        <v>34</v>
      </c>
      <c r="B44" s="3">
        <v>1500500677</v>
      </c>
      <c r="C44" s="3">
        <v>1100036386</v>
      </c>
      <c r="D44" s="3">
        <v>1500800038</v>
      </c>
      <c r="E44" s="3" t="s">
        <v>140</v>
      </c>
      <c r="F44" s="3" t="s">
        <v>123</v>
      </c>
      <c r="G44" s="3" t="s">
        <v>29</v>
      </c>
      <c r="H44" s="4">
        <v>4830.6</v>
      </c>
      <c r="I44" s="5">
        <v>1100183163</v>
      </c>
      <c r="J44" s="51"/>
    </row>
    <row r="45" spans="1:10" ht="18.75">
      <c r="A45" s="3">
        <v>35</v>
      </c>
      <c r="B45" s="3">
        <v>1500500677</v>
      </c>
      <c r="C45" s="3">
        <v>1100047924</v>
      </c>
      <c r="D45" s="3">
        <v>1500800038</v>
      </c>
      <c r="E45" s="3" t="s">
        <v>140</v>
      </c>
      <c r="F45" s="3" t="s">
        <v>142</v>
      </c>
      <c r="G45" s="3" t="s">
        <v>29</v>
      </c>
      <c r="H45" s="4">
        <v>1862.4</v>
      </c>
      <c r="I45" s="5">
        <v>1100185148</v>
      </c>
      <c r="J45" s="51"/>
    </row>
    <row r="46" spans="1:10" ht="18.75">
      <c r="A46" s="3">
        <v>36</v>
      </c>
      <c r="B46" s="3">
        <v>1500500677</v>
      </c>
      <c r="C46" s="3">
        <v>1200022175</v>
      </c>
      <c r="D46" s="3">
        <v>1500800038</v>
      </c>
      <c r="E46" s="3" t="s">
        <v>140</v>
      </c>
      <c r="F46" s="3" t="s">
        <v>143</v>
      </c>
      <c r="G46" s="3" t="s">
        <v>16</v>
      </c>
      <c r="H46" s="4">
        <v>-20938.42</v>
      </c>
      <c r="I46" s="5">
        <v>1200064365</v>
      </c>
      <c r="J46" s="53"/>
    </row>
    <row r="47" spans="1:10" ht="18.75">
      <c r="A47" s="3"/>
      <c r="B47" s="46" t="s">
        <v>26</v>
      </c>
      <c r="C47" s="46"/>
      <c r="D47" s="46"/>
      <c r="E47" s="46"/>
      <c r="F47" s="46"/>
      <c r="G47" s="46"/>
      <c r="H47" s="4">
        <f>SUM(H42:H46)</f>
        <v>-1170.7899999999972</v>
      </c>
      <c r="I47" s="5"/>
      <c r="J47" s="9"/>
    </row>
    <row r="48" spans="1:10" ht="19.5" thickBot="1">
      <c r="A48" s="10"/>
      <c r="B48" s="47" t="s">
        <v>39</v>
      </c>
      <c r="C48" s="47"/>
      <c r="D48" s="47"/>
      <c r="E48" s="47"/>
      <c r="F48" s="47"/>
      <c r="G48" s="47"/>
      <c r="H48" s="11">
        <f>H11+H41+H47</f>
        <v>-51258.67999999999</v>
      </c>
      <c r="I48" s="12"/>
      <c r="J48" s="13"/>
    </row>
    <row r="49" ht="19.5" thickTop="1"/>
  </sheetData>
  <mergeCells count="12">
    <mergeCell ref="J12:J23"/>
    <mergeCell ref="J25:J40"/>
    <mergeCell ref="J42:J46"/>
    <mergeCell ref="J8:J10"/>
    <mergeCell ref="A1:J1"/>
    <mergeCell ref="A2:J2"/>
    <mergeCell ref="A3:J3"/>
    <mergeCell ref="A5:J5"/>
    <mergeCell ref="B48:G48"/>
    <mergeCell ref="B11:G11"/>
    <mergeCell ref="B41:G41"/>
    <mergeCell ref="B47:G47"/>
  </mergeCells>
  <printOptions/>
  <pageMargins left="0.91" right="0.55" top="0.8" bottom="0.51" header="0.5" footer="0.5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H16" sqref="H16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331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1500500427</v>
      </c>
      <c r="C8" s="3">
        <v>1100077225</v>
      </c>
      <c r="D8" s="3">
        <v>1500800036</v>
      </c>
      <c r="E8" s="3" t="s">
        <v>332</v>
      </c>
      <c r="F8" s="3" t="s">
        <v>84</v>
      </c>
      <c r="G8" s="3" t="s">
        <v>29</v>
      </c>
      <c r="H8" s="4">
        <v>2910</v>
      </c>
      <c r="I8" s="5">
        <v>1100343675</v>
      </c>
      <c r="J8" s="50" t="s">
        <v>30</v>
      </c>
    </row>
    <row r="9" spans="1:10" ht="18.75">
      <c r="A9" s="3">
        <v>2</v>
      </c>
      <c r="B9" s="3">
        <v>1500500427</v>
      </c>
      <c r="C9" s="3">
        <v>1200074331</v>
      </c>
      <c r="D9" s="3">
        <v>1500800036</v>
      </c>
      <c r="E9" s="3" t="s">
        <v>332</v>
      </c>
      <c r="F9" s="3" t="s">
        <v>87</v>
      </c>
      <c r="G9" s="19" t="s">
        <v>16</v>
      </c>
      <c r="H9" s="4">
        <v>-13095</v>
      </c>
      <c r="I9" s="5">
        <v>1200119628</v>
      </c>
      <c r="J9" s="51"/>
    </row>
    <row r="10" spans="1:10" ht="18.75">
      <c r="A10" s="3"/>
      <c r="B10" s="46" t="s">
        <v>26</v>
      </c>
      <c r="C10" s="46"/>
      <c r="D10" s="46"/>
      <c r="E10" s="46"/>
      <c r="F10" s="46"/>
      <c r="G10" s="46"/>
      <c r="H10" s="4">
        <f>SUM(H8:H9)</f>
        <v>-10185</v>
      </c>
      <c r="I10" s="5"/>
      <c r="J10" s="33"/>
    </row>
    <row r="11" spans="1:10" ht="18.75">
      <c r="A11" s="3">
        <v>3</v>
      </c>
      <c r="B11" s="3">
        <v>1500500428</v>
      </c>
      <c r="C11" s="3">
        <v>1100016725</v>
      </c>
      <c r="D11" s="3">
        <v>1500800036</v>
      </c>
      <c r="E11" s="3" t="s">
        <v>337</v>
      </c>
      <c r="F11" s="3" t="s">
        <v>147</v>
      </c>
      <c r="G11" s="19" t="s">
        <v>29</v>
      </c>
      <c r="H11" s="4">
        <v>564.54</v>
      </c>
      <c r="I11" s="5">
        <v>1100026439</v>
      </c>
      <c r="J11" s="50" t="s">
        <v>30</v>
      </c>
    </row>
    <row r="12" spans="1:10" ht="18.75">
      <c r="A12" s="3">
        <v>4</v>
      </c>
      <c r="B12" s="3">
        <v>1500500428</v>
      </c>
      <c r="C12" s="3">
        <v>1100001183</v>
      </c>
      <c r="D12" s="3">
        <v>1500800036</v>
      </c>
      <c r="E12" s="3" t="s">
        <v>337</v>
      </c>
      <c r="F12" s="3" t="s">
        <v>212</v>
      </c>
      <c r="G12" s="19" t="s">
        <v>29</v>
      </c>
      <c r="H12" s="4">
        <v>2037</v>
      </c>
      <c r="I12" s="5">
        <v>1100033220</v>
      </c>
      <c r="J12" s="51"/>
    </row>
    <row r="13" spans="1:10" ht="18.75">
      <c r="A13" s="3">
        <v>5</v>
      </c>
      <c r="B13" s="3">
        <v>1500500428</v>
      </c>
      <c r="C13" s="3">
        <v>1200021224</v>
      </c>
      <c r="D13" s="3">
        <v>1500800036</v>
      </c>
      <c r="E13" s="3" t="s">
        <v>337</v>
      </c>
      <c r="F13" s="3" t="s">
        <v>338</v>
      </c>
      <c r="G13" s="19" t="s">
        <v>16</v>
      </c>
      <c r="H13" s="4">
        <v>-2607.36</v>
      </c>
      <c r="I13" s="5">
        <v>1200012877</v>
      </c>
      <c r="J13" s="53"/>
    </row>
    <row r="14" spans="1:10" ht="18.75">
      <c r="A14" s="3"/>
      <c r="B14" s="46" t="s">
        <v>26</v>
      </c>
      <c r="C14" s="46"/>
      <c r="D14" s="46"/>
      <c r="E14" s="46"/>
      <c r="F14" s="46"/>
      <c r="G14" s="46"/>
      <c r="H14" s="4">
        <f>SUM(H11:H13)</f>
        <v>-5.820000000000164</v>
      </c>
      <c r="I14" s="5"/>
      <c r="J14" s="23"/>
    </row>
    <row r="15" spans="1:10" ht="18.75">
      <c r="A15" s="3">
        <v>6</v>
      </c>
      <c r="B15" s="3">
        <v>1500500429</v>
      </c>
      <c r="C15" s="3">
        <v>1100020609</v>
      </c>
      <c r="D15" s="3">
        <v>1500800036</v>
      </c>
      <c r="E15" s="3" t="s">
        <v>333</v>
      </c>
      <c r="F15" s="3" t="s">
        <v>149</v>
      </c>
      <c r="G15" s="19" t="s">
        <v>29</v>
      </c>
      <c r="H15" s="4">
        <v>2089.38</v>
      </c>
      <c r="I15" s="5">
        <v>1100046673</v>
      </c>
      <c r="J15" s="50" t="s">
        <v>30</v>
      </c>
    </row>
    <row r="16" spans="1:10" ht="18.75">
      <c r="A16" s="3">
        <v>7</v>
      </c>
      <c r="B16" s="3">
        <v>1500500429</v>
      </c>
      <c r="C16" s="3">
        <v>1100014495</v>
      </c>
      <c r="D16" s="3">
        <v>1500800036</v>
      </c>
      <c r="E16" s="3" t="s">
        <v>333</v>
      </c>
      <c r="F16" s="3" t="s">
        <v>334</v>
      </c>
      <c r="G16" s="19" t="s">
        <v>29</v>
      </c>
      <c r="H16" s="4">
        <v>640.2</v>
      </c>
      <c r="I16" s="5">
        <v>1100049279</v>
      </c>
      <c r="J16" s="51"/>
    </row>
    <row r="17" spans="1:10" ht="18.75">
      <c r="A17" s="3">
        <v>8</v>
      </c>
      <c r="B17" s="3">
        <v>1500500429</v>
      </c>
      <c r="C17" s="3">
        <v>1100021412</v>
      </c>
      <c r="D17" s="3">
        <v>1500800036</v>
      </c>
      <c r="E17" s="3" t="s">
        <v>333</v>
      </c>
      <c r="F17" s="3" t="s">
        <v>111</v>
      </c>
      <c r="G17" s="19" t="s">
        <v>29</v>
      </c>
      <c r="H17" s="4">
        <v>683.85</v>
      </c>
      <c r="I17" s="5">
        <v>1100051252</v>
      </c>
      <c r="J17" s="51"/>
    </row>
    <row r="18" spans="1:10" ht="18.75">
      <c r="A18" s="3">
        <v>9</v>
      </c>
      <c r="B18" s="3">
        <v>1500500429</v>
      </c>
      <c r="C18" s="3">
        <v>1100020122</v>
      </c>
      <c r="D18" s="3">
        <v>1500800036</v>
      </c>
      <c r="E18" s="3" t="s">
        <v>333</v>
      </c>
      <c r="F18" s="3" t="s">
        <v>112</v>
      </c>
      <c r="G18" s="19" t="s">
        <v>29</v>
      </c>
      <c r="H18" s="4">
        <v>1303.68</v>
      </c>
      <c r="I18" s="5">
        <v>1100053006</v>
      </c>
      <c r="J18" s="51"/>
    </row>
    <row r="19" spans="1:10" ht="18.75">
      <c r="A19" s="3">
        <v>10</v>
      </c>
      <c r="B19" s="3">
        <v>1500500429</v>
      </c>
      <c r="C19" s="3">
        <v>1100021450</v>
      </c>
      <c r="D19" s="3">
        <v>1500800036</v>
      </c>
      <c r="E19" s="3" t="s">
        <v>333</v>
      </c>
      <c r="F19" s="3" t="s">
        <v>335</v>
      </c>
      <c r="G19" s="19" t="s">
        <v>29</v>
      </c>
      <c r="H19" s="4">
        <v>145.5</v>
      </c>
      <c r="I19" s="5">
        <v>1100052957</v>
      </c>
      <c r="J19" s="51"/>
    </row>
    <row r="20" spans="1:10" ht="18.75">
      <c r="A20" s="3">
        <v>11</v>
      </c>
      <c r="B20" s="3">
        <v>1500500429</v>
      </c>
      <c r="C20" s="3">
        <v>1200024402</v>
      </c>
      <c r="D20" s="3">
        <v>1500800036</v>
      </c>
      <c r="E20" s="3" t="s">
        <v>333</v>
      </c>
      <c r="F20" s="3" t="s">
        <v>336</v>
      </c>
      <c r="G20" s="19" t="s">
        <v>16</v>
      </c>
      <c r="H20" s="4">
        <v>-7016.01</v>
      </c>
      <c r="I20" s="5">
        <v>1200022039</v>
      </c>
      <c r="J20" s="53"/>
    </row>
    <row r="21" spans="1:10" ht="18.75">
      <c r="A21" s="3"/>
      <c r="B21" s="46" t="s">
        <v>26</v>
      </c>
      <c r="C21" s="46"/>
      <c r="D21" s="46"/>
      <c r="E21" s="46"/>
      <c r="F21" s="46"/>
      <c r="G21" s="46"/>
      <c r="H21" s="4">
        <f>SUM(H15:H20)</f>
        <v>-2153.4000000000005</v>
      </c>
      <c r="I21" s="5"/>
      <c r="J21" s="23"/>
    </row>
    <row r="22" spans="1:10" ht="19.5" thickBot="1">
      <c r="A22" s="10"/>
      <c r="B22" s="47" t="s">
        <v>39</v>
      </c>
      <c r="C22" s="47"/>
      <c r="D22" s="47"/>
      <c r="E22" s="47"/>
      <c r="F22" s="47"/>
      <c r="G22" s="47"/>
      <c r="H22" s="35">
        <f>H10+H14+H21</f>
        <v>-12344.220000000001</v>
      </c>
      <c r="I22" s="12"/>
      <c r="J22" s="13"/>
    </row>
    <row r="23" ht="19.5" thickTop="1"/>
  </sheetData>
  <mergeCells count="11">
    <mergeCell ref="A1:J1"/>
    <mergeCell ref="A2:J2"/>
    <mergeCell ref="A3:J3"/>
    <mergeCell ref="A5:J5"/>
    <mergeCell ref="B22:G22"/>
    <mergeCell ref="B10:G10"/>
    <mergeCell ref="J8:J9"/>
    <mergeCell ref="B21:G21"/>
    <mergeCell ref="J15:J20"/>
    <mergeCell ref="J11:J13"/>
    <mergeCell ref="B14:G14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4">
      <selection activeCell="F21" sqref="F2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353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1500500332</v>
      </c>
      <c r="C8" s="3">
        <v>1100045771</v>
      </c>
      <c r="D8" s="3">
        <v>1500800032</v>
      </c>
      <c r="E8" s="3" t="s">
        <v>354</v>
      </c>
      <c r="F8" s="3" t="s">
        <v>161</v>
      </c>
      <c r="G8" s="3" t="s">
        <v>29</v>
      </c>
      <c r="H8" s="4">
        <v>2910</v>
      </c>
      <c r="I8" s="5">
        <v>1100219395</v>
      </c>
      <c r="J8" s="6" t="s">
        <v>153</v>
      </c>
    </row>
    <row r="9" spans="1:10" ht="18.75">
      <c r="A9" s="3"/>
      <c r="B9" s="46" t="s">
        <v>26</v>
      </c>
      <c r="C9" s="46"/>
      <c r="D9" s="46"/>
      <c r="E9" s="46"/>
      <c r="F9" s="46"/>
      <c r="G9" s="46"/>
      <c r="H9" s="4">
        <f>SUM(H8:H8)</f>
        <v>2910</v>
      </c>
      <c r="I9" s="5"/>
      <c r="J9" s="33"/>
    </row>
    <row r="10" spans="1:10" ht="18.75">
      <c r="A10" s="3">
        <v>2</v>
      </c>
      <c r="B10" s="3">
        <v>1500500454</v>
      </c>
      <c r="C10" s="3">
        <v>1100004230</v>
      </c>
      <c r="D10" s="3">
        <v>1500800032</v>
      </c>
      <c r="E10" s="3" t="s">
        <v>355</v>
      </c>
      <c r="F10" s="3" t="s">
        <v>173</v>
      </c>
      <c r="G10" s="3" t="s">
        <v>70</v>
      </c>
      <c r="H10" s="4">
        <v>9111.21</v>
      </c>
      <c r="I10" s="5">
        <v>1100015289</v>
      </c>
      <c r="J10" s="54" t="s">
        <v>193</v>
      </c>
    </row>
    <row r="11" spans="1:10" ht="18.75">
      <c r="A11" s="3">
        <v>3</v>
      </c>
      <c r="B11" s="3">
        <v>1500500454</v>
      </c>
      <c r="C11" s="3">
        <v>1100004231</v>
      </c>
      <c r="D11" s="3">
        <v>1500800032</v>
      </c>
      <c r="E11" s="3" t="s">
        <v>355</v>
      </c>
      <c r="F11" s="3" t="s">
        <v>173</v>
      </c>
      <c r="G11" s="3" t="s">
        <v>70</v>
      </c>
      <c r="H11" s="4">
        <v>9111.21</v>
      </c>
      <c r="I11" s="5">
        <v>1100015497</v>
      </c>
      <c r="J11" s="55"/>
    </row>
    <row r="12" spans="1:10" ht="18.75">
      <c r="A12" s="3">
        <v>4</v>
      </c>
      <c r="B12" s="3">
        <v>1500500454</v>
      </c>
      <c r="C12" s="3">
        <v>1900005102</v>
      </c>
      <c r="D12" s="3">
        <v>1500800032</v>
      </c>
      <c r="E12" s="3" t="s">
        <v>355</v>
      </c>
      <c r="F12" s="3" t="s">
        <v>173</v>
      </c>
      <c r="G12" s="3" t="s">
        <v>245</v>
      </c>
      <c r="H12" s="4">
        <v>-9111.21</v>
      </c>
      <c r="I12" s="5"/>
      <c r="J12" s="66" t="s">
        <v>170</v>
      </c>
    </row>
    <row r="13" spans="1:10" ht="18.75">
      <c r="A13" s="3">
        <v>5</v>
      </c>
      <c r="B13" s="3">
        <v>1500500454</v>
      </c>
      <c r="C13" s="3">
        <v>1100004429</v>
      </c>
      <c r="D13" s="3">
        <v>1500800032</v>
      </c>
      <c r="E13" s="3" t="s">
        <v>355</v>
      </c>
      <c r="F13" s="3" t="s">
        <v>356</v>
      </c>
      <c r="G13" s="3" t="s">
        <v>70</v>
      </c>
      <c r="H13" s="4">
        <v>9111.21</v>
      </c>
      <c r="I13" s="5">
        <v>1100017793</v>
      </c>
      <c r="J13" s="66"/>
    </row>
    <row r="14" spans="1:10" ht="18.75">
      <c r="A14" s="3">
        <v>6</v>
      </c>
      <c r="B14" s="3">
        <v>1500500454</v>
      </c>
      <c r="C14" s="3">
        <v>1200010133</v>
      </c>
      <c r="D14" s="3">
        <v>1500800032</v>
      </c>
      <c r="E14" s="3" t="s">
        <v>355</v>
      </c>
      <c r="F14" s="3" t="s">
        <v>174</v>
      </c>
      <c r="G14" s="3" t="s">
        <v>16</v>
      </c>
      <c r="H14" s="4">
        <v>-9111.21</v>
      </c>
      <c r="I14" s="5">
        <v>1200005394</v>
      </c>
      <c r="J14" s="67"/>
    </row>
    <row r="15" spans="1:10" ht="18.75">
      <c r="A15" s="3">
        <v>7</v>
      </c>
      <c r="B15" s="3">
        <v>1500500454</v>
      </c>
      <c r="C15" s="3">
        <v>1200010432</v>
      </c>
      <c r="D15" s="3">
        <v>1500800032</v>
      </c>
      <c r="E15" s="3" t="s">
        <v>357</v>
      </c>
      <c r="F15" s="3" t="s">
        <v>335</v>
      </c>
      <c r="G15" s="3" t="s">
        <v>16</v>
      </c>
      <c r="H15" s="4">
        <v>-94.09</v>
      </c>
      <c r="I15" s="5">
        <v>1200022766</v>
      </c>
      <c r="J15" s="6" t="s">
        <v>17</v>
      </c>
    </row>
    <row r="16" spans="1:10" ht="18.75">
      <c r="A16" s="3"/>
      <c r="B16" s="46" t="s">
        <v>26</v>
      </c>
      <c r="C16" s="46"/>
      <c r="D16" s="46"/>
      <c r="E16" s="46"/>
      <c r="F16" s="46"/>
      <c r="G16" s="46"/>
      <c r="H16" s="4">
        <f>SUM(H10:H15)</f>
        <v>9017.119999999999</v>
      </c>
      <c r="I16" s="5"/>
      <c r="J16" s="6"/>
    </row>
    <row r="17" spans="1:10" ht="19.5" thickBot="1">
      <c r="A17" s="10"/>
      <c r="B17" s="47" t="s">
        <v>39</v>
      </c>
      <c r="C17" s="47"/>
      <c r="D17" s="47"/>
      <c r="E17" s="47"/>
      <c r="F17" s="47"/>
      <c r="G17" s="47"/>
      <c r="H17" s="35">
        <f>H9+H16</f>
        <v>11927.119999999999</v>
      </c>
      <c r="I17" s="12"/>
      <c r="J17" s="13"/>
    </row>
    <row r="18" ht="19.5" thickTop="1"/>
  </sheetData>
  <mergeCells count="9">
    <mergeCell ref="J12:J14"/>
    <mergeCell ref="B17:G17"/>
    <mergeCell ref="A1:J1"/>
    <mergeCell ref="A2:J2"/>
    <mergeCell ref="A3:J3"/>
    <mergeCell ref="A5:J5"/>
    <mergeCell ref="B16:G16"/>
    <mergeCell ref="B9:G9"/>
    <mergeCell ref="J10:J11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45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1500500050</v>
      </c>
      <c r="C8" s="3">
        <v>1200056302</v>
      </c>
      <c r="D8" s="3">
        <v>1500800031</v>
      </c>
      <c r="E8" s="3" t="s">
        <v>46</v>
      </c>
      <c r="F8" s="3" t="s">
        <v>47</v>
      </c>
      <c r="G8" s="3" t="s">
        <v>16</v>
      </c>
      <c r="H8" s="4">
        <v>-10483.76</v>
      </c>
      <c r="I8" s="5">
        <v>1200082793</v>
      </c>
      <c r="J8" s="50" t="s">
        <v>17</v>
      </c>
    </row>
    <row r="9" spans="1:10" ht="18.75">
      <c r="A9" s="3">
        <v>2</v>
      </c>
      <c r="B9" s="3">
        <v>1500500050</v>
      </c>
      <c r="C9" s="3">
        <v>1200055840</v>
      </c>
      <c r="D9" s="3">
        <v>1500800031</v>
      </c>
      <c r="E9" s="3" t="s">
        <v>48</v>
      </c>
      <c r="F9" s="3" t="s">
        <v>49</v>
      </c>
      <c r="G9" s="3" t="s">
        <v>16</v>
      </c>
      <c r="H9" s="4">
        <v>-66459.55</v>
      </c>
      <c r="I9" s="5">
        <v>1200097823</v>
      </c>
      <c r="J9" s="51"/>
    </row>
    <row r="10" spans="1:10" ht="18.75">
      <c r="A10" s="3"/>
      <c r="B10" s="46" t="s">
        <v>26</v>
      </c>
      <c r="C10" s="46"/>
      <c r="D10" s="46"/>
      <c r="E10" s="46"/>
      <c r="F10" s="46"/>
      <c r="G10" s="46"/>
      <c r="H10" s="4">
        <f>SUM(H8:H9)</f>
        <v>-76943.31</v>
      </c>
      <c r="I10" s="5"/>
      <c r="J10" s="9"/>
    </row>
    <row r="11" spans="1:10" ht="18.75">
      <c r="A11" s="3">
        <v>3</v>
      </c>
      <c r="B11" s="3">
        <v>1500500124</v>
      </c>
      <c r="C11" s="3">
        <v>1200057048</v>
      </c>
      <c r="D11" s="3">
        <v>1500800031</v>
      </c>
      <c r="E11" s="3" t="s">
        <v>50</v>
      </c>
      <c r="F11" s="3" t="s">
        <v>51</v>
      </c>
      <c r="G11" s="3" t="s">
        <v>16</v>
      </c>
      <c r="H11" s="4">
        <v>-729.44</v>
      </c>
      <c r="I11" s="5">
        <v>1200093536</v>
      </c>
      <c r="J11" s="50" t="s">
        <v>17</v>
      </c>
    </row>
    <row r="12" spans="1:10" ht="18.75">
      <c r="A12" s="3">
        <v>4</v>
      </c>
      <c r="B12" s="3">
        <v>1500500124</v>
      </c>
      <c r="C12" s="3">
        <v>1200023665</v>
      </c>
      <c r="D12" s="3">
        <v>1500800031</v>
      </c>
      <c r="E12" s="3" t="s">
        <v>52</v>
      </c>
      <c r="F12" s="3" t="s">
        <v>53</v>
      </c>
      <c r="G12" s="3" t="s">
        <v>16</v>
      </c>
      <c r="H12" s="4">
        <v>-4976.1</v>
      </c>
      <c r="I12" s="5">
        <v>1200122410</v>
      </c>
      <c r="J12" s="51"/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SUM(H11:H12)</f>
        <v>-5705.540000000001</v>
      </c>
      <c r="I13" s="5"/>
      <c r="J13" s="9"/>
    </row>
    <row r="14" spans="1:10" ht="18.75">
      <c r="A14" s="3">
        <v>5</v>
      </c>
      <c r="B14" s="3">
        <v>1500500213</v>
      </c>
      <c r="C14" s="3">
        <v>1200054898</v>
      </c>
      <c r="D14" s="3">
        <v>1500800031</v>
      </c>
      <c r="E14" s="3" t="s">
        <v>54</v>
      </c>
      <c r="F14" s="3" t="s">
        <v>55</v>
      </c>
      <c r="G14" s="3" t="s">
        <v>16</v>
      </c>
      <c r="H14" s="4">
        <v>-40323.87</v>
      </c>
      <c r="I14" s="5">
        <v>1200123386</v>
      </c>
      <c r="J14" s="18" t="s">
        <v>17</v>
      </c>
    </row>
    <row r="15" spans="1:10" ht="18.75">
      <c r="A15" s="3"/>
      <c r="B15" s="46" t="s">
        <v>26</v>
      </c>
      <c r="C15" s="46"/>
      <c r="D15" s="46"/>
      <c r="E15" s="46"/>
      <c r="F15" s="46"/>
      <c r="G15" s="46"/>
      <c r="H15" s="4">
        <f>SUM(H14)</f>
        <v>-40323.87</v>
      </c>
      <c r="I15" s="5"/>
      <c r="J15" s="17"/>
    </row>
    <row r="16" spans="1:10" ht="18.75">
      <c r="A16" s="3">
        <v>6</v>
      </c>
      <c r="B16" s="3">
        <v>1500500218</v>
      </c>
      <c r="C16" s="3">
        <v>1200053853</v>
      </c>
      <c r="D16" s="3">
        <v>1500800031</v>
      </c>
      <c r="E16" s="3" t="s">
        <v>56</v>
      </c>
      <c r="F16" s="3" t="s">
        <v>57</v>
      </c>
      <c r="G16" s="3" t="s">
        <v>16</v>
      </c>
      <c r="H16" s="4">
        <v>-33083.79</v>
      </c>
      <c r="I16" s="5">
        <v>1200108053</v>
      </c>
      <c r="J16" s="6" t="s">
        <v>17</v>
      </c>
    </row>
    <row r="17" spans="1:10" ht="18.75">
      <c r="A17" s="3"/>
      <c r="B17" s="46" t="s">
        <v>26</v>
      </c>
      <c r="C17" s="46"/>
      <c r="D17" s="46"/>
      <c r="E17" s="46"/>
      <c r="F17" s="46"/>
      <c r="G17" s="46"/>
      <c r="H17" s="4">
        <f>SUM(H16)</f>
        <v>-33083.79</v>
      </c>
      <c r="I17" s="5"/>
      <c r="J17" s="9"/>
    </row>
    <row r="18" spans="1:10" ht="19.5" thickBot="1">
      <c r="A18" s="10"/>
      <c r="B18" s="47" t="s">
        <v>39</v>
      </c>
      <c r="C18" s="47"/>
      <c r="D18" s="47"/>
      <c r="E18" s="47"/>
      <c r="F18" s="47"/>
      <c r="G18" s="47"/>
      <c r="H18" s="11">
        <f>H10+H13+H15+H17</f>
        <v>-156056.51</v>
      </c>
      <c r="I18" s="12"/>
      <c r="J18" s="13"/>
    </row>
    <row r="19" ht="19.5" thickTop="1"/>
  </sheetData>
  <mergeCells count="11">
    <mergeCell ref="J11:J12"/>
    <mergeCell ref="J8:J9"/>
    <mergeCell ref="A1:J1"/>
    <mergeCell ref="A2:J2"/>
    <mergeCell ref="A3:J3"/>
    <mergeCell ref="A5:J5"/>
    <mergeCell ref="B15:G15"/>
    <mergeCell ref="B18:G18"/>
    <mergeCell ref="B10:G10"/>
    <mergeCell ref="B13:G13"/>
    <mergeCell ref="B17:G17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14" sqref="E14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368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1500500252</v>
      </c>
      <c r="C8" s="3">
        <v>1100006312</v>
      </c>
      <c r="D8" s="3">
        <v>1500800085</v>
      </c>
      <c r="E8" s="3" t="s">
        <v>369</v>
      </c>
      <c r="F8" s="3" t="s">
        <v>237</v>
      </c>
      <c r="G8" s="3" t="s">
        <v>29</v>
      </c>
      <c r="H8" s="4">
        <v>1289.13</v>
      </c>
      <c r="I8" s="5">
        <v>1100008014</v>
      </c>
      <c r="J8" s="50" t="s">
        <v>30</v>
      </c>
    </row>
    <row r="9" spans="1:10" ht="18.75">
      <c r="A9" s="3">
        <v>2</v>
      </c>
      <c r="B9" s="3">
        <v>1500500252</v>
      </c>
      <c r="C9" s="3">
        <v>1100011711</v>
      </c>
      <c r="D9" s="3">
        <v>1500800085</v>
      </c>
      <c r="E9" s="3" t="s">
        <v>369</v>
      </c>
      <c r="F9" s="3" t="s">
        <v>365</v>
      </c>
      <c r="G9" s="19" t="s">
        <v>29</v>
      </c>
      <c r="H9" s="4">
        <v>2372.62</v>
      </c>
      <c r="I9" s="5">
        <v>1100011428</v>
      </c>
      <c r="J9" s="51"/>
    </row>
    <row r="10" spans="1:10" ht="18.75">
      <c r="A10" s="3">
        <v>3</v>
      </c>
      <c r="B10" s="3">
        <v>1500500252</v>
      </c>
      <c r="C10" s="3">
        <v>1200008311</v>
      </c>
      <c r="D10" s="3">
        <v>1500800085</v>
      </c>
      <c r="E10" s="3" t="s">
        <v>369</v>
      </c>
      <c r="F10" s="3" t="s">
        <v>356</v>
      </c>
      <c r="G10" s="19" t="s">
        <v>16</v>
      </c>
      <c r="H10" s="4">
        <v>-3690.85</v>
      </c>
      <c r="I10" s="5">
        <v>1200005624</v>
      </c>
      <c r="J10" s="53"/>
    </row>
    <row r="11" spans="1:10" ht="19.5" thickBot="1">
      <c r="A11" s="10"/>
      <c r="B11" s="47" t="s">
        <v>39</v>
      </c>
      <c r="C11" s="47"/>
      <c r="D11" s="47"/>
      <c r="E11" s="47"/>
      <c r="F11" s="47"/>
      <c r="G11" s="47"/>
      <c r="H11" s="35">
        <f>SUM(H8:H10)</f>
        <v>-29.09999999999991</v>
      </c>
      <c r="I11" s="12"/>
      <c r="J11" s="37"/>
    </row>
    <row r="12" ht="19.5" thickTop="1"/>
  </sheetData>
  <mergeCells count="6">
    <mergeCell ref="B11:G11"/>
    <mergeCell ref="A1:J1"/>
    <mergeCell ref="A2:J2"/>
    <mergeCell ref="A3:J3"/>
    <mergeCell ref="A5:J5"/>
    <mergeCell ref="J8:J10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5" sqref="G15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1500500394</v>
      </c>
      <c r="C8" s="3">
        <v>1200022066</v>
      </c>
      <c r="D8" s="3">
        <v>1500800019</v>
      </c>
      <c r="E8" s="3" t="s">
        <v>41</v>
      </c>
      <c r="F8" s="3" t="s">
        <v>42</v>
      </c>
      <c r="G8" s="3" t="s">
        <v>16</v>
      </c>
      <c r="H8" s="4">
        <v>-109095.9</v>
      </c>
      <c r="I8" s="5">
        <v>1200054137</v>
      </c>
      <c r="J8" s="50" t="s">
        <v>17</v>
      </c>
    </row>
    <row r="9" spans="1:10" ht="18.75">
      <c r="A9" s="3">
        <v>2</v>
      </c>
      <c r="B9" s="3">
        <v>1500500394</v>
      </c>
      <c r="C9" s="3">
        <v>1200023623</v>
      </c>
      <c r="D9" s="3">
        <v>1500800019</v>
      </c>
      <c r="E9" s="3" t="s">
        <v>43</v>
      </c>
      <c r="F9" s="3" t="s">
        <v>44</v>
      </c>
      <c r="G9" s="3" t="s">
        <v>16</v>
      </c>
      <c r="H9" s="4">
        <v>-126673.27</v>
      </c>
      <c r="I9" s="5">
        <v>1200121927</v>
      </c>
      <c r="J9" s="51"/>
    </row>
    <row r="10" spans="1:10" ht="19.5" thickBot="1">
      <c r="A10" s="10"/>
      <c r="B10" s="47" t="s">
        <v>39</v>
      </c>
      <c r="C10" s="47"/>
      <c r="D10" s="47"/>
      <c r="E10" s="47"/>
      <c r="F10" s="47"/>
      <c r="G10" s="47"/>
      <c r="H10" s="11">
        <f>SUM(H8:H9)</f>
        <v>-235769.16999999998</v>
      </c>
      <c r="I10" s="12"/>
      <c r="J10" s="13"/>
    </row>
    <row r="11" ht="19.5" thickTop="1"/>
  </sheetData>
  <mergeCells count="6">
    <mergeCell ref="B10:G10"/>
    <mergeCell ref="J8:J9"/>
    <mergeCell ref="A1:J1"/>
    <mergeCell ref="A2:J2"/>
    <mergeCell ref="A3:J3"/>
    <mergeCell ref="A5:J5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J33" sqref="J33:J34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381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2">
        <v>1</v>
      </c>
      <c r="B8" s="2">
        <v>1500500102</v>
      </c>
      <c r="C8" s="2">
        <v>1100002565</v>
      </c>
      <c r="D8" s="2">
        <v>1500800083</v>
      </c>
      <c r="E8" s="2" t="s">
        <v>382</v>
      </c>
      <c r="F8" s="2" t="s">
        <v>192</v>
      </c>
      <c r="G8" s="2" t="s">
        <v>70</v>
      </c>
      <c r="H8" s="4">
        <v>29165.96</v>
      </c>
      <c r="I8" s="2">
        <v>1100202214</v>
      </c>
      <c r="J8" s="54" t="s">
        <v>193</v>
      </c>
    </row>
    <row r="9" spans="1:10" ht="18.75">
      <c r="A9" s="2">
        <v>2</v>
      </c>
      <c r="B9" s="2">
        <v>1500500102</v>
      </c>
      <c r="C9" s="2">
        <v>1100049613</v>
      </c>
      <c r="D9" s="2">
        <v>1500800083</v>
      </c>
      <c r="E9" s="2" t="s">
        <v>382</v>
      </c>
      <c r="F9" s="2" t="s">
        <v>383</v>
      </c>
      <c r="G9" s="2" t="s">
        <v>70</v>
      </c>
      <c r="H9" s="4">
        <v>29165.96</v>
      </c>
      <c r="I9" s="2">
        <v>1100205520</v>
      </c>
      <c r="J9" s="55"/>
    </row>
    <row r="10" spans="1:10" ht="18.75">
      <c r="A10" s="2">
        <v>3</v>
      </c>
      <c r="B10" s="2">
        <v>1500500102</v>
      </c>
      <c r="C10" s="2">
        <v>1200049004</v>
      </c>
      <c r="D10" s="2">
        <v>1500800083</v>
      </c>
      <c r="E10" s="2" t="s">
        <v>382</v>
      </c>
      <c r="F10" s="2" t="s">
        <v>383</v>
      </c>
      <c r="G10" s="2" t="s">
        <v>16</v>
      </c>
      <c r="H10" s="4">
        <v>-29165.96</v>
      </c>
      <c r="I10" s="2">
        <v>1200071653</v>
      </c>
      <c r="J10" s="56" t="s">
        <v>170</v>
      </c>
    </row>
    <row r="11" spans="1:10" ht="18.75">
      <c r="A11" s="2">
        <v>4</v>
      </c>
      <c r="B11" s="2">
        <v>1500500102</v>
      </c>
      <c r="C11" s="2">
        <v>1900011209</v>
      </c>
      <c r="D11" s="2">
        <v>1500800083</v>
      </c>
      <c r="E11" s="2" t="s">
        <v>382</v>
      </c>
      <c r="F11" s="2" t="s">
        <v>383</v>
      </c>
      <c r="G11" s="2" t="s">
        <v>133</v>
      </c>
      <c r="H11" s="4">
        <v>29165.96</v>
      </c>
      <c r="I11" s="2"/>
      <c r="J11" s="56"/>
    </row>
    <row r="12" spans="1:10" ht="18.75">
      <c r="A12" s="2">
        <v>5</v>
      </c>
      <c r="B12" s="2">
        <v>1500500102</v>
      </c>
      <c r="C12" s="2">
        <v>1200042168</v>
      </c>
      <c r="D12" s="2">
        <v>1500800083</v>
      </c>
      <c r="E12" s="2" t="s">
        <v>382</v>
      </c>
      <c r="F12" s="2" t="s">
        <v>384</v>
      </c>
      <c r="G12" s="2" t="s">
        <v>16</v>
      </c>
      <c r="H12" s="4">
        <v>-29165.96</v>
      </c>
      <c r="I12" s="2">
        <v>1200072669</v>
      </c>
      <c r="J12" s="57"/>
    </row>
    <row r="13" spans="1:10" ht="18.75">
      <c r="A13" s="2">
        <v>6</v>
      </c>
      <c r="B13" s="2">
        <v>1500500102</v>
      </c>
      <c r="C13" s="2">
        <v>1100027453</v>
      </c>
      <c r="D13" s="2">
        <v>1500800083</v>
      </c>
      <c r="E13" s="2" t="s">
        <v>385</v>
      </c>
      <c r="F13" s="2" t="s">
        <v>383</v>
      </c>
      <c r="G13" s="2" t="s">
        <v>70</v>
      </c>
      <c r="H13" s="4">
        <v>87047.8</v>
      </c>
      <c r="I13" s="2">
        <v>1100200458</v>
      </c>
      <c r="J13" s="54" t="s">
        <v>193</v>
      </c>
    </row>
    <row r="14" spans="1:10" ht="18.75">
      <c r="A14" s="2">
        <v>7</v>
      </c>
      <c r="B14" s="2">
        <v>1500500102</v>
      </c>
      <c r="C14" s="2">
        <v>1100029997</v>
      </c>
      <c r="D14" s="2">
        <v>1500800083</v>
      </c>
      <c r="E14" s="2" t="s">
        <v>385</v>
      </c>
      <c r="F14" s="2" t="s">
        <v>384</v>
      </c>
      <c r="G14" s="2" t="s">
        <v>70</v>
      </c>
      <c r="H14" s="4">
        <v>87047.8</v>
      </c>
      <c r="I14" s="2">
        <v>1100205710</v>
      </c>
      <c r="J14" s="55"/>
    </row>
    <row r="15" spans="1:10" ht="18.75">
      <c r="A15" s="2">
        <v>8</v>
      </c>
      <c r="B15" s="2">
        <v>1500500102</v>
      </c>
      <c r="C15" s="2">
        <v>1200042165</v>
      </c>
      <c r="D15" s="2">
        <v>1500800083</v>
      </c>
      <c r="E15" s="2" t="s">
        <v>385</v>
      </c>
      <c r="F15" s="2" t="s">
        <v>384</v>
      </c>
      <c r="G15" s="2" t="s">
        <v>16</v>
      </c>
      <c r="H15" s="4">
        <v>-87047.8</v>
      </c>
      <c r="I15" s="2">
        <v>1200072216</v>
      </c>
      <c r="J15" s="56" t="s">
        <v>170</v>
      </c>
    </row>
    <row r="16" spans="1:10" ht="18.75">
      <c r="A16" s="2">
        <v>9</v>
      </c>
      <c r="B16" s="2">
        <v>1500500102</v>
      </c>
      <c r="C16" s="2">
        <v>1900011504</v>
      </c>
      <c r="D16" s="2">
        <v>1500800083</v>
      </c>
      <c r="E16" s="2" t="s">
        <v>385</v>
      </c>
      <c r="F16" s="2" t="s">
        <v>384</v>
      </c>
      <c r="G16" s="2" t="s">
        <v>133</v>
      </c>
      <c r="H16" s="4">
        <v>87047.8</v>
      </c>
      <c r="I16" s="2"/>
      <c r="J16" s="56"/>
    </row>
    <row r="17" spans="1:10" ht="18.75">
      <c r="A17" s="2">
        <v>10</v>
      </c>
      <c r="B17" s="2">
        <v>1500500102</v>
      </c>
      <c r="C17" s="2">
        <v>1200042172</v>
      </c>
      <c r="D17" s="2">
        <v>1500800083</v>
      </c>
      <c r="E17" s="2" t="s">
        <v>385</v>
      </c>
      <c r="F17" s="2" t="s">
        <v>82</v>
      </c>
      <c r="G17" s="2" t="s">
        <v>16</v>
      </c>
      <c r="H17" s="4">
        <v>-87047.8</v>
      </c>
      <c r="I17" s="2">
        <v>1200072671</v>
      </c>
      <c r="J17" s="57"/>
    </row>
    <row r="18" spans="1:10" ht="18.75">
      <c r="A18" s="2">
        <v>11</v>
      </c>
      <c r="B18" s="2">
        <v>1500500102</v>
      </c>
      <c r="C18" s="2">
        <v>1200044365</v>
      </c>
      <c r="D18" s="2">
        <v>1500800083</v>
      </c>
      <c r="E18" s="2" t="s">
        <v>386</v>
      </c>
      <c r="F18" s="2" t="s">
        <v>272</v>
      </c>
      <c r="G18" s="2" t="s">
        <v>16</v>
      </c>
      <c r="H18" s="4">
        <v>-45178.72</v>
      </c>
      <c r="I18" s="2">
        <v>1200101145</v>
      </c>
      <c r="J18" s="6" t="s">
        <v>17</v>
      </c>
    </row>
    <row r="19" spans="1:10" ht="18.75">
      <c r="A19" s="2">
        <v>12</v>
      </c>
      <c r="B19" s="2">
        <v>1500500102</v>
      </c>
      <c r="C19" s="2">
        <v>1100076501</v>
      </c>
      <c r="D19" s="2">
        <v>1500800083</v>
      </c>
      <c r="E19" s="2" t="s">
        <v>387</v>
      </c>
      <c r="F19" s="2" t="s">
        <v>177</v>
      </c>
      <c r="G19" s="2" t="s">
        <v>29</v>
      </c>
      <c r="H19" s="4">
        <v>43460.85</v>
      </c>
      <c r="I19" s="2">
        <v>1100328206</v>
      </c>
      <c r="J19" s="6" t="s">
        <v>153</v>
      </c>
    </row>
    <row r="20" spans="1:10" ht="18.75">
      <c r="A20" s="3"/>
      <c r="B20" s="46" t="s">
        <v>26</v>
      </c>
      <c r="C20" s="46"/>
      <c r="D20" s="46"/>
      <c r="E20" s="46"/>
      <c r="F20" s="46"/>
      <c r="G20" s="46"/>
      <c r="H20" s="4">
        <f>SUM(H8:H19)</f>
        <v>114495.88999999998</v>
      </c>
      <c r="I20" s="5"/>
      <c r="J20" s="33"/>
    </row>
    <row r="21" spans="1:10" ht="18.75">
      <c r="A21" s="3">
        <v>13</v>
      </c>
      <c r="B21" s="3">
        <v>1500500780</v>
      </c>
      <c r="C21" s="3">
        <v>1200013996</v>
      </c>
      <c r="D21" s="3">
        <v>1500800083</v>
      </c>
      <c r="E21" s="3" t="s">
        <v>388</v>
      </c>
      <c r="F21" s="3" t="s">
        <v>389</v>
      </c>
      <c r="G21" s="19" t="s">
        <v>16</v>
      </c>
      <c r="H21" s="4">
        <v>-11785.5</v>
      </c>
      <c r="I21" s="5">
        <v>1200046720</v>
      </c>
      <c r="J21" s="58" t="s">
        <v>17</v>
      </c>
    </row>
    <row r="22" spans="1:10" ht="18.75">
      <c r="A22" s="3">
        <v>14</v>
      </c>
      <c r="B22" s="3">
        <v>1500500780</v>
      </c>
      <c r="C22" s="3">
        <v>1200016095</v>
      </c>
      <c r="D22" s="3">
        <v>1500800083</v>
      </c>
      <c r="E22" s="3" t="s">
        <v>390</v>
      </c>
      <c r="F22" s="3" t="s">
        <v>28</v>
      </c>
      <c r="G22" s="19" t="s">
        <v>16</v>
      </c>
      <c r="H22" s="4">
        <v>-10767</v>
      </c>
      <c r="I22" s="5">
        <v>1200066035</v>
      </c>
      <c r="J22" s="59"/>
    </row>
    <row r="23" spans="1:10" ht="18.75">
      <c r="A23" s="3">
        <v>15</v>
      </c>
      <c r="B23" s="3">
        <v>1500500780</v>
      </c>
      <c r="C23" s="3">
        <v>1200048806</v>
      </c>
      <c r="D23" s="3">
        <v>1500800083</v>
      </c>
      <c r="E23" s="3" t="s">
        <v>391</v>
      </c>
      <c r="F23" s="3" t="s">
        <v>384</v>
      </c>
      <c r="G23" s="19" t="s">
        <v>16</v>
      </c>
      <c r="H23" s="4">
        <v>-12274.38</v>
      </c>
      <c r="I23" s="5">
        <v>1200070874</v>
      </c>
      <c r="J23" s="60"/>
    </row>
    <row r="24" spans="1:10" ht="18.75">
      <c r="A24" s="3"/>
      <c r="B24" s="46" t="s">
        <v>26</v>
      </c>
      <c r="C24" s="46"/>
      <c r="D24" s="46"/>
      <c r="E24" s="46"/>
      <c r="F24" s="46"/>
      <c r="G24" s="46"/>
      <c r="H24" s="4">
        <f>SUM(H21:H23)</f>
        <v>-34826.88</v>
      </c>
      <c r="I24" s="5"/>
      <c r="J24" s="36"/>
    </row>
    <row r="25" spans="1:10" ht="18.75">
      <c r="A25" s="3"/>
      <c r="B25" s="3"/>
      <c r="C25" s="3"/>
      <c r="D25" s="3"/>
      <c r="E25" s="3"/>
      <c r="F25" s="3"/>
      <c r="G25" s="3"/>
      <c r="H25" s="4"/>
      <c r="I25" s="5"/>
      <c r="J25" s="41"/>
    </row>
    <row r="26" spans="1:10" ht="18.75">
      <c r="A26" s="3"/>
      <c r="B26" s="3"/>
      <c r="C26" s="3"/>
      <c r="D26" s="3"/>
      <c r="E26" s="3"/>
      <c r="F26" s="3"/>
      <c r="G26" s="3"/>
      <c r="H26" s="4"/>
      <c r="I26" s="5"/>
      <c r="J26" s="41"/>
    </row>
    <row r="27" spans="1:10" ht="18.75">
      <c r="A27" s="19">
        <v>16</v>
      </c>
      <c r="B27" s="19">
        <v>1500500783</v>
      </c>
      <c r="C27" s="19">
        <v>1200009787</v>
      </c>
      <c r="D27" s="19">
        <v>1500800083</v>
      </c>
      <c r="E27" s="19" t="s">
        <v>392</v>
      </c>
      <c r="F27" s="19" t="s">
        <v>356</v>
      </c>
      <c r="G27" s="19" t="s">
        <v>16</v>
      </c>
      <c r="H27" s="20">
        <v>-291</v>
      </c>
      <c r="I27" s="21">
        <v>1200005594</v>
      </c>
      <c r="J27" s="6" t="s">
        <v>17</v>
      </c>
    </row>
    <row r="28" spans="1:10" ht="18.75">
      <c r="A28" s="19">
        <v>17</v>
      </c>
      <c r="B28" s="19">
        <v>1500500783</v>
      </c>
      <c r="C28" s="19">
        <v>1100065233</v>
      </c>
      <c r="D28" s="19">
        <v>1500800083</v>
      </c>
      <c r="E28" s="19" t="s">
        <v>393</v>
      </c>
      <c r="F28" s="19" t="s">
        <v>51</v>
      </c>
      <c r="G28" s="19" t="s">
        <v>29</v>
      </c>
      <c r="H28" s="20">
        <v>166.5</v>
      </c>
      <c r="I28" s="21">
        <v>1100272418</v>
      </c>
      <c r="J28" s="50" t="s">
        <v>30</v>
      </c>
    </row>
    <row r="29" spans="1:10" ht="18.75">
      <c r="A29" s="19">
        <v>18</v>
      </c>
      <c r="B29" s="19">
        <v>1500500783</v>
      </c>
      <c r="C29" s="19">
        <v>1200051040</v>
      </c>
      <c r="D29" s="19">
        <v>1500800083</v>
      </c>
      <c r="E29" s="19" t="s">
        <v>393</v>
      </c>
      <c r="F29" s="19" t="s">
        <v>51</v>
      </c>
      <c r="G29" s="19" t="s">
        <v>16</v>
      </c>
      <c r="H29" s="20">
        <v>-5383.5</v>
      </c>
      <c r="I29" s="21">
        <v>1200095652</v>
      </c>
      <c r="J29" s="53"/>
    </row>
    <row r="30" spans="1:10" ht="18.75">
      <c r="A30" s="19"/>
      <c r="B30" s="46" t="s">
        <v>26</v>
      </c>
      <c r="C30" s="46"/>
      <c r="D30" s="46"/>
      <c r="E30" s="46"/>
      <c r="F30" s="46"/>
      <c r="G30" s="46"/>
      <c r="H30" s="4">
        <f>SUM(H27:H29)</f>
        <v>-5508</v>
      </c>
      <c r="I30" s="21"/>
      <c r="J30" s="36"/>
    </row>
    <row r="31" spans="1:10" ht="18.75">
      <c r="A31" s="19">
        <v>19</v>
      </c>
      <c r="B31" s="19">
        <v>1500500784</v>
      </c>
      <c r="C31" s="19">
        <v>1200041709</v>
      </c>
      <c r="D31" s="19">
        <v>1500800083</v>
      </c>
      <c r="E31" s="19" t="s">
        <v>394</v>
      </c>
      <c r="F31" s="19" t="s">
        <v>395</v>
      </c>
      <c r="G31" s="19" t="s">
        <v>16</v>
      </c>
      <c r="H31" s="20">
        <v>-22698</v>
      </c>
      <c r="I31" s="21">
        <v>1200059392</v>
      </c>
      <c r="J31" s="18" t="s">
        <v>17</v>
      </c>
    </row>
    <row r="32" spans="1:10" ht="18.75">
      <c r="A32" s="19"/>
      <c r="B32" s="46" t="s">
        <v>26</v>
      </c>
      <c r="C32" s="46"/>
      <c r="D32" s="46"/>
      <c r="E32" s="46"/>
      <c r="F32" s="46"/>
      <c r="G32" s="46"/>
      <c r="H32" s="4">
        <f>SUM(H31)</f>
        <v>-22698</v>
      </c>
      <c r="I32" s="21"/>
      <c r="J32" s="41"/>
    </row>
    <row r="33" spans="1:10" ht="18.75">
      <c r="A33" s="19">
        <v>20</v>
      </c>
      <c r="B33" s="19">
        <v>1500500786</v>
      </c>
      <c r="C33" s="19">
        <v>1100079909</v>
      </c>
      <c r="D33" s="19">
        <v>1500800083</v>
      </c>
      <c r="E33" s="19" t="s">
        <v>396</v>
      </c>
      <c r="F33" s="19" t="s">
        <v>397</v>
      </c>
      <c r="G33" s="2" t="s">
        <v>70</v>
      </c>
      <c r="H33" s="20">
        <v>8471.01</v>
      </c>
      <c r="I33" s="21">
        <v>1100347751</v>
      </c>
      <c r="J33" s="54" t="s">
        <v>193</v>
      </c>
    </row>
    <row r="34" spans="1:10" ht="18.75">
      <c r="A34" s="19">
        <v>21</v>
      </c>
      <c r="B34" s="19">
        <v>1500500786</v>
      </c>
      <c r="C34" s="19">
        <v>1100079933</v>
      </c>
      <c r="D34" s="19">
        <v>1500800083</v>
      </c>
      <c r="E34" s="19" t="s">
        <v>396</v>
      </c>
      <c r="F34" s="19" t="s">
        <v>398</v>
      </c>
      <c r="G34" s="2" t="s">
        <v>70</v>
      </c>
      <c r="H34" s="20">
        <v>8471.01</v>
      </c>
      <c r="I34" s="21">
        <v>1100348705</v>
      </c>
      <c r="J34" s="55"/>
    </row>
    <row r="35" spans="1:10" ht="18.75">
      <c r="A35" s="19">
        <v>22</v>
      </c>
      <c r="B35" s="19">
        <v>1500500786</v>
      </c>
      <c r="C35" s="19">
        <v>1200041440</v>
      </c>
      <c r="D35" s="19">
        <v>1500800083</v>
      </c>
      <c r="E35" s="19" t="s">
        <v>396</v>
      </c>
      <c r="F35" s="19" t="s">
        <v>398</v>
      </c>
      <c r="G35" s="19" t="s">
        <v>16</v>
      </c>
      <c r="H35" s="20">
        <v>-8471.01</v>
      </c>
      <c r="I35" s="21">
        <v>1200119604</v>
      </c>
      <c r="J35" s="39" t="s">
        <v>170</v>
      </c>
    </row>
    <row r="36" spans="1:10" ht="18.75">
      <c r="A36" s="19"/>
      <c r="B36" s="46" t="s">
        <v>26</v>
      </c>
      <c r="C36" s="46"/>
      <c r="D36" s="46"/>
      <c r="E36" s="46"/>
      <c r="F36" s="46"/>
      <c r="G36" s="46"/>
      <c r="H36" s="20">
        <f>SUM(H33:H35)</f>
        <v>8471.01</v>
      </c>
      <c r="I36" s="21"/>
      <c r="J36" s="42"/>
    </row>
    <row r="37" spans="1:10" ht="18.75">
      <c r="A37" s="19">
        <v>23</v>
      </c>
      <c r="B37" s="19">
        <v>1500500788</v>
      </c>
      <c r="C37" s="19">
        <v>1100020891</v>
      </c>
      <c r="D37" s="19">
        <v>1500800083</v>
      </c>
      <c r="E37" s="19" t="s">
        <v>399</v>
      </c>
      <c r="F37" s="19" t="s">
        <v>164</v>
      </c>
      <c r="G37" s="2" t="s">
        <v>70</v>
      </c>
      <c r="H37" s="20">
        <v>989.4</v>
      </c>
      <c r="I37" s="21">
        <v>1100217288</v>
      </c>
      <c r="J37" s="54" t="s">
        <v>193</v>
      </c>
    </row>
    <row r="38" spans="1:10" ht="18.75">
      <c r="A38" s="19">
        <v>24</v>
      </c>
      <c r="B38" s="19">
        <v>1500500788</v>
      </c>
      <c r="C38" s="19">
        <v>1100037198</v>
      </c>
      <c r="D38" s="19">
        <v>1500800083</v>
      </c>
      <c r="E38" s="19" t="s">
        <v>399</v>
      </c>
      <c r="F38" s="19" t="s">
        <v>164</v>
      </c>
      <c r="G38" s="2" t="s">
        <v>70</v>
      </c>
      <c r="H38" s="20">
        <v>989.4</v>
      </c>
      <c r="I38" s="21">
        <v>1100220162</v>
      </c>
      <c r="J38" s="55"/>
    </row>
    <row r="39" spans="1:10" ht="18.75">
      <c r="A39" s="19">
        <v>25</v>
      </c>
      <c r="B39" s="19">
        <v>1500500788</v>
      </c>
      <c r="C39" s="19">
        <v>1200023572</v>
      </c>
      <c r="D39" s="19">
        <v>1500800083</v>
      </c>
      <c r="E39" s="19" t="s">
        <v>399</v>
      </c>
      <c r="F39" s="19" t="s">
        <v>164</v>
      </c>
      <c r="G39" s="19" t="s">
        <v>16</v>
      </c>
      <c r="H39" s="20">
        <v>-989.4</v>
      </c>
      <c r="I39" s="21">
        <v>1200076456</v>
      </c>
      <c r="J39" s="39" t="s">
        <v>170</v>
      </c>
    </row>
    <row r="40" spans="1:10" ht="18.75">
      <c r="A40" s="19">
        <v>26</v>
      </c>
      <c r="B40" s="19">
        <v>1500500788</v>
      </c>
      <c r="C40" s="19">
        <v>1100052381</v>
      </c>
      <c r="D40" s="19">
        <v>1500800083</v>
      </c>
      <c r="E40" s="19" t="s">
        <v>400</v>
      </c>
      <c r="F40" s="19" t="s">
        <v>401</v>
      </c>
      <c r="G40" s="2" t="s">
        <v>70</v>
      </c>
      <c r="H40" s="20">
        <v>5393.2</v>
      </c>
      <c r="I40" s="21">
        <v>1100308515</v>
      </c>
      <c r="J40" s="54" t="s">
        <v>193</v>
      </c>
    </row>
    <row r="41" spans="1:10" ht="18.75">
      <c r="A41" s="19">
        <v>27</v>
      </c>
      <c r="B41" s="19">
        <v>1500500788</v>
      </c>
      <c r="C41" s="19">
        <v>1100068235</v>
      </c>
      <c r="D41" s="19">
        <v>1500800083</v>
      </c>
      <c r="E41" s="19" t="s">
        <v>400</v>
      </c>
      <c r="F41" s="19" t="s">
        <v>401</v>
      </c>
      <c r="G41" s="2" t="s">
        <v>70</v>
      </c>
      <c r="H41" s="20">
        <v>5393.2</v>
      </c>
      <c r="I41" s="21">
        <v>1100308517</v>
      </c>
      <c r="J41" s="55"/>
    </row>
    <row r="42" spans="1:10" ht="18.75">
      <c r="A42" s="19">
        <v>28</v>
      </c>
      <c r="B42" s="19">
        <v>1500500788</v>
      </c>
      <c r="C42" s="19">
        <v>1200022641</v>
      </c>
      <c r="D42" s="19">
        <v>1500800083</v>
      </c>
      <c r="E42" s="19" t="s">
        <v>400</v>
      </c>
      <c r="F42" s="19" t="s">
        <v>401</v>
      </c>
      <c r="G42" s="19" t="s">
        <v>16</v>
      </c>
      <c r="H42" s="20">
        <v>-5393.2</v>
      </c>
      <c r="I42" s="21">
        <v>1200106052</v>
      </c>
      <c r="J42" s="56" t="s">
        <v>170</v>
      </c>
    </row>
    <row r="43" spans="1:10" ht="18.75">
      <c r="A43" s="19">
        <v>29</v>
      </c>
      <c r="B43" s="19">
        <v>1500500788</v>
      </c>
      <c r="C43" s="19">
        <v>1200022642</v>
      </c>
      <c r="D43" s="19">
        <v>1500800083</v>
      </c>
      <c r="E43" s="19" t="s">
        <v>400</v>
      </c>
      <c r="F43" s="19" t="s">
        <v>401</v>
      </c>
      <c r="G43" s="19" t="s">
        <v>16</v>
      </c>
      <c r="H43" s="20">
        <v>-5393.2</v>
      </c>
      <c r="I43" s="21">
        <v>1200106129</v>
      </c>
      <c r="J43" s="56"/>
    </row>
    <row r="44" spans="1:10" ht="18.75">
      <c r="A44" s="19">
        <v>30</v>
      </c>
      <c r="B44" s="19">
        <v>1500500788</v>
      </c>
      <c r="C44" s="19">
        <v>1900005626</v>
      </c>
      <c r="D44" s="19">
        <v>1500800083</v>
      </c>
      <c r="E44" s="19" t="s">
        <v>400</v>
      </c>
      <c r="F44" s="19" t="s">
        <v>401</v>
      </c>
      <c r="G44" s="19" t="s">
        <v>133</v>
      </c>
      <c r="H44" s="20">
        <v>5393.2</v>
      </c>
      <c r="I44" s="21"/>
      <c r="J44" s="56"/>
    </row>
    <row r="45" spans="1:10" ht="18.75">
      <c r="A45" s="3"/>
      <c r="B45" s="46" t="s">
        <v>26</v>
      </c>
      <c r="C45" s="46"/>
      <c r="D45" s="46"/>
      <c r="E45" s="46"/>
      <c r="F45" s="46"/>
      <c r="G45" s="46"/>
      <c r="H45" s="4">
        <f>SUM(H37:H44)</f>
        <v>6382.599999999999</v>
      </c>
      <c r="I45" s="5"/>
      <c r="J45" s="41"/>
    </row>
    <row r="46" spans="1:10" ht="18.75">
      <c r="A46" s="19">
        <v>31</v>
      </c>
      <c r="B46" s="19">
        <v>1500500790</v>
      </c>
      <c r="C46" s="19">
        <v>1100038567</v>
      </c>
      <c r="D46" s="19">
        <v>1500800083</v>
      </c>
      <c r="E46" s="19" t="s">
        <v>402</v>
      </c>
      <c r="F46" s="19" t="s">
        <v>42</v>
      </c>
      <c r="G46" s="19" t="s">
        <v>29</v>
      </c>
      <c r="H46" s="20">
        <v>2764</v>
      </c>
      <c r="I46" s="21">
        <v>1100160302</v>
      </c>
      <c r="J46" s="50" t="s">
        <v>30</v>
      </c>
    </row>
    <row r="47" spans="1:10" ht="18.75">
      <c r="A47" s="19">
        <v>32</v>
      </c>
      <c r="B47" s="19">
        <v>1500500790</v>
      </c>
      <c r="C47" s="19">
        <v>1200030387</v>
      </c>
      <c r="D47" s="19">
        <v>1500800083</v>
      </c>
      <c r="E47" s="19" t="s">
        <v>402</v>
      </c>
      <c r="F47" s="19" t="s">
        <v>42</v>
      </c>
      <c r="G47" s="19" t="s">
        <v>16</v>
      </c>
      <c r="H47" s="20">
        <v>-2764.5</v>
      </c>
      <c r="I47" s="21">
        <v>1200057262</v>
      </c>
      <c r="J47" s="53"/>
    </row>
    <row r="48" spans="1:10" ht="18.75">
      <c r="A48" s="19">
        <v>33</v>
      </c>
      <c r="B48" s="19">
        <v>1500500790</v>
      </c>
      <c r="C48" s="19">
        <v>1100065238</v>
      </c>
      <c r="D48" s="19">
        <v>1500800083</v>
      </c>
      <c r="E48" s="19" t="s">
        <v>403</v>
      </c>
      <c r="F48" s="19" t="s">
        <v>51</v>
      </c>
      <c r="G48" s="19" t="s">
        <v>29</v>
      </c>
      <c r="H48" s="20">
        <v>3055</v>
      </c>
      <c r="I48" s="21">
        <v>1100272489</v>
      </c>
      <c r="J48" s="52" t="s">
        <v>30</v>
      </c>
    </row>
    <row r="49" spans="1:10" ht="18.75">
      <c r="A49" s="19">
        <v>34</v>
      </c>
      <c r="B49" s="19">
        <v>1500500790</v>
      </c>
      <c r="C49" s="19">
        <v>1200053686</v>
      </c>
      <c r="D49" s="19">
        <v>1500800083</v>
      </c>
      <c r="E49" s="19" t="s">
        <v>403</v>
      </c>
      <c r="F49" s="19" t="s">
        <v>51</v>
      </c>
      <c r="G49" s="19" t="s">
        <v>16</v>
      </c>
      <c r="H49" s="20">
        <v>-3055</v>
      </c>
      <c r="I49" s="21">
        <v>1200094655</v>
      </c>
      <c r="J49" s="52"/>
    </row>
    <row r="50" spans="1:10" ht="18.75">
      <c r="A50" s="19">
        <v>35</v>
      </c>
      <c r="B50" s="19">
        <v>1500500790</v>
      </c>
      <c r="C50" s="19">
        <v>1200054981</v>
      </c>
      <c r="D50" s="19">
        <v>1500800083</v>
      </c>
      <c r="E50" s="19" t="s">
        <v>403</v>
      </c>
      <c r="F50" s="19" t="s">
        <v>51</v>
      </c>
      <c r="G50" s="19" t="s">
        <v>16</v>
      </c>
      <c r="H50" s="20">
        <v>-0.5</v>
      </c>
      <c r="I50" s="21">
        <v>1200103344</v>
      </c>
      <c r="J50" s="52"/>
    </row>
    <row r="51" spans="1:10" ht="18.75">
      <c r="A51" s="19"/>
      <c r="B51" s="46" t="s">
        <v>26</v>
      </c>
      <c r="C51" s="46"/>
      <c r="D51" s="46"/>
      <c r="E51" s="46"/>
      <c r="F51" s="46"/>
      <c r="G51" s="46"/>
      <c r="H51" s="20">
        <f>SUM(H46:H50)</f>
        <v>-1</v>
      </c>
      <c r="I51" s="21"/>
      <c r="J51" s="41"/>
    </row>
    <row r="52" spans="1:10" ht="18.75">
      <c r="A52" s="19">
        <v>36</v>
      </c>
      <c r="B52" s="19">
        <v>1500500951</v>
      </c>
      <c r="C52" s="19">
        <v>1200070506</v>
      </c>
      <c r="D52" s="19">
        <v>1500800083</v>
      </c>
      <c r="E52" s="19" t="s">
        <v>387</v>
      </c>
      <c r="F52" s="19" t="s">
        <v>404</v>
      </c>
      <c r="G52" s="19" t="s">
        <v>16</v>
      </c>
      <c r="H52" s="20">
        <v>-43460.85</v>
      </c>
      <c r="I52" s="21">
        <v>1200112190</v>
      </c>
      <c r="J52" s="18" t="s">
        <v>17</v>
      </c>
    </row>
    <row r="53" spans="1:10" ht="18.75">
      <c r="A53" s="19"/>
      <c r="B53" s="46" t="s">
        <v>26</v>
      </c>
      <c r="C53" s="46"/>
      <c r="D53" s="46"/>
      <c r="E53" s="46"/>
      <c r="F53" s="46"/>
      <c r="G53" s="46"/>
      <c r="H53" s="20">
        <f>SUM(H52)</f>
        <v>-43460.85</v>
      </c>
      <c r="I53" s="21"/>
      <c r="J53" s="41"/>
    </row>
    <row r="54" spans="1:10" ht="18.75">
      <c r="A54" s="19">
        <v>37</v>
      </c>
      <c r="B54" s="19">
        <v>1500500952</v>
      </c>
      <c r="C54" s="19">
        <v>1200014819</v>
      </c>
      <c r="D54" s="19">
        <v>1500800083</v>
      </c>
      <c r="E54" s="19" t="s">
        <v>405</v>
      </c>
      <c r="F54" s="19" t="s">
        <v>155</v>
      </c>
      <c r="G54" s="19" t="s">
        <v>16</v>
      </c>
      <c r="H54" s="20">
        <v>-4947</v>
      </c>
      <c r="I54" s="21">
        <v>1200045917</v>
      </c>
      <c r="J54" s="18" t="s">
        <v>17</v>
      </c>
    </row>
    <row r="55" spans="1:10" ht="18.75">
      <c r="A55" s="19"/>
      <c r="B55" s="46" t="s">
        <v>26</v>
      </c>
      <c r="C55" s="46"/>
      <c r="D55" s="46"/>
      <c r="E55" s="46"/>
      <c r="F55" s="46"/>
      <c r="G55" s="46"/>
      <c r="H55" s="20">
        <f>SUM(H54)</f>
        <v>-4947</v>
      </c>
      <c r="I55" s="21"/>
      <c r="J55" s="40"/>
    </row>
    <row r="56" spans="1:10" ht="19.5" thickBot="1">
      <c r="A56" s="10"/>
      <c r="B56" s="47" t="s">
        <v>39</v>
      </c>
      <c r="C56" s="47"/>
      <c r="D56" s="47"/>
      <c r="E56" s="47"/>
      <c r="F56" s="47"/>
      <c r="G56" s="47"/>
      <c r="H56" s="35">
        <f>H20+H24+H30+H32+H36+H45+H51+H53+H55</f>
        <v>17907.769999999982</v>
      </c>
      <c r="I56" s="12"/>
      <c r="J56" s="13"/>
    </row>
    <row r="57" ht="19.5" thickTop="1"/>
  </sheetData>
  <mergeCells count="26">
    <mergeCell ref="B56:G56"/>
    <mergeCell ref="A1:J1"/>
    <mergeCell ref="A2:J2"/>
    <mergeCell ref="A3:J3"/>
    <mergeCell ref="A5:J5"/>
    <mergeCell ref="B24:G24"/>
    <mergeCell ref="J8:J9"/>
    <mergeCell ref="J10:J12"/>
    <mergeCell ref="B32:G32"/>
    <mergeCell ref="J13:J14"/>
    <mergeCell ref="J15:J17"/>
    <mergeCell ref="J21:J23"/>
    <mergeCell ref="B30:G30"/>
    <mergeCell ref="J28:J29"/>
    <mergeCell ref="B20:G20"/>
    <mergeCell ref="B36:G36"/>
    <mergeCell ref="J33:J34"/>
    <mergeCell ref="J37:J38"/>
    <mergeCell ref="B53:G53"/>
    <mergeCell ref="B55:G55"/>
    <mergeCell ref="J40:J41"/>
    <mergeCell ref="J42:J44"/>
    <mergeCell ref="B45:G45"/>
    <mergeCell ref="B51:G51"/>
    <mergeCell ref="J46:J47"/>
    <mergeCell ref="J48:J50"/>
  </mergeCells>
  <printOptions/>
  <pageMargins left="0.91" right="0.55" top="0.63" bottom="0.31" header="0.37" footer="0.31"/>
  <pageSetup horizontalDpi="600" verticalDpi="600" orientation="landscape" paperSize="9" r:id="rId2"/>
  <headerFooter alignWithMargins="0">
    <oddHeader>&amp;Cหน้าที่ &amp;P จาก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J8" sqref="J8:J9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376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1500500492</v>
      </c>
      <c r="C8" s="3">
        <v>1100028569</v>
      </c>
      <c r="D8" s="3">
        <v>1500800081</v>
      </c>
      <c r="E8" s="3" t="s">
        <v>377</v>
      </c>
      <c r="F8" s="3" t="s">
        <v>119</v>
      </c>
      <c r="G8" s="3" t="s">
        <v>29</v>
      </c>
      <c r="H8" s="4">
        <v>8741.48</v>
      </c>
      <c r="I8" s="5">
        <v>1100151633</v>
      </c>
      <c r="J8" s="50" t="s">
        <v>30</v>
      </c>
    </row>
    <row r="9" spans="1:10" ht="18.75">
      <c r="A9" s="3">
        <v>2</v>
      </c>
      <c r="B9" s="3">
        <v>1500500492</v>
      </c>
      <c r="C9" s="3">
        <v>1200016247</v>
      </c>
      <c r="D9" s="3">
        <v>1500800081</v>
      </c>
      <c r="E9" s="3" t="s">
        <v>377</v>
      </c>
      <c r="F9" s="3" t="s">
        <v>42</v>
      </c>
      <c r="G9" s="19" t="s">
        <v>16</v>
      </c>
      <c r="H9" s="4">
        <v>-8714.48</v>
      </c>
      <c r="I9" s="5">
        <v>1200037398</v>
      </c>
      <c r="J9" s="51"/>
    </row>
    <row r="10" spans="1:10" ht="18.75">
      <c r="A10" s="3">
        <v>3</v>
      </c>
      <c r="B10" s="3">
        <v>1500500492</v>
      </c>
      <c r="C10" s="3">
        <v>1100076451</v>
      </c>
      <c r="D10" s="3">
        <v>1500800081</v>
      </c>
      <c r="E10" s="3" t="s">
        <v>378</v>
      </c>
      <c r="F10" s="3" t="s">
        <v>55</v>
      </c>
      <c r="G10" s="19" t="s">
        <v>29</v>
      </c>
      <c r="H10" s="4">
        <v>873</v>
      </c>
      <c r="I10" s="5">
        <v>1100380685</v>
      </c>
      <c r="J10" s="6" t="s">
        <v>379</v>
      </c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SUM(H8:H10)</f>
        <v>900</v>
      </c>
      <c r="I11" s="5"/>
      <c r="J11" s="33"/>
    </row>
    <row r="12" spans="1:10" ht="18.75">
      <c r="A12" s="3">
        <v>4</v>
      </c>
      <c r="B12" s="3">
        <v>1500500493</v>
      </c>
      <c r="C12" s="3">
        <v>1100025441</v>
      </c>
      <c r="D12" s="3">
        <v>1500800081</v>
      </c>
      <c r="E12" s="3" t="s">
        <v>380</v>
      </c>
      <c r="F12" s="3" t="s">
        <v>114</v>
      </c>
      <c r="G12" s="19" t="s">
        <v>70</v>
      </c>
      <c r="H12" s="4">
        <v>1775.1</v>
      </c>
      <c r="I12" s="5">
        <v>1100113259</v>
      </c>
      <c r="J12" s="54" t="s">
        <v>193</v>
      </c>
    </row>
    <row r="13" spans="1:10" ht="18.75">
      <c r="A13" s="3">
        <v>5</v>
      </c>
      <c r="B13" s="3">
        <v>1500500493</v>
      </c>
      <c r="C13" s="3">
        <v>1100026049</v>
      </c>
      <c r="D13" s="3">
        <v>1500800081</v>
      </c>
      <c r="E13" s="3" t="s">
        <v>380</v>
      </c>
      <c r="F13" s="3" t="s">
        <v>114</v>
      </c>
      <c r="G13" s="19" t="s">
        <v>70</v>
      </c>
      <c r="H13" s="4">
        <v>1775.1</v>
      </c>
      <c r="I13" s="5">
        <v>1100117173</v>
      </c>
      <c r="J13" s="55"/>
    </row>
    <row r="14" spans="1:10" ht="18.75">
      <c r="A14" s="3">
        <v>6</v>
      </c>
      <c r="B14" s="3">
        <v>1500500493</v>
      </c>
      <c r="C14" s="3">
        <v>1200003247</v>
      </c>
      <c r="D14" s="3">
        <v>1500800081</v>
      </c>
      <c r="E14" s="3" t="s">
        <v>380</v>
      </c>
      <c r="F14" s="3" t="s">
        <v>180</v>
      </c>
      <c r="G14" s="19" t="s">
        <v>16</v>
      </c>
      <c r="H14" s="4">
        <v>-1775.1</v>
      </c>
      <c r="I14" s="5">
        <v>1200043391</v>
      </c>
      <c r="J14" s="38" t="s">
        <v>170</v>
      </c>
    </row>
    <row r="15" spans="1:10" ht="18.75">
      <c r="A15" s="3"/>
      <c r="B15" s="46" t="s">
        <v>26</v>
      </c>
      <c r="C15" s="46"/>
      <c r="D15" s="46"/>
      <c r="E15" s="46"/>
      <c r="F15" s="46"/>
      <c r="G15" s="46"/>
      <c r="H15" s="4">
        <f>SUM(H12:H14)</f>
        <v>1775.1</v>
      </c>
      <c r="I15" s="5"/>
      <c r="J15" s="36"/>
    </row>
    <row r="16" spans="1:10" ht="19.5" thickBot="1">
      <c r="A16" s="10"/>
      <c r="B16" s="47" t="s">
        <v>39</v>
      </c>
      <c r="C16" s="47"/>
      <c r="D16" s="47"/>
      <c r="E16" s="47"/>
      <c r="F16" s="47"/>
      <c r="G16" s="47"/>
      <c r="H16" s="35">
        <f>H11+H15</f>
        <v>2675.1</v>
      </c>
      <c r="I16" s="12"/>
      <c r="J16" s="13"/>
    </row>
    <row r="17" ht="19.5" thickTop="1"/>
  </sheetData>
  <mergeCells count="9">
    <mergeCell ref="B11:G11"/>
    <mergeCell ref="B16:G16"/>
    <mergeCell ref="A1:J1"/>
    <mergeCell ref="A2:J2"/>
    <mergeCell ref="A3:J3"/>
    <mergeCell ref="A5:J5"/>
    <mergeCell ref="B15:G15"/>
    <mergeCell ref="J8:J9"/>
    <mergeCell ref="J12:J13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8" sqref="F8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362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1500500129</v>
      </c>
      <c r="C8" s="3">
        <v>1100005113</v>
      </c>
      <c r="D8" s="3">
        <v>1500800080</v>
      </c>
      <c r="E8" s="3" t="s">
        <v>363</v>
      </c>
      <c r="F8" s="3" t="s">
        <v>235</v>
      </c>
      <c r="G8" s="3" t="s">
        <v>29</v>
      </c>
      <c r="H8" s="4">
        <v>291</v>
      </c>
      <c r="I8" s="5">
        <v>1100019253</v>
      </c>
      <c r="J8" s="50" t="s">
        <v>30</v>
      </c>
    </row>
    <row r="9" spans="1:10" ht="18.75">
      <c r="A9" s="3">
        <v>2</v>
      </c>
      <c r="B9" s="3">
        <v>1500500129</v>
      </c>
      <c r="C9" s="3">
        <v>1100014301</v>
      </c>
      <c r="D9" s="3">
        <v>1500800080</v>
      </c>
      <c r="E9" s="3" t="s">
        <v>363</v>
      </c>
      <c r="F9" s="3" t="s">
        <v>364</v>
      </c>
      <c r="G9" s="19" t="s">
        <v>29</v>
      </c>
      <c r="H9" s="4">
        <v>4912.08</v>
      </c>
      <c r="I9" s="5">
        <v>1100019306</v>
      </c>
      <c r="J9" s="51"/>
    </row>
    <row r="10" spans="1:10" ht="18.75">
      <c r="A10" s="3">
        <v>3</v>
      </c>
      <c r="B10" s="3">
        <v>1500500129</v>
      </c>
      <c r="C10" s="3">
        <v>1200016155</v>
      </c>
      <c r="D10" s="3">
        <v>1500800080</v>
      </c>
      <c r="E10" s="3" t="s">
        <v>363</v>
      </c>
      <c r="F10" s="3" t="s">
        <v>365</v>
      </c>
      <c r="G10" s="19" t="s">
        <v>16</v>
      </c>
      <c r="H10" s="4">
        <v>-11314.08</v>
      </c>
      <c r="I10" s="5">
        <v>1200006815</v>
      </c>
      <c r="J10" s="53"/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SUM(H8:H10)</f>
        <v>-6111</v>
      </c>
      <c r="I11" s="5"/>
      <c r="J11" s="17"/>
    </row>
    <row r="12" spans="1:10" ht="18.75">
      <c r="A12" s="3">
        <v>4</v>
      </c>
      <c r="B12" s="3">
        <v>1500500133</v>
      </c>
      <c r="C12" s="3">
        <v>1200023675</v>
      </c>
      <c r="D12" s="3">
        <v>1500800080</v>
      </c>
      <c r="E12" s="3" t="s">
        <v>366</v>
      </c>
      <c r="F12" s="3" t="s">
        <v>367</v>
      </c>
      <c r="G12" s="19" t="s">
        <v>16</v>
      </c>
      <c r="H12" s="4">
        <v>-1455</v>
      </c>
      <c r="I12" s="5">
        <v>1200121359</v>
      </c>
      <c r="J12" s="6" t="s">
        <v>17</v>
      </c>
    </row>
    <row r="13" spans="1:10" ht="18.75">
      <c r="A13" s="3"/>
      <c r="B13" s="46" t="s">
        <v>26</v>
      </c>
      <c r="C13" s="46"/>
      <c r="D13" s="46"/>
      <c r="E13" s="46"/>
      <c r="F13" s="46"/>
      <c r="G13" s="46"/>
      <c r="H13" s="4">
        <f>SUM(H12:H12)</f>
        <v>-1455</v>
      </c>
      <c r="I13" s="5"/>
      <c r="J13" s="36"/>
    </row>
    <row r="14" spans="1:10" ht="19.5" thickBot="1">
      <c r="A14" s="10"/>
      <c r="B14" s="47" t="s">
        <v>39</v>
      </c>
      <c r="C14" s="47"/>
      <c r="D14" s="47"/>
      <c r="E14" s="47"/>
      <c r="F14" s="47"/>
      <c r="G14" s="47"/>
      <c r="H14" s="35">
        <f>H11+H13</f>
        <v>-7566</v>
      </c>
      <c r="I14" s="12"/>
      <c r="J14" s="13"/>
    </row>
    <row r="15" ht="19.5" thickTop="1"/>
  </sheetData>
  <mergeCells count="8">
    <mergeCell ref="B11:G11"/>
    <mergeCell ref="B14:G14"/>
    <mergeCell ref="A1:J1"/>
    <mergeCell ref="A2:J2"/>
    <mergeCell ref="A3:J3"/>
    <mergeCell ref="A5:J5"/>
    <mergeCell ref="J8:J10"/>
    <mergeCell ref="B13:G13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6" sqref="B16:G16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ht="18.75">
      <c r="J1" s="43" t="s">
        <v>72</v>
      </c>
    </row>
    <row r="2" ht="18.75">
      <c r="J2" s="43"/>
    </row>
    <row r="3" spans="1:10" ht="18.75">
      <c r="A3" s="48" t="s">
        <v>406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8"/>
      <c r="B5" s="48"/>
      <c r="C5" s="48"/>
      <c r="D5" s="48"/>
      <c r="E5" s="48"/>
      <c r="F5" s="48"/>
      <c r="G5" s="48"/>
      <c r="H5" s="48"/>
      <c r="I5" s="48"/>
      <c r="J5" s="48"/>
    </row>
    <row r="7" spans="1:10" ht="18.75">
      <c r="A7" s="49" t="s">
        <v>268</v>
      </c>
      <c r="B7" s="49"/>
      <c r="C7" s="49"/>
      <c r="D7" s="49"/>
      <c r="E7" s="49"/>
      <c r="F7" s="49"/>
      <c r="G7" s="49"/>
      <c r="H7" s="49"/>
      <c r="I7" s="49"/>
      <c r="J7" s="49"/>
    </row>
    <row r="9" spans="1:10" ht="75">
      <c r="A9" s="2" t="s">
        <v>4</v>
      </c>
      <c r="B9" s="2" t="s">
        <v>5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10</v>
      </c>
      <c r="H9" s="2" t="s">
        <v>11</v>
      </c>
      <c r="I9" s="2" t="s">
        <v>12</v>
      </c>
      <c r="J9" s="2" t="s">
        <v>13</v>
      </c>
    </row>
    <row r="10" spans="1:10" ht="18.75">
      <c r="A10" s="3">
        <v>1</v>
      </c>
      <c r="B10" s="3">
        <v>1500500097</v>
      </c>
      <c r="C10" s="3">
        <v>1200003721</v>
      </c>
      <c r="D10" s="3">
        <v>1500800078</v>
      </c>
      <c r="E10" s="3" t="s">
        <v>269</v>
      </c>
      <c r="F10" s="3" t="s">
        <v>100</v>
      </c>
      <c r="G10" s="3" t="s">
        <v>16</v>
      </c>
      <c r="H10" s="4">
        <v>-20661</v>
      </c>
      <c r="I10" s="5">
        <v>1200005489</v>
      </c>
      <c r="J10" s="18"/>
    </row>
    <row r="11" spans="1:10" ht="18.75">
      <c r="A11" s="3">
        <v>2</v>
      </c>
      <c r="B11" s="3">
        <v>1500500097</v>
      </c>
      <c r="C11" s="3">
        <v>1100009322</v>
      </c>
      <c r="D11" s="3">
        <v>1500800078</v>
      </c>
      <c r="E11" s="3" t="s">
        <v>270</v>
      </c>
      <c r="F11" s="3" t="s">
        <v>210</v>
      </c>
      <c r="G11" s="3" t="s">
        <v>29</v>
      </c>
      <c r="H11" s="4">
        <v>1696.53</v>
      </c>
      <c r="I11" s="5">
        <v>1100024494</v>
      </c>
      <c r="J11" s="18"/>
    </row>
    <row r="12" spans="1:10" ht="18.75">
      <c r="A12" s="3">
        <v>3</v>
      </c>
      <c r="B12" s="3">
        <v>1500500097</v>
      </c>
      <c r="C12" s="3">
        <v>1200043288</v>
      </c>
      <c r="D12" s="3">
        <v>1500800078</v>
      </c>
      <c r="E12" s="3" t="s">
        <v>271</v>
      </c>
      <c r="F12" s="3" t="s">
        <v>272</v>
      </c>
      <c r="G12" s="3" t="s">
        <v>16</v>
      </c>
      <c r="H12" s="4">
        <v>-7721.2</v>
      </c>
      <c r="I12" s="5">
        <v>1200099999</v>
      </c>
      <c r="J12" s="18"/>
    </row>
    <row r="13" spans="1:10" ht="18.75">
      <c r="A13" s="3">
        <v>4</v>
      </c>
      <c r="B13" s="3">
        <v>1500500448</v>
      </c>
      <c r="C13" s="3">
        <v>1100005521</v>
      </c>
      <c r="D13" s="3">
        <v>1500800078</v>
      </c>
      <c r="E13" s="3" t="s">
        <v>269</v>
      </c>
      <c r="F13" s="3" t="s">
        <v>273</v>
      </c>
      <c r="G13" s="3" t="s">
        <v>29</v>
      </c>
      <c r="H13" s="4">
        <v>20661</v>
      </c>
      <c r="I13" s="5">
        <v>1100016020</v>
      </c>
      <c r="J13" s="18"/>
    </row>
    <row r="14" spans="1:10" ht="18.75">
      <c r="A14" s="3">
        <v>5</v>
      </c>
      <c r="B14" s="3">
        <v>1500500448</v>
      </c>
      <c r="C14" s="3">
        <v>1200018307</v>
      </c>
      <c r="D14" s="3">
        <v>1500800078</v>
      </c>
      <c r="E14" s="3" t="s">
        <v>270</v>
      </c>
      <c r="F14" s="3" t="s">
        <v>147</v>
      </c>
      <c r="G14" s="3" t="s">
        <v>16</v>
      </c>
      <c r="H14" s="4">
        <v>-1696.53</v>
      </c>
      <c r="I14" s="5">
        <v>1200009762</v>
      </c>
      <c r="J14" s="18"/>
    </row>
    <row r="15" spans="1:10" ht="18.75">
      <c r="A15" s="3">
        <v>6</v>
      </c>
      <c r="B15" s="3">
        <v>1500500448</v>
      </c>
      <c r="C15" s="3">
        <v>1100060336</v>
      </c>
      <c r="D15" s="3">
        <v>1500800078</v>
      </c>
      <c r="E15" s="3" t="s">
        <v>271</v>
      </c>
      <c r="F15" s="3" t="s">
        <v>276</v>
      </c>
      <c r="G15" s="3" t="s">
        <v>29</v>
      </c>
      <c r="H15" s="4">
        <v>7721.2</v>
      </c>
      <c r="I15" s="5">
        <v>1100293565</v>
      </c>
      <c r="J15" s="18"/>
    </row>
    <row r="16" spans="1:10" ht="19.5" thickBot="1">
      <c r="A16" s="10"/>
      <c r="B16" s="47" t="s">
        <v>26</v>
      </c>
      <c r="C16" s="47"/>
      <c r="D16" s="47"/>
      <c r="E16" s="47"/>
      <c r="F16" s="47"/>
      <c r="G16" s="47"/>
      <c r="H16" s="35">
        <f>SUM(H10:H15)</f>
        <v>0</v>
      </c>
      <c r="I16" s="12"/>
      <c r="J16" s="13"/>
    </row>
    <row r="17" ht="19.5" thickTop="1">
      <c r="J17" s="44"/>
    </row>
    <row r="18" spans="9:10" ht="18.75">
      <c r="I18" s="31"/>
      <c r="J18" s="45"/>
    </row>
    <row r="19" spans="9:10" ht="18.75">
      <c r="I19" s="31"/>
      <c r="J19" s="45"/>
    </row>
    <row r="20" spans="9:10" ht="18.75">
      <c r="I20" s="31"/>
      <c r="J20" s="29"/>
    </row>
    <row r="21" spans="9:10" ht="18.75">
      <c r="I21" s="31"/>
      <c r="J21" s="28"/>
    </row>
    <row r="22" ht="18.75">
      <c r="J22" s="28"/>
    </row>
    <row r="23" ht="18.75">
      <c r="J23" s="28"/>
    </row>
    <row r="24" ht="18.75">
      <c r="J24" s="28"/>
    </row>
    <row r="25" ht="18.75">
      <c r="J25" s="28"/>
    </row>
    <row r="26" ht="18.75">
      <c r="J26" s="28"/>
    </row>
    <row r="27" ht="18.75">
      <c r="J27" s="28"/>
    </row>
  </sheetData>
  <mergeCells count="5">
    <mergeCell ref="B16:G16"/>
    <mergeCell ref="A3:J3"/>
    <mergeCell ref="A4:J4"/>
    <mergeCell ref="A5:J5"/>
    <mergeCell ref="A7:J7"/>
  </mergeCells>
  <printOptions/>
  <pageMargins left="0.91" right="0.55" top="0.8" bottom="0.5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1" sqref="B11:G11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268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1500500097</v>
      </c>
      <c r="C8" s="3">
        <v>1200003721</v>
      </c>
      <c r="D8" s="3">
        <v>1500800078</v>
      </c>
      <c r="E8" s="3" t="s">
        <v>269</v>
      </c>
      <c r="F8" s="3" t="s">
        <v>100</v>
      </c>
      <c r="G8" s="3" t="s">
        <v>16</v>
      </c>
      <c r="H8" s="4">
        <v>-20661</v>
      </c>
      <c r="I8" s="5">
        <v>1200005489</v>
      </c>
      <c r="J8" s="18" t="s">
        <v>72</v>
      </c>
    </row>
    <row r="9" spans="1:10" ht="18.75">
      <c r="A9" s="3">
        <v>2</v>
      </c>
      <c r="B9" s="3">
        <v>1500500097</v>
      </c>
      <c r="C9" s="3">
        <v>1100009322</v>
      </c>
      <c r="D9" s="3">
        <v>1500800078</v>
      </c>
      <c r="E9" s="3" t="s">
        <v>270</v>
      </c>
      <c r="F9" s="3" t="s">
        <v>210</v>
      </c>
      <c r="G9" s="3" t="s">
        <v>29</v>
      </c>
      <c r="H9" s="4">
        <v>1696.53</v>
      </c>
      <c r="I9" s="5">
        <v>1100024494</v>
      </c>
      <c r="J9" s="18" t="s">
        <v>72</v>
      </c>
    </row>
    <row r="10" spans="1:10" ht="18.75">
      <c r="A10" s="3">
        <v>3</v>
      </c>
      <c r="B10" s="3">
        <v>1500500097</v>
      </c>
      <c r="C10" s="3">
        <v>1200043288</v>
      </c>
      <c r="D10" s="3">
        <v>1500800078</v>
      </c>
      <c r="E10" s="3" t="s">
        <v>271</v>
      </c>
      <c r="F10" s="3" t="s">
        <v>272</v>
      </c>
      <c r="G10" s="3" t="s">
        <v>16</v>
      </c>
      <c r="H10" s="4">
        <v>-7721.2</v>
      </c>
      <c r="I10" s="5">
        <v>1200099999</v>
      </c>
      <c r="J10" s="18" t="s">
        <v>72</v>
      </c>
    </row>
    <row r="11" spans="1:10" ht="18.75">
      <c r="A11" s="3"/>
      <c r="B11" s="46" t="s">
        <v>26</v>
      </c>
      <c r="C11" s="46"/>
      <c r="D11" s="46"/>
      <c r="E11" s="46"/>
      <c r="F11" s="46"/>
      <c r="G11" s="46"/>
      <c r="H11" s="4">
        <f>SUM(H8:H10)</f>
        <v>-26685.670000000002</v>
      </c>
      <c r="I11" s="5"/>
      <c r="J11" s="9"/>
    </row>
    <row r="12" spans="1:10" ht="18.75">
      <c r="A12" s="3">
        <v>4</v>
      </c>
      <c r="B12" s="3">
        <v>1500500448</v>
      </c>
      <c r="C12" s="3">
        <v>1100005521</v>
      </c>
      <c r="D12" s="3">
        <v>1500800078</v>
      </c>
      <c r="E12" s="3" t="s">
        <v>269</v>
      </c>
      <c r="F12" s="3" t="s">
        <v>273</v>
      </c>
      <c r="G12" s="3" t="s">
        <v>29</v>
      </c>
      <c r="H12" s="4">
        <v>20661</v>
      </c>
      <c r="I12" s="5">
        <v>1100016020</v>
      </c>
      <c r="J12" s="18" t="s">
        <v>72</v>
      </c>
    </row>
    <row r="13" spans="1:10" ht="18.75">
      <c r="A13" s="3">
        <v>5</v>
      </c>
      <c r="B13" s="3">
        <v>1500500448</v>
      </c>
      <c r="C13" s="3">
        <v>1200018307</v>
      </c>
      <c r="D13" s="3">
        <v>1500800078</v>
      </c>
      <c r="E13" s="3" t="s">
        <v>270</v>
      </c>
      <c r="F13" s="3" t="s">
        <v>147</v>
      </c>
      <c r="G13" s="3" t="s">
        <v>16</v>
      </c>
      <c r="H13" s="4">
        <v>-1696.53</v>
      </c>
      <c r="I13" s="5">
        <v>1200009762</v>
      </c>
      <c r="J13" s="18" t="s">
        <v>72</v>
      </c>
    </row>
    <row r="14" spans="1:10" ht="18.75">
      <c r="A14" s="3">
        <v>6</v>
      </c>
      <c r="B14" s="3">
        <v>1500500448</v>
      </c>
      <c r="C14" s="3">
        <v>1200036327</v>
      </c>
      <c r="D14" s="3">
        <v>1500800078</v>
      </c>
      <c r="E14" s="3" t="s">
        <v>274</v>
      </c>
      <c r="F14" s="3" t="s">
        <v>275</v>
      </c>
      <c r="G14" s="3" t="s">
        <v>16</v>
      </c>
      <c r="H14" s="4">
        <v>-5236.06</v>
      </c>
      <c r="I14" s="5">
        <v>1200060365</v>
      </c>
      <c r="J14" s="6" t="s">
        <v>17</v>
      </c>
    </row>
    <row r="15" spans="1:10" ht="18.75">
      <c r="A15" s="3">
        <v>7</v>
      </c>
      <c r="B15" s="3">
        <v>1500500448</v>
      </c>
      <c r="C15" s="3">
        <v>1100060336</v>
      </c>
      <c r="D15" s="3">
        <v>1500800078</v>
      </c>
      <c r="E15" s="3" t="s">
        <v>271</v>
      </c>
      <c r="F15" s="3" t="s">
        <v>276</v>
      </c>
      <c r="G15" s="3" t="s">
        <v>29</v>
      </c>
      <c r="H15" s="4">
        <v>7721.2</v>
      </c>
      <c r="I15" s="5">
        <v>1100293565</v>
      </c>
      <c r="J15" s="18" t="s">
        <v>72</v>
      </c>
    </row>
    <row r="16" spans="1:10" ht="18.75">
      <c r="A16" s="3"/>
      <c r="B16" s="46" t="s">
        <v>26</v>
      </c>
      <c r="C16" s="46"/>
      <c r="D16" s="46"/>
      <c r="E16" s="46"/>
      <c r="F16" s="46"/>
      <c r="G16" s="46"/>
      <c r="H16" s="4">
        <f>SUM(H12:H15)</f>
        <v>21449.61</v>
      </c>
      <c r="I16" s="5"/>
      <c r="J16" s="9"/>
    </row>
    <row r="17" spans="1:10" ht="19.5" thickBot="1">
      <c r="A17" s="10"/>
      <c r="B17" s="47" t="s">
        <v>39</v>
      </c>
      <c r="C17" s="47"/>
      <c r="D17" s="47"/>
      <c r="E17" s="47"/>
      <c r="F17" s="47"/>
      <c r="G17" s="47"/>
      <c r="H17" s="11">
        <f>H11+H16</f>
        <v>-5236.060000000001</v>
      </c>
      <c r="I17" s="12"/>
      <c r="J17" s="13"/>
    </row>
    <row r="18" ht="19.5" thickTop="1"/>
  </sheetData>
  <mergeCells count="7">
    <mergeCell ref="B17:G17"/>
    <mergeCell ref="B11:G11"/>
    <mergeCell ref="B16:G16"/>
    <mergeCell ref="A1:J1"/>
    <mergeCell ref="A2:J2"/>
    <mergeCell ref="A3:J3"/>
    <mergeCell ref="A5:J5"/>
  </mergeCells>
  <printOptions/>
  <pageMargins left="0.91" right="0.55" top="0.8" bottom="0.5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16" sqref="H16"/>
    </sheetView>
  </sheetViews>
  <sheetFormatPr defaultColWidth="9.140625" defaultRowHeight="12.75"/>
  <cols>
    <col min="1" max="1" width="4.421875" style="14" customWidth="1"/>
    <col min="2" max="2" width="11.57421875" style="14" customWidth="1"/>
    <col min="3" max="4" width="11.00390625" style="14" bestFit="1" customWidth="1"/>
    <col min="5" max="5" width="11.28125" style="14" bestFit="1" customWidth="1"/>
    <col min="6" max="6" width="11.00390625" style="14" customWidth="1"/>
    <col min="7" max="7" width="7.00390625" style="14" customWidth="1"/>
    <col min="8" max="8" width="10.7109375" style="15" bestFit="1" customWidth="1"/>
    <col min="9" max="9" width="11.421875" style="16" customWidth="1"/>
    <col min="10" max="10" width="41.00390625" style="1" customWidth="1"/>
    <col min="11" max="16384" width="9.140625" style="1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8.75">
      <c r="A5" s="49" t="s">
        <v>280</v>
      </c>
      <c r="B5" s="49"/>
      <c r="C5" s="49"/>
      <c r="D5" s="49"/>
      <c r="E5" s="49"/>
      <c r="F5" s="49"/>
      <c r="G5" s="49"/>
      <c r="H5" s="49"/>
      <c r="I5" s="49"/>
      <c r="J5" s="49"/>
    </row>
    <row r="7" spans="1:10" ht="75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</row>
    <row r="8" spans="1:10" ht="18.75">
      <c r="A8" s="3">
        <v>1</v>
      </c>
      <c r="B8" s="3">
        <v>1500500095</v>
      </c>
      <c r="C8" s="3">
        <v>1200032323</v>
      </c>
      <c r="D8" s="3">
        <v>1500800076</v>
      </c>
      <c r="E8" s="3" t="s">
        <v>281</v>
      </c>
      <c r="F8" s="3" t="s">
        <v>282</v>
      </c>
      <c r="G8" s="3" t="s">
        <v>16</v>
      </c>
      <c r="H8" s="4">
        <v>-18798.6</v>
      </c>
      <c r="I8" s="5">
        <v>1200062108</v>
      </c>
      <c r="J8" s="50" t="s">
        <v>17</v>
      </c>
    </row>
    <row r="9" spans="1:10" ht="18.75">
      <c r="A9" s="3">
        <v>2</v>
      </c>
      <c r="B9" s="3">
        <v>1500500095</v>
      </c>
      <c r="C9" s="3">
        <v>1200028586</v>
      </c>
      <c r="D9" s="3">
        <v>1500800076</v>
      </c>
      <c r="E9" s="3" t="s">
        <v>283</v>
      </c>
      <c r="F9" s="3" t="s">
        <v>143</v>
      </c>
      <c r="G9" s="3" t="s">
        <v>16</v>
      </c>
      <c r="H9" s="4">
        <v>-2619</v>
      </c>
      <c r="I9" s="5">
        <v>1200066764</v>
      </c>
      <c r="J9" s="51"/>
    </row>
    <row r="10" spans="1:10" ht="19.5" thickBot="1">
      <c r="A10" s="10"/>
      <c r="B10" s="47" t="s">
        <v>39</v>
      </c>
      <c r="C10" s="47"/>
      <c r="D10" s="47"/>
      <c r="E10" s="47"/>
      <c r="F10" s="47"/>
      <c r="G10" s="47"/>
      <c r="H10" s="11">
        <f>SUM(H8:H9)</f>
        <v>-21417.6</v>
      </c>
      <c r="I10" s="12"/>
      <c r="J10" s="13"/>
    </row>
    <row r="11" ht="19.5" thickTop="1"/>
  </sheetData>
  <mergeCells count="6">
    <mergeCell ref="B10:G10"/>
    <mergeCell ref="J8:J9"/>
    <mergeCell ref="A1:J1"/>
    <mergeCell ref="A2:J2"/>
    <mergeCell ref="A3:J3"/>
    <mergeCell ref="A5:J5"/>
  </mergeCells>
  <printOptions/>
  <pageMargins left="0.91" right="0.55" top="0.8" bottom="0.5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2013-10-22T13:48:15Z</cp:lastPrinted>
  <dcterms:created xsi:type="dcterms:W3CDTF">2013-10-19T12:44:05Z</dcterms:created>
  <dcterms:modified xsi:type="dcterms:W3CDTF">2013-10-24T03:06:39Z</dcterms:modified>
  <cp:category/>
  <cp:version/>
  <cp:contentType/>
  <cp:contentStatus/>
</cp:coreProperties>
</file>