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15" windowWidth="15600" windowHeight="9240" firstSheet="3" activeTab="3"/>
  </bookViews>
  <sheets>
    <sheet name="Sheet1" sheetId="1" r:id="rId1"/>
    <sheet name="Sheet2" sheetId="2" r:id="rId2"/>
    <sheet name="Sheet4" sheetId="3" r:id="rId3"/>
    <sheet name="ผส.จว." sheetId="4" r:id="rId4"/>
    <sheet name="ผส.อปท." sheetId="5" r:id="rId5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<sst xmlns="http://schemas.openxmlformats.org/spreadsheetml/2006/main" count="289" uniqueCount="221">
  <si>
    <t>ที่</t>
  </si>
  <si>
    <t>จังหวัด</t>
  </si>
  <si>
    <t>หมายเหตุ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</si>
  <si>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</si>
  <si>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</si>
  <si>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</si>
  <si>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</si>
  <si>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</si>
  <si>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</si>
  <si>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</si>
  <si>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</si>
  <si>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</si>
  <si>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</si>
  <si>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</si>
  <si>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</si>
  <si>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</si>
  <si>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</si>
  <si>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</si>
  <si>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</si>
  <si>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</si>
  <si>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</si>
  <si>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</si>
  <si>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</si>
  <si>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</si>
  <si>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</si>
  <si>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</si>
  <si>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</si>
  <si>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</si>
  <si>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</si>
  <si>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</si>
  <si>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</si>
  <si>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</si>
  <si>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</si>
  <si>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</si>
  <si>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</si>
  <si>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</si>
  <si>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</si>
  <si>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</si>
  <si>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</si>
  <si>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</si>
  <si>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</si>
  <si>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</si>
  <si>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</si>
  <si>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</si>
  <si>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</si>
  <si>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</si>
  <si>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</si>
  <si>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</si>
  <si>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</si>
  <si>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</si>
  <si>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</si>
  <si>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</si>
  <si>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</si>
  <si>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</si>
  <si>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</si>
  <si>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</si>
  <si>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</si>
  <si>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</si>
  <si>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</si>
  <si>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</si>
  <si>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</si>
  <si>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</si>
  <si>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</si>
  <si>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</si>
  <si>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</si>
  <si>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</si>
  <si>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</si>
  <si>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</si>
  <si>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</si>
  <si>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</si>
  <si>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</si>
  <si>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</si>
  <si>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</si>
  <si>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</si>
  <si>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</si>
  <si>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</si>
  <si>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</si>
  <si>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</si>
  <si>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รวมทั้งสิ้น</t>
  </si>
  <si>
    <t>จำนวนเงินงบประมาณ (บาท)</t>
  </si>
  <si>
    <t>บึงกาฬ</t>
  </si>
  <si>
    <t>รวมงบประมาณจำนวนทั้งสิ้น</t>
  </si>
  <si>
    <t xml:space="preserve">รายละเอียดการจัดสรรงบประมาณเงินอุดหนุนเฉพาะกิจ </t>
  </si>
  <si>
    <t>โครงการสร้างหลักประกันด้านรายได้ให้แก่ผู้สูงอายุ ประจำปีงบประมาณ พ.ศ. 2555</t>
  </si>
  <si>
    <t xml:space="preserve">งวดที่  1 </t>
  </si>
  <si>
    <t>ตัวอย่าง</t>
  </si>
  <si>
    <t>จังหวัด ...........................................</t>
  </si>
  <si>
    <t>กรมจัดสรร</t>
  </si>
  <si>
    <t>จังหวัดปรับเกลี่ย</t>
  </si>
  <si>
    <t>รวมจังหวัด</t>
  </si>
  <si>
    <t>อำเภอ</t>
  </si>
  <si>
    <t>อปท.</t>
  </si>
  <si>
    <t xml:space="preserve"> เพิ่ม (+)</t>
  </si>
  <si>
    <t>ลด (-)</t>
  </si>
  <si>
    <t>A</t>
  </si>
  <si>
    <t>ทต. ก</t>
  </si>
  <si>
    <t>ทต. ข</t>
  </si>
  <si>
    <t>อบต. ค</t>
  </si>
  <si>
    <t>อบต. ง</t>
  </si>
  <si>
    <t>ผู้จัดทำข้อมูล</t>
  </si>
  <si>
    <t>......................................................................</t>
  </si>
  <si>
    <t>รับรองความถูกต้อง</t>
  </si>
  <si>
    <t xml:space="preserve">     ตำแหน่ง</t>
  </si>
  <si>
    <t>ตำแหน่ง</t>
  </si>
  <si>
    <r>
      <t>ลงวันที่</t>
    </r>
    <r>
      <rPr>
        <sz val="16"/>
        <rFont val="TH SarabunPSK"/>
        <family val="2"/>
      </rPr>
      <t>................</t>
    </r>
    <r>
      <rPr>
        <b/>
        <sz val="16"/>
        <rFont val="TH SarabunPSK"/>
        <family val="2"/>
      </rPr>
      <t>เดือน</t>
    </r>
    <r>
      <rPr>
        <sz val="16"/>
        <rFont val="TH SarabunPSK"/>
        <family val="2"/>
      </rPr>
      <t>.......................................</t>
    </r>
    <r>
      <rPr>
        <b/>
        <sz val="16"/>
        <rFont val="TH SarabunPSK"/>
        <family val="2"/>
      </rPr>
      <t xml:space="preserve">พ.ศ. </t>
    </r>
    <r>
      <rPr>
        <sz val="16"/>
        <rFont val="TH SarabunPSK"/>
        <family val="2"/>
      </rPr>
      <t>................</t>
    </r>
  </si>
  <si>
    <r>
      <t>หมายเหตุ</t>
    </r>
    <r>
      <rPr>
        <u val="single"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</t>
    </r>
  </si>
  <si>
    <t xml:space="preserve">2. เรียงลำดับชั้นเทศบาลจากเทศบาลนคร เทศบาลเมือง และเทศบาลตำบล ตามลำดับ  หลังจากนั้นให้เรียงลำดับ อบต. โดยแยกเป็นรายอำเภอทั้งจังหวัด </t>
  </si>
  <si>
    <t xml:space="preserve"> งบประมาณรายจ่ายประจำปีงบประมาณ พ.ศ. 2555</t>
  </si>
  <si>
    <t>งบประมาณให้ (บาท)</t>
  </si>
  <si>
    <t>ปรับเกลี่ยทั้งสิ้น (บาท)</t>
  </si>
  <si>
    <r>
      <t>.</t>
    </r>
    <r>
      <rPr>
        <b/>
        <sz val="16"/>
        <rFont val="TH SarabunPSK"/>
        <family val="2"/>
      </rPr>
      <t>(1)</t>
    </r>
  </si>
  <si>
    <r>
      <t>.</t>
    </r>
    <r>
      <rPr>
        <b/>
        <sz val="16"/>
        <rFont val="TH SarabunPSK"/>
        <family val="2"/>
      </rPr>
      <t>(2)</t>
    </r>
  </si>
  <si>
    <r>
      <t>.</t>
    </r>
    <r>
      <rPr>
        <b/>
        <sz val="16"/>
        <rFont val="TH SarabunPSK"/>
        <family val="2"/>
      </rPr>
      <t>(3)</t>
    </r>
  </si>
  <si>
    <t>แบบรายงานการปรับเกลี่ยงบประมาณเงินอุดหนุนเฉพาะกิจ โครงการสร้างหลักประกันด้านรายได้ให้แก่ผู้สูงอายุ ตามนโยบายเร่งด่วนของรัฐบาล</t>
  </si>
  <si>
    <r>
      <t xml:space="preserve">     ลงวันที่</t>
    </r>
    <r>
      <rPr>
        <sz val="16"/>
        <rFont val="TH SarabunPSK"/>
        <family val="2"/>
      </rPr>
      <t>...................</t>
    </r>
    <r>
      <rPr>
        <b/>
        <sz val="16"/>
        <rFont val="TH SarabunPSK"/>
        <family val="2"/>
      </rPr>
      <t>เดือน</t>
    </r>
    <r>
      <rPr>
        <sz val="16"/>
        <rFont val="TH SarabunPSK"/>
        <family val="2"/>
      </rPr>
      <t>..................................</t>
    </r>
    <r>
      <rPr>
        <b/>
        <sz val="16"/>
        <rFont val="TH SarabunPSK"/>
        <family val="2"/>
      </rPr>
      <t xml:space="preserve">พ.ศ. </t>
    </r>
    <r>
      <rPr>
        <sz val="16"/>
        <rFont val="TH SarabunPSK"/>
        <family val="2"/>
      </rPr>
      <t>................</t>
    </r>
  </si>
  <si>
    <t xml:space="preserve">3. ให้สำนักงานส่งเสริมการปกครองท้องถิ่นจังหวัดรวบรวมส่งกรมส่งเสริมการปกครองทองถิ่นภายในวันที่ 20 ตุลาคม 2554  หากมีข้อสงสัยกรุณาติดต่อส่วนส่งเสริมการจัดการด้านสาธารณสุขและสวัสดิการสังคม </t>
  </si>
  <si>
    <t>...........................................................................................................</t>
  </si>
  <si>
    <t xml:space="preserve">                                (......................................................................)</t>
  </si>
  <si>
    <t xml:space="preserve">   (..........................................................)</t>
  </si>
  <si>
    <t xml:space="preserve">                        ท้องถิ่นจังหวัด</t>
  </si>
  <si>
    <t>(สำหรับจังหวัด)</t>
  </si>
  <si>
    <t>แบบรายงานผลการดำเนินงาน</t>
  </si>
  <si>
    <t>จำนวนเงิน (บาท)</t>
  </si>
  <si>
    <t>(บาท)</t>
  </si>
  <si>
    <t>รวม</t>
  </si>
  <si>
    <t>หมายเหตุ.-</t>
  </si>
  <si>
    <t>เงินอุดหนุนเฉพาะกิจ  งบประมาณรายจ่ายประจำปีงบประมาณ พ.ศ. 2555</t>
  </si>
  <si>
    <t>โครงการสร้างหลักประกันด้านรายได้ให้แก่ผู้สูงอายุตามนโยบายเร่งด่วนของรัฐบาล</t>
  </si>
  <si>
    <t>เดือน......................</t>
  </si>
  <si>
    <t>รวมจำนวน</t>
  </si>
  <si>
    <t>เงินงบประมาณทั้งสิ้น</t>
  </si>
  <si>
    <t>ครั้งที่ .........  เดือน ............................พ.ศ. ............................. ถึง เดือน ............................... พ.ศ. .....................</t>
  </si>
  <si>
    <t xml:space="preserve">                             (......................................................................)</t>
  </si>
  <si>
    <t xml:space="preserve">                   ท้องถิ่นจังหวัด</t>
  </si>
  <si>
    <t>3.  ให้สำนักงานส่งเสริมการปกครองท้องถิ่นจังหวัดดำเนินการตรวจติดตามเร่งรัดให้เทศบาล/องค์การบริหารส่วนตำบลดำเนินการเบิกจ่ายให้เป็นไปตามหลักเกณฑ์ที่กำหนด และรายงานผลการดำเนินงาน</t>
  </si>
  <si>
    <t xml:space="preserve">2.  เรียงลำดับชั้นเทศบาลจากเทศบาลนคร เทศบาลเมือง และเทศบาลตำบล ตามลำดับ  หลังจากนั้นให้เรียงลำดับ อบต. โดยแยกเป็นรายอำเภอทั้งจังหวัด </t>
  </si>
  <si>
    <t>ให้กรมส่งเสริมการปกครองท้องถิ่นทราบทุก 3 เดือนตามแบบที่กำหนด  โดยให้รายงานก่อนวันที่ 20 ของรอบถัดไป  สำหรับครั้งที่ 1 ให้รายงานภายในวันที่ 20 ตุลาคม 2554   ทั้งนี้สามารถส่งข้อมูลได้ทาง</t>
  </si>
  <si>
    <r>
      <rPr>
        <b/>
        <i/>
        <sz val="14"/>
        <rFont val="TH SarabunPSK"/>
        <family val="2"/>
      </rPr>
      <t>e</t>
    </r>
    <r>
      <rPr>
        <b/>
        <sz val="14"/>
        <rFont val="TH SarabunPSK"/>
        <family val="2"/>
      </rPr>
      <t xml:space="preserve">-mail :  dla0891_3@thailocaladmin.go.th </t>
    </r>
  </si>
  <si>
    <r>
      <t xml:space="preserve">โทร. 0-2241-9000  ต่อ 4131 , 4135    </t>
    </r>
    <r>
      <rPr>
        <b/>
        <i/>
        <sz val="13"/>
        <rFont val="TH SarabunPSK"/>
        <family val="2"/>
      </rPr>
      <t>e</t>
    </r>
    <r>
      <rPr>
        <b/>
        <sz val="13"/>
        <rFont val="TH SarabunPSK"/>
        <family val="2"/>
      </rPr>
      <t xml:space="preserve">-mail :  dla0891_3@thailocaladmin.go.th </t>
    </r>
  </si>
  <si>
    <t>(4) = (1)+(2)หรือ(1)-(3)</t>
  </si>
  <si>
    <t>1.  ให้สำนักงานส่งเสริมการปกครองท้องถิ่นจังหวัดจัดทำแบบรายงานฯ ในรูปแบบเป็นไฟล์เอกสาร Excel  และบันทึกข้อมูลทั้งหมดในสมุดงานเดียวกัน</t>
  </si>
  <si>
    <t>ยอดรวม (1) = (4)</t>
  </si>
  <si>
    <t>ยอดรวม (2) = (3)</t>
  </si>
  <si>
    <t>1. แบบกรอกข้อมูลข้างต้นให้จัดทำในโปรแกรม Excel และบันทึกข้อมูลทั้งหมดในสมุดงานเดียวกัน</t>
  </si>
  <si>
    <t xml:space="preserve">ที่ </t>
  </si>
  <si>
    <t>ตำแหน่ง   ปลัดเทศบาล/ปลัดองค์การบริหารส่วนตำบล</t>
  </si>
  <si>
    <t>ลงวันที่.................เดือน....................พ.ศ. ................</t>
  </si>
  <si>
    <t>ผู้จัดทำข้อมูล........................................................</t>
  </si>
  <si>
    <t xml:space="preserve">โดยแยกเป็นรายอำเภอทั้งจังหวัด  และให้จัดทำในโปรแกรม Excel  โดยบันทึกข้อมูลทั้งหมดลงในแผ่นบันทึกข้อมูล (CD) จัดส่งให้กรมส่งเสริมการปกครองท้องถิ่น  หรือสามารถส่งทางโทรสาร 0-2241-9000  ต่อ 4103 , 4134  </t>
  </si>
  <si>
    <r>
      <rPr>
        <b/>
        <u val="double"/>
        <sz val="13"/>
        <color indexed="8"/>
        <rFont val="TH SarabunPSK"/>
        <family val="2"/>
      </rPr>
      <t>หมายเหตุ</t>
    </r>
    <r>
      <rPr>
        <b/>
        <sz val="13"/>
        <color indexed="8"/>
        <rFont val="TH SarabunPSK"/>
        <family val="2"/>
      </rPr>
      <t xml:space="preserve">  ให้สำนักงานส่งเสริมการปกครองท้องถิ่นจังหวัดจัดทำข้อมูลในแบบรายงานฯ โดยให้เรียงลำดับชั้นเทศบาลจากเทศบาลนคร เทศบาลเมือง และเทศบาลตำบล ตามลำดับ  หลังจากนั้นให้เรียงลำดับ อบต.  </t>
    </r>
  </si>
  <si>
    <t>ผู้จัดทำข้อมูล.............................................................</t>
  </si>
  <si>
    <t xml:space="preserve">   รับรองความถูกต้อง ..............................................................</t>
  </si>
  <si>
    <t xml:space="preserve"> (บาท)</t>
  </si>
  <si>
    <t xml:space="preserve">        ตำแหน่ง  นายกเทศมนตรี/นายกองค์การบริหารส่วนตำบล</t>
  </si>
  <si>
    <t xml:space="preserve">        ลงวันที่................เดือน......................พ.ศ. ................</t>
  </si>
  <si>
    <t xml:space="preserve"> ( อปท. + รัฐบาล)</t>
  </si>
  <si>
    <t>ของเทศบาล/องค์การบริหารส่วนตำบล..............................................  อำเภอ........................................จังหวัด......................................</t>
  </si>
  <si>
    <t xml:space="preserve">(ตัวอย่างที่ 2)  กรณีงบประมาณไม่เพียงพอ </t>
  </si>
  <si>
    <t xml:space="preserve">(ตัวอย่างที่ 1)  กรณีได้รับเงินงบประมาณครบถ้วน </t>
  </si>
  <si>
    <t>(ตัวอย่างที่ 3)  กรณีมีเงินเหลือจ่าย</t>
  </si>
  <si>
    <t>(1)</t>
  </si>
  <si>
    <t>ของจังหวัด......................................</t>
  </si>
  <si>
    <t>ไม่ขอรับงบประมาณเพิ่มเติมในงวดที่ 1</t>
  </si>
  <si>
    <t>จำนวนผู้สูงอายุที่มีสิทธิทุกรายทั้งสิ้น (คน)</t>
  </si>
  <si>
    <t>(2)</t>
  </si>
  <si>
    <t xml:space="preserve"> (3)</t>
  </si>
  <si>
    <t>(C) = (A) + (B)</t>
  </si>
  <si>
    <r>
      <rPr>
        <b/>
        <u val="single"/>
        <sz val="20"/>
        <color indexed="8"/>
        <rFont val="TH SarabunPSK"/>
        <family val="2"/>
      </rPr>
      <t>สรุป</t>
    </r>
    <r>
      <rPr>
        <b/>
        <sz val="18"/>
        <color indexed="8"/>
        <rFont val="Symbol"/>
        <family val="1"/>
      </rPr>
      <t xml:space="preserve"> </t>
    </r>
    <r>
      <rPr>
        <b/>
        <sz val="20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</t>
    </r>
    <r>
      <rPr>
        <sz val="16"/>
        <color indexed="8"/>
        <rFont val="Symbol"/>
        <family val="1"/>
      </rPr>
      <t></t>
    </r>
    <r>
      <rPr>
        <b/>
        <sz val="16"/>
        <color indexed="8"/>
        <rFont val="TH SarabunPSK"/>
        <family val="2"/>
      </rPr>
      <t xml:space="preserve">  </t>
    </r>
    <r>
      <rPr>
        <sz val="16"/>
        <color indexed="8"/>
        <rFont val="TH SarabunPSK"/>
        <family val="2"/>
      </rPr>
      <t>ไม่ขอรับงบประมาณเพิ่มเติม งวดที่ 1  จังหวัดมีเงินเหลือจ่าย  เป็นเงินจำนวนทั้งสิ้น ................................. บาท (...........................................)</t>
    </r>
  </si>
  <si>
    <r>
      <rPr>
        <sz val="18"/>
        <color indexed="8"/>
        <rFont val="Symbol"/>
        <family val="1"/>
      </rPr>
      <t xml:space="preserve">       </t>
    </r>
    <r>
      <rPr>
        <sz val="16"/>
        <color indexed="8"/>
        <rFont val="Symbol"/>
        <family val="1"/>
      </rPr>
      <t xml:space="preserve">  </t>
    </r>
    <r>
      <rPr>
        <sz val="16"/>
        <color indexed="8"/>
        <rFont val="TH SarabunPSK"/>
        <family val="2"/>
      </rPr>
      <t>ขอรับงบประมาณเพิ่มเติม  งวดที่ 1 เป็นเงินจำนวนทั้งสิ้น .......................... บาท (....................................)</t>
    </r>
  </si>
  <si>
    <r>
      <rPr>
        <b/>
        <u val="single"/>
        <sz val="20"/>
        <color indexed="8"/>
        <rFont val="TH SarabunPSK"/>
        <family val="2"/>
      </rPr>
      <t>สรุป</t>
    </r>
    <r>
      <rPr>
        <b/>
        <sz val="18"/>
        <color indexed="8"/>
        <rFont val="Symbol"/>
        <family val="1"/>
      </rPr>
      <t xml:space="preserve"> </t>
    </r>
    <r>
      <rPr>
        <b/>
        <sz val="20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</t>
    </r>
    <r>
      <rPr>
        <sz val="16"/>
        <color indexed="8"/>
        <rFont val="Symbol"/>
        <family val="1"/>
      </rPr>
      <t></t>
    </r>
    <r>
      <rPr>
        <b/>
        <sz val="16"/>
        <color indexed="8"/>
        <rFont val="TH SarabunPSK"/>
        <family val="2"/>
      </rPr>
      <t xml:space="preserve">  </t>
    </r>
    <r>
      <rPr>
        <sz val="16"/>
        <color indexed="8"/>
        <rFont val="TH SarabunPSK"/>
        <family val="2"/>
      </rPr>
      <t>มีเงินเหลือจ่าย  งวดที่ 1  เป็นเงินจำนวนทั้งสิ้น ................................. บาท (...........................................)</t>
    </r>
  </si>
  <si>
    <t xml:space="preserve">จว.จัดสรรงบให้จำนวนทั้งสิ้น (บาท) </t>
  </si>
  <si>
    <t xml:space="preserve">        รับรองความถูกต้อง .......................................................</t>
  </si>
  <si>
    <t xml:space="preserve">             (....................................................)</t>
  </si>
  <si>
    <t xml:space="preserve">                              (.................................................)</t>
  </si>
  <si>
    <t>แบบรายงานผลการจัดสรรงบประมาณเงินอุดหนุนเฉพาะกิจ  โครงการสร้างหลักประกันด้านรายได้แก่ผู้สูงอายุ  ประจำปีงบประมาณ พ.ศ. 2555  งวดที่ 1</t>
  </si>
  <si>
    <t>คงเหลือ</t>
  </si>
  <si>
    <t>เป็นเงินทั้งสิ้น (บาท)</t>
  </si>
  <si>
    <t>หมายถึง</t>
  </si>
  <si>
    <t>ช่อง A</t>
  </si>
  <si>
    <t>ช่อง B</t>
  </si>
  <si>
    <t>ช่อง C</t>
  </si>
  <si>
    <t>จำนวนเงินเหลือจ่าย  ที่ อปท. ต้องคืน  จากการคำนวณ ช่อง (3) -  ช่อง (1)</t>
  </si>
  <si>
    <t>ช่อง (1)</t>
  </si>
  <si>
    <t>ช่อง (2)</t>
  </si>
  <si>
    <t>ช่อง (3)</t>
  </si>
  <si>
    <t>ช่อง (4)</t>
  </si>
  <si>
    <r>
      <t xml:space="preserve">( </t>
    </r>
    <r>
      <rPr>
        <b/>
        <u val="double"/>
        <sz val="18"/>
        <color indexed="8"/>
        <rFont val="TH SarabunPSK"/>
        <family val="2"/>
      </rPr>
      <t>คำอธิบายแบบรายงานฯ อยู่ด้านหลัง</t>
    </r>
    <r>
      <rPr>
        <b/>
        <sz val="18"/>
        <color indexed="8"/>
        <rFont val="TH SarabunPSK"/>
        <family val="2"/>
      </rPr>
      <t xml:space="preserve"> )</t>
    </r>
  </si>
  <si>
    <t xml:space="preserve">                               (...................................................)</t>
  </si>
  <si>
    <t xml:space="preserve">                 (....................................................)</t>
  </si>
  <si>
    <t>ตำแหน่ง    หัวหน้ากลุ่มงานส่งเสริมและพัฒนาท้องถิ่น</t>
  </si>
  <si>
    <t xml:space="preserve">   ตำแหน่ง                             ท้องถิ่นจังหวัด</t>
  </si>
  <si>
    <t>จำนวนงบประมาณที่จังหวัดแจ้งจัดสรรให้ตามบัญชีรายละเอียด</t>
  </si>
  <si>
    <t>(4) = (1) - (3)</t>
  </si>
  <si>
    <t xml:space="preserve">(+) เหลือ (A) </t>
  </si>
  <si>
    <t>(-) ขาด (B)</t>
  </si>
  <si>
    <r>
      <rPr>
        <b/>
        <u val="single"/>
        <sz val="20"/>
        <color indexed="8"/>
        <rFont val="TH SarabunPSK"/>
        <family val="2"/>
      </rPr>
      <t>คำอธิบาย</t>
    </r>
    <r>
      <rPr>
        <b/>
        <sz val="20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 xml:space="preserve">แบบรายงานผลการจัดสรรงบประมาณเงินอุดหนุนเฉพาะกิจ  โครงการสร้างหลักประกันด้านรายได้แก่ผู้สูงอายุ  ประจำปีงบประมาณ พ.ศ. 2555  ของ อปท.  งวดที่ 1 </t>
    </r>
  </si>
  <si>
    <t>จะได้จำนวนเงินเหลือจ่าย (+) หรือ จำนวนเงินที่ขาด (-)</t>
  </si>
  <si>
    <t>-7,800</t>
  </si>
  <si>
    <t xml:space="preserve">สรุปงบประมาณ เหลือ/ขาด </t>
  </si>
  <si>
    <t xml:space="preserve">ไม่ขอรับงบเพิ่มเติม และขอคืนเงินเหลือจ่าย ในงวดที่ 1 จำนวนทั้งสิ้น 900 บาท  </t>
  </si>
  <si>
    <t>ขอรับงบประมาณเพิ่มเติม ในงวดที่ 1 จำนวนทั้งสิ้น 7,800 บาท  เนื่องจาก ...........................</t>
  </si>
  <si>
    <t xml:space="preserve">จำนวนผู้สูงอายุ (รายเก่า + รายใหม่) ที่มีสิทธิทุกรายทั้งหมดทุกงบ  (งบ อปท. ที่เคยตั้งจ่ายเอง + งบรัฐบาล)  </t>
  </si>
  <si>
    <t>คำนวณเงินงบประมาณในอัตราเดือนละ 500 บาท  จำนวน 3 เดือน  แล้วนำมาคูณกับจำนวนผู้สูงอายุในช่อง (2)</t>
  </si>
  <si>
    <t xml:space="preserve">นำจำนวนงบประมาณในช่อง (3) มาลบกับ  จำนวนงบประมาณที่จังหวัดแจ้งจัดสรรให้ในช่อง (1)  </t>
  </si>
  <si>
    <t>( ผส.อปท. )</t>
  </si>
  <si>
    <t>( ผส.จว. )</t>
  </si>
  <si>
    <t>-6,900</t>
  </si>
  <si>
    <r>
      <rPr>
        <sz val="18"/>
        <color indexed="8"/>
        <rFont val="Symbol"/>
        <family val="1"/>
      </rPr>
      <t xml:space="preserve">       </t>
    </r>
    <r>
      <rPr>
        <sz val="16"/>
        <color indexed="8"/>
        <rFont val="Symbol"/>
        <family val="1"/>
      </rPr>
      <t xml:space="preserve">  </t>
    </r>
    <r>
      <rPr>
        <sz val="16"/>
        <color indexed="8"/>
        <rFont val="TH SarabunPSK"/>
        <family val="2"/>
      </rPr>
      <t>ขอรับงบประมาณเพิ่มเติม  งวดที่ 1 เป็นเงินจำนวนทั้งสิ้น .......6,900...... บาท (…หกพันเก้าร้อยบาทถ้วน...)</t>
    </r>
  </si>
  <si>
    <r>
      <t>หรือทาง</t>
    </r>
    <r>
      <rPr>
        <b/>
        <i/>
        <sz val="13"/>
        <color indexed="8"/>
        <rFont val="TH SarabunPSK"/>
        <family val="2"/>
      </rPr>
      <t xml:space="preserve"> e</t>
    </r>
    <r>
      <rPr>
        <b/>
        <sz val="13"/>
        <color indexed="8"/>
        <rFont val="TH SarabunPSK"/>
        <family val="2"/>
      </rPr>
      <t xml:space="preserve">-mail :  dla0891_3@thailocaladmin.go.th   </t>
    </r>
    <r>
      <rPr>
        <b/>
        <u val="single"/>
        <sz val="13"/>
        <color indexed="8"/>
        <rFont val="TH SarabunPSK"/>
        <family val="2"/>
      </rPr>
      <t xml:space="preserve"> ภายในวันที่ 20 ธันวาคม 2554 </t>
    </r>
  </si>
  <si>
    <r>
      <rPr>
        <b/>
        <u val="single"/>
        <sz val="20"/>
        <color indexed="8"/>
        <rFont val="TH SarabunPSK"/>
        <family val="2"/>
      </rPr>
      <t>คำอธิบาย</t>
    </r>
    <r>
      <rPr>
        <b/>
        <sz val="20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 xml:space="preserve">แบบรายงานผลการจัดสรรงบประมาณเงินอุดหนุนเฉพาะกิจ  โครงการสร้างหลักประกันด้านรายได้แก่ผู้สูงอายุ  ประจำปีงบประมาณ พ.ศ. 2555  ของจังหวัด  งวดที่ 1 </t>
    </r>
  </si>
  <si>
    <t>พร้อมส่งเงินเหลือจ่ายคืน (กรณีมีเงินเหลือจ่าย)</t>
  </si>
  <si>
    <r>
      <rPr>
        <b/>
        <u val="double"/>
        <sz val="14"/>
        <color indexed="8"/>
        <rFont val="TH SarabunPSK"/>
        <family val="2"/>
      </rPr>
      <t xml:space="preserve">หมายเหตุ </t>
    </r>
    <r>
      <rPr>
        <b/>
        <sz val="14"/>
        <color indexed="8"/>
        <rFont val="TH SarabunPSK"/>
        <family val="2"/>
      </rPr>
      <t xml:space="preserve">   ให้เทศบาล/องค์การบริหารส่วนตำบล ส่งแบบรายงาน ฯ ให้สำนักงานส่งเสริมการปกครองท้องถิ่นจังหวัด ภายใน 15 วัน   หลังจากที่ได้รับงบประมาณจากจังหวัด  </t>
    </r>
  </si>
  <si>
    <t>คำนวณจ่าย (500 บาท X 3 เดือน X จำนผู้สูงอายุที่สิทธิทั้งหมด ) เป็นเงินจำนวนทั้งสิ้น  (บาท)</t>
  </si>
  <si>
    <t>จำนวนเงินที่ อปท. ได้รับขาด และขอรับงบเพิ่มเติม ช่อง (3) - ช่อง (1)</t>
  </si>
  <si>
    <t>จำนวนงบประมาณที่จังหวัดแจ้งจัดสรรให้ อปท. ตามบัญชีรายละเอียด</t>
  </si>
  <si>
    <t>จำนวนเงินเหลือจ่าย  ที่ อปท. ต้องคืนจังหวัด  จากการคำนวณ ช่อง (3) -  ช่อง (1)</t>
  </si>
  <si>
    <t>จำนวนเงินที่ อปท. ได้รับขาด และจังหวัดต้องจัดสรรเพิ่มเติมให้ ช่อง (3) - ช่อง (1)</t>
  </si>
  <si>
    <t>จังหวัดนำเงินเหลือจ่ายที่ อปท. ส่งคืนมาให้จังหวัดในช่อง (A) แล้วนำไปจัดสรรเพิ่มเติมให้  อปท.ได้รับเงินขาด ในช่อง (B)</t>
  </si>
  <si>
    <t>และสรุปว่าต้องขอรับเพิ่มเติมจากกรมส่งเสริมการปกครองท้องถิ่นหรือไม่</t>
  </si>
  <si>
    <t>(+) เหลือ/(-) ขาด</t>
  </si>
  <si>
    <t xml:space="preserve">กรณีเพียงพอจะได้จำนวนเงินคงเหลือจ่าย (+) หรือ กรณีไม่เพียงพอจะมีจำนวนเงินที่ขาด (-) ภายในจังหวัดที่ต้องนำมาใส่ในช่องรวมทั้งสิ้น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</si>
</sst>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"/>
    <numFmt numFmtId="188" formatCode="0;[Red]0"/>
    <numFmt numFmtId="189" formatCode="_-* #,##0_-;\-* #,##0_-;_-* &quot;-&quot;??_-;_-@_-"/>
  </numFmts>
  <fonts count="7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DilleniaUPC"/>
      <family val="1"/>
    </font>
    <font>
      <sz val="14"/>
      <name val="Cordia New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name val="TH SarabunPSK"/>
      <family val="2"/>
    </font>
    <font>
      <b/>
      <u val="single"/>
      <sz val="20"/>
      <name val="TH SarabunPSK"/>
      <family val="2"/>
    </font>
    <font>
      <b/>
      <u val="single"/>
      <sz val="16"/>
      <name val="TH SarabunPSK"/>
      <family val="2"/>
    </font>
    <font>
      <sz val="8"/>
      <name val="TH SarabunPSK"/>
      <family val="2"/>
    </font>
    <font>
      <b/>
      <sz val="16"/>
      <color indexed="9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i/>
      <sz val="16"/>
      <name val="TH SarabunPSK"/>
      <family val="2"/>
    </font>
    <font>
      <b/>
      <i/>
      <sz val="14"/>
      <name val="TH SarabunPSK"/>
      <family val="2"/>
    </font>
    <font>
      <b/>
      <i/>
      <sz val="13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color indexed="8"/>
      <name val="TH SarabunPSK"/>
      <family val="2"/>
    </font>
    <font>
      <b/>
      <sz val="20"/>
      <color indexed="8"/>
      <name val="TH SarabunPSK"/>
      <family val="2"/>
    </font>
    <font>
      <b/>
      <u val="single"/>
      <sz val="20"/>
      <color indexed="8"/>
      <name val="TH SarabunPSK"/>
      <family val="2"/>
    </font>
    <font>
      <b/>
      <sz val="13"/>
      <color indexed="8"/>
      <name val="TH SarabunPSK"/>
      <family val="2"/>
    </font>
    <font>
      <b/>
      <u val="double"/>
      <sz val="13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b/>
      <i/>
      <sz val="13"/>
      <color indexed="8"/>
      <name val="TH SarabunPSK"/>
      <family val="2"/>
    </font>
    <font>
      <b/>
      <sz val="18"/>
      <color indexed="8"/>
      <name val="Symbol"/>
      <family val="1"/>
    </font>
    <font>
      <b/>
      <sz val="14"/>
      <color indexed="8"/>
      <name val="TH SarabunPSK"/>
      <family val="2"/>
    </font>
    <font>
      <sz val="16"/>
      <color indexed="8"/>
      <name val="Symbol"/>
      <family val="1"/>
    </font>
    <font>
      <sz val="18"/>
      <color indexed="8"/>
      <name val="Symbol"/>
      <family val="1"/>
    </font>
    <font>
      <b/>
      <u val="double"/>
      <sz val="14"/>
      <color indexed="8"/>
      <name val="TH SarabunPSK"/>
      <family val="2"/>
    </font>
    <font>
      <b/>
      <u val="double"/>
      <sz val="18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3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hair"/>
      <bottom style="hair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3" fillId="0" borderId="0">
      <alignment/>
      <protection/>
    </xf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89" fontId="5" fillId="0" borderId="0" xfId="36" applyNumberFormat="1" applyFont="1" applyAlignment="1">
      <alignment/>
    </xf>
    <xf numFmtId="189" fontId="5" fillId="0" borderId="0" xfId="36" applyNumberFormat="1" applyFont="1" applyFill="1" applyAlignment="1">
      <alignment/>
    </xf>
    <xf numFmtId="189" fontId="5" fillId="0" borderId="10" xfId="36" applyNumberFormat="1" applyFont="1" applyFill="1" applyBorder="1" applyAlignment="1">
      <alignment horizontal="left"/>
    </xf>
    <xf numFmtId="189" fontId="6" fillId="0" borderId="10" xfId="36" applyNumberFormat="1" applyFont="1" applyFill="1" applyBorder="1" applyAlignment="1">
      <alignment horizontal="center"/>
    </xf>
    <xf numFmtId="189" fontId="7" fillId="0" borderId="0" xfId="36" applyNumberFormat="1" applyFont="1" applyFill="1" applyAlignment="1">
      <alignment/>
    </xf>
    <xf numFmtId="189" fontId="5" fillId="0" borderId="0" xfId="36" applyNumberFormat="1" applyFont="1" applyFill="1" applyAlignment="1">
      <alignment horizontal="center"/>
    </xf>
    <xf numFmtId="189" fontId="70" fillId="0" borderId="0" xfId="36" applyNumberFormat="1" applyFont="1" applyAlignment="1">
      <alignment/>
    </xf>
    <xf numFmtId="189" fontId="71" fillId="0" borderId="10" xfId="36" applyNumberFormat="1" applyFont="1" applyFill="1" applyBorder="1" applyAlignment="1">
      <alignment/>
    </xf>
    <xf numFmtId="189" fontId="6" fillId="0" borderId="10" xfId="36" applyNumberFormat="1" applyFont="1" applyFill="1" applyBorder="1" applyAlignment="1">
      <alignment/>
    </xf>
    <xf numFmtId="188" fontId="5" fillId="0" borderId="10" xfId="36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187" fontId="5" fillId="0" borderId="0" xfId="0" applyNumberFormat="1" applyFont="1" applyAlignment="1">
      <alignment/>
    </xf>
    <xf numFmtId="187" fontId="13" fillId="0" borderId="0" xfId="0" applyNumberFormat="1" applyFont="1" applyAlignment="1">
      <alignment horizontal="center"/>
    </xf>
    <xf numFmtId="187" fontId="13" fillId="0" borderId="0" xfId="0" applyNumberFormat="1" applyFont="1" applyAlignment="1">
      <alignment/>
    </xf>
    <xf numFmtId="187" fontId="13" fillId="0" borderId="0" xfId="0" applyNumberFormat="1" applyFont="1" applyAlignment="1">
      <alignment/>
    </xf>
    <xf numFmtId="187" fontId="5" fillId="0" borderId="0" xfId="0" applyNumberFormat="1" applyFont="1" applyAlignment="1">
      <alignment horizontal="center" vertical="center" wrapText="1"/>
    </xf>
    <xf numFmtId="187" fontId="5" fillId="0" borderId="0" xfId="0" applyNumberFormat="1" applyFont="1" applyAlignment="1">
      <alignment vertical="center" wrapText="1"/>
    </xf>
    <xf numFmtId="187" fontId="5" fillId="0" borderId="0" xfId="0" applyNumberFormat="1" applyFont="1" applyAlignment="1">
      <alignment horizontal="center"/>
    </xf>
    <xf numFmtId="187" fontId="5" fillId="0" borderId="0" xfId="0" applyNumberFormat="1" applyFont="1" applyBorder="1" applyAlignment="1">
      <alignment/>
    </xf>
    <xf numFmtId="187" fontId="6" fillId="0" borderId="0" xfId="0" applyNumberFormat="1" applyFont="1" applyBorder="1" applyAlignment="1">
      <alignment horizontal="center"/>
    </xf>
    <xf numFmtId="187" fontId="5" fillId="0" borderId="0" xfId="0" applyNumberFormat="1" applyFont="1" applyAlignment="1">
      <alignment/>
    </xf>
    <xf numFmtId="187" fontId="6" fillId="0" borderId="0" xfId="0" applyNumberFormat="1" applyFont="1" applyAlignment="1">
      <alignment horizontal="right"/>
    </xf>
    <xf numFmtId="187" fontId="6" fillId="0" borderId="0" xfId="0" applyNumberFormat="1" applyFont="1" applyAlignment="1">
      <alignment/>
    </xf>
    <xf numFmtId="187" fontId="5" fillId="0" borderId="0" xfId="0" applyNumberFormat="1" applyFont="1" applyAlignment="1">
      <alignment horizontal="center"/>
    </xf>
    <xf numFmtId="187" fontId="6" fillId="0" borderId="0" xfId="0" applyNumberFormat="1" applyFont="1" applyAlignment="1">
      <alignment horizontal="left"/>
    </xf>
    <xf numFmtId="187" fontId="6" fillId="0" borderId="0" xfId="0" applyNumberFormat="1" applyFont="1" applyAlignment="1">
      <alignment horizontal="left"/>
    </xf>
    <xf numFmtId="187" fontId="6" fillId="0" borderId="0" xfId="0" applyNumberFormat="1" applyFont="1" applyAlignment="1">
      <alignment/>
    </xf>
    <xf numFmtId="187" fontId="5" fillId="0" borderId="0" xfId="0" applyNumberFormat="1" applyFont="1" applyAlignment="1">
      <alignment horizontal="left"/>
    </xf>
    <xf numFmtId="187" fontId="15" fillId="0" borderId="0" xfId="0" applyNumberFormat="1" applyFont="1" applyAlignment="1">
      <alignment/>
    </xf>
    <xf numFmtId="187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7" fontId="18" fillId="0" borderId="0" xfId="0" applyNumberFormat="1" applyFont="1" applyAlignment="1">
      <alignment/>
    </xf>
    <xf numFmtId="0" fontId="17" fillId="0" borderId="0" xfId="0" applyFont="1" applyAlignment="1">
      <alignment/>
    </xf>
    <xf numFmtId="188" fontId="5" fillId="0" borderId="11" xfId="44" applyNumberFormat="1" applyFont="1" applyBorder="1" applyAlignment="1">
      <alignment horizontal="center"/>
      <protection/>
    </xf>
    <xf numFmtId="188" fontId="5" fillId="0" borderId="12" xfId="44" applyNumberFormat="1" applyFont="1" applyBorder="1" applyAlignment="1">
      <alignment horizontal="center"/>
      <protection/>
    </xf>
    <xf numFmtId="188" fontId="6" fillId="0" borderId="13" xfId="0" applyNumberFormat="1" applyFont="1" applyBorder="1" applyAlignment="1">
      <alignment horizontal="center" vertical="center" wrapText="1"/>
    </xf>
    <xf numFmtId="188" fontId="6" fillId="0" borderId="14" xfId="0" applyNumberFormat="1" applyFont="1" applyBorder="1" applyAlignment="1">
      <alignment horizontal="center" vertical="center" wrapText="1"/>
    </xf>
    <xf numFmtId="188" fontId="6" fillId="0" borderId="15" xfId="0" applyNumberFormat="1" applyFont="1" applyBorder="1" applyAlignment="1">
      <alignment horizontal="center" vertical="center" wrapText="1"/>
    </xf>
    <xf numFmtId="188" fontId="14" fillId="0" borderId="15" xfId="0" applyNumberFormat="1" applyFont="1" applyBorder="1" applyAlignment="1">
      <alignment horizontal="center" vertical="center" wrapText="1"/>
    </xf>
    <xf numFmtId="188" fontId="5" fillId="0" borderId="14" xfId="44" applyNumberFormat="1" applyFont="1" applyBorder="1" applyAlignment="1">
      <alignment horizontal="center"/>
      <protection/>
    </xf>
    <xf numFmtId="188" fontId="5" fillId="0" borderId="16" xfId="44" applyNumberFormat="1" applyFont="1" applyBorder="1">
      <alignment/>
      <protection/>
    </xf>
    <xf numFmtId="188" fontId="5" fillId="0" borderId="16" xfId="44" applyNumberFormat="1" applyFont="1" applyBorder="1" applyAlignment="1">
      <alignment horizontal="center"/>
      <protection/>
    </xf>
    <xf numFmtId="188" fontId="5" fillId="0" borderId="12" xfId="44" applyNumberFormat="1" applyFont="1" applyBorder="1">
      <alignment/>
      <protection/>
    </xf>
    <xf numFmtId="188" fontId="5" fillId="0" borderId="17" xfId="44" applyNumberFormat="1" applyFont="1" applyBorder="1">
      <alignment/>
      <protection/>
    </xf>
    <xf numFmtId="188" fontId="5" fillId="0" borderId="17" xfId="44" applyNumberFormat="1" applyFont="1" applyBorder="1" applyAlignment="1">
      <alignment horizontal="center"/>
      <protection/>
    </xf>
    <xf numFmtId="188" fontId="5" fillId="0" borderId="17" xfId="0" applyNumberFormat="1" applyFont="1" applyBorder="1" applyAlignment="1">
      <alignment horizontal="center"/>
    </xf>
    <xf numFmtId="188" fontId="5" fillId="0" borderId="12" xfId="0" applyNumberFormat="1" applyFont="1" applyBorder="1" applyAlignment="1">
      <alignment/>
    </xf>
    <xf numFmtId="188" fontId="5" fillId="0" borderId="17" xfId="0" applyNumberFormat="1" applyFont="1" applyBorder="1" applyAlignment="1">
      <alignment/>
    </xf>
    <xf numFmtId="188" fontId="5" fillId="0" borderId="12" xfId="0" applyNumberFormat="1" applyFont="1" applyBorder="1" applyAlignment="1">
      <alignment horizontal="center"/>
    </xf>
    <xf numFmtId="189" fontId="6" fillId="0" borderId="0" xfId="36" applyNumberFormat="1" applyFont="1" applyFill="1" applyAlignment="1">
      <alignment/>
    </xf>
    <xf numFmtId="189" fontId="6" fillId="6" borderId="10" xfId="36" applyNumberFormat="1" applyFont="1" applyFill="1" applyBorder="1" applyAlignment="1">
      <alignment/>
    </xf>
    <xf numFmtId="189" fontId="6" fillId="6" borderId="10" xfId="36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70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9" fillId="0" borderId="0" xfId="0" applyFont="1" applyAlignment="1">
      <alignment/>
    </xf>
    <xf numFmtId="188" fontId="6" fillId="0" borderId="13" xfId="0" applyNumberFormat="1" applyFont="1" applyBorder="1" applyAlignment="1">
      <alignment horizontal="center"/>
    </xf>
    <xf numFmtId="188" fontId="6" fillId="0" borderId="15" xfId="0" applyNumberFormat="1" applyFont="1" applyBorder="1" applyAlignment="1">
      <alignment horizontal="center"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vertical="center"/>
    </xf>
    <xf numFmtId="189" fontId="72" fillId="0" borderId="10" xfId="36" applyNumberFormat="1" applyFont="1" applyBorder="1" applyAlignment="1">
      <alignment vertical="center"/>
    </xf>
    <xf numFmtId="189" fontId="72" fillId="0" borderId="10" xfId="36" applyNumberFormat="1" applyFont="1" applyBorder="1" applyAlignment="1" quotePrefix="1">
      <alignment horizontal="right" vertical="center"/>
    </xf>
    <xf numFmtId="188" fontId="5" fillId="0" borderId="10" xfId="44" applyNumberFormat="1" applyFont="1" applyBorder="1">
      <alignment/>
      <protection/>
    </xf>
    <xf numFmtId="188" fontId="5" fillId="0" borderId="10" xfId="44" applyNumberFormat="1" applyFont="1" applyBorder="1" applyAlignment="1">
      <alignment vertical="center"/>
      <protection/>
    </xf>
    <xf numFmtId="59" fontId="12" fillId="0" borderId="13" xfId="0" applyNumberFormat="1" applyFont="1" applyBorder="1" applyAlignment="1">
      <alignment horizontal="left" vertical="top"/>
    </xf>
    <xf numFmtId="0" fontId="73" fillId="0" borderId="13" xfId="0" applyFont="1" applyBorder="1" applyAlignment="1">
      <alignment horizontal="center" vertical="top" wrapText="1"/>
    </xf>
    <xf numFmtId="0" fontId="72" fillId="0" borderId="15" xfId="0" applyFont="1" applyBorder="1" applyAlignment="1">
      <alignment/>
    </xf>
    <xf numFmtId="189" fontId="72" fillId="0" borderId="15" xfId="36" applyNumberFormat="1" applyFont="1" applyBorder="1" applyAlignment="1">
      <alignment vertical="center"/>
    </xf>
    <xf numFmtId="189" fontId="72" fillId="0" borderId="13" xfId="36" applyNumberFormat="1" applyFont="1" applyBorder="1" applyAlignment="1">
      <alignment vertical="center"/>
    </xf>
    <xf numFmtId="0" fontId="72" fillId="0" borderId="13" xfId="0" applyFont="1" applyBorder="1" applyAlignment="1">
      <alignment vertical="center" wrapText="1"/>
    </xf>
    <xf numFmtId="189" fontId="72" fillId="0" borderId="14" xfId="36" applyNumberFormat="1" applyFont="1" applyBorder="1" applyAlignment="1">
      <alignment vertical="center"/>
    </xf>
    <xf numFmtId="189" fontId="72" fillId="0" borderId="14" xfId="36" applyNumberFormat="1" applyFont="1" applyBorder="1" applyAlignment="1" quotePrefix="1">
      <alignment horizontal="right" vertical="center"/>
    </xf>
    <xf numFmtId="0" fontId="74" fillId="0" borderId="0" xfId="0" applyFont="1" applyAlignment="1">
      <alignment/>
    </xf>
    <xf numFmtId="0" fontId="71" fillId="0" borderId="0" xfId="0" applyFont="1" applyAlignment="1">
      <alignment horizontal="center" vertical="top"/>
    </xf>
    <xf numFmtId="0" fontId="72" fillId="0" borderId="0" xfId="0" applyFont="1" applyAlignment="1">
      <alignment vertical="center"/>
    </xf>
    <xf numFmtId="189" fontId="72" fillId="0" borderId="13" xfId="36" applyNumberFormat="1" applyFont="1" applyBorder="1" applyAlignment="1">
      <alignment horizontal="right"/>
    </xf>
    <xf numFmtId="189" fontId="72" fillId="0" borderId="13" xfId="36" applyNumberFormat="1" applyFont="1" applyBorder="1" applyAlignment="1">
      <alignment horizontal="right" vertical="center"/>
    </xf>
    <xf numFmtId="189" fontId="72" fillId="0" borderId="15" xfId="36" applyNumberFormat="1" applyFont="1" applyBorder="1" applyAlignment="1">
      <alignment horizontal="right" vertical="center"/>
    </xf>
    <xf numFmtId="189" fontId="72" fillId="0" borderId="15" xfId="36" applyNumberFormat="1" applyFont="1" applyBorder="1" applyAlignment="1" quotePrefix="1">
      <alignment horizontal="right" vertical="center"/>
    </xf>
    <xf numFmtId="0" fontId="75" fillId="0" borderId="0" xfId="0" applyFont="1" applyAlignment="1">
      <alignment vertical="top"/>
    </xf>
    <xf numFmtId="0" fontId="72" fillId="0" borderId="13" xfId="0" applyFont="1" applyBorder="1" applyAlignment="1">
      <alignment vertical="center"/>
    </xf>
    <xf numFmtId="189" fontId="72" fillId="0" borderId="10" xfId="36" applyNumberFormat="1" applyFont="1" applyBorder="1" applyAlignment="1">
      <alignment horizontal="right" vertical="center"/>
    </xf>
    <xf numFmtId="0" fontId="72" fillId="0" borderId="13" xfId="0" applyFont="1" applyBorder="1" applyAlignment="1">
      <alignment horizontal="center" vertical="center"/>
    </xf>
    <xf numFmtId="188" fontId="5" fillId="0" borderId="13" xfId="0" applyNumberFormat="1" applyFont="1" applyBorder="1" applyAlignment="1">
      <alignment vertical="center"/>
    </xf>
    <xf numFmtId="189" fontId="72" fillId="0" borderId="13" xfId="36" applyNumberFormat="1" applyFont="1" applyBorder="1" applyAlignment="1" quotePrefix="1">
      <alignment horizontal="right" vertical="center"/>
    </xf>
    <xf numFmtId="189" fontId="71" fillId="0" borderId="0" xfId="0" applyNumberFormat="1" applyFont="1" applyAlignment="1">
      <alignment/>
    </xf>
    <xf numFmtId="0" fontId="72" fillId="0" borderId="15" xfId="0" applyFont="1" applyBorder="1" applyAlignment="1">
      <alignment vertical="center"/>
    </xf>
    <xf numFmtId="189" fontId="71" fillId="0" borderId="0" xfId="36" applyNumberFormat="1" applyFont="1" applyAlignment="1">
      <alignment/>
    </xf>
    <xf numFmtId="189" fontId="72" fillId="0" borderId="0" xfId="0" applyNumberFormat="1" applyFont="1" applyBorder="1" applyAlignment="1">
      <alignment/>
    </xf>
    <xf numFmtId="59" fontId="12" fillId="0" borderId="18" xfId="0" applyNumberFormat="1" applyFont="1" applyBorder="1" applyAlignment="1">
      <alignment horizontal="left" vertical="top"/>
    </xf>
    <xf numFmtId="189" fontId="72" fillId="0" borderId="19" xfId="36" applyNumberFormat="1" applyFont="1" applyBorder="1" applyAlignment="1">
      <alignment vertical="center"/>
    </xf>
    <xf numFmtId="0" fontId="71" fillId="4" borderId="14" xfId="0" applyFont="1" applyFill="1" applyBorder="1" applyAlignment="1">
      <alignment horizontal="center" vertical="top"/>
    </xf>
    <xf numFmtId="189" fontId="76" fillId="4" borderId="15" xfId="36" applyNumberFormat="1" applyFont="1" applyFill="1" applyBorder="1" applyAlignment="1" quotePrefix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/>
    </xf>
    <xf numFmtId="0" fontId="71" fillId="0" borderId="0" xfId="0" applyFont="1" applyAlignment="1">
      <alignment horizontal="left"/>
    </xf>
    <xf numFmtId="0" fontId="71" fillId="0" borderId="0" xfId="0" applyFont="1" applyAlignment="1">
      <alignment/>
    </xf>
    <xf numFmtId="188" fontId="6" fillId="4" borderId="15" xfId="0" applyNumberFormat="1" applyFont="1" applyFill="1" applyBorder="1" applyAlignment="1" quotePrefix="1">
      <alignment horizontal="center" vertical="center" wrapText="1"/>
    </xf>
    <xf numFmtId="0" fontId="71" fillId="4" borderId="20" xfId="0" applyFont="1" applyFill="1" applyBorder="1" applyAlignment="1">
      <alignment vertical="center" wrapText="1"/>
    </xf>
    <xf numFmtId="0" fontId="77" fillId="0" borderId="0" xfId="0" applyFont="1" applyAlignment="1">
      <alignment horizontal="center" vertical="center"/>
    </xf>
    <xf numFmtId="0" fontId="71" fillId="4" borderId="10" xfId="0" applyFont="1" applyFill="1" applyBorder="1" applyAlignment="1">
      <alignment horizontal="center" vertical="center"/>
    </xf>
    <xf numFmtId="189" fontId="72" fillId="0" borderId="0" xfId="0" applyNumberFormat="1" applyFont="1" applyAlignment="1">
      <alignment/>
    </xf>
    <xf numFmtId="0" fontId="73" fillId="0" borderId="21" xfId="0" applyFont="1" applyBorder="1" applyAlignment="1">
      <alignment horizontal="center" vertical="top" wrapText="1"/>
    </xf>
    <xf numFmtId="189" fontId="72" fillId="0" borderId="0" xfId="36" applyNumberFormat="1" applyFont="1" applyBorder="1" applyAlignment="1" quotePrefix="1">
      <alignment horizontal="right" vertical="center"/>
    </xf>
    <xf numFmtId="0" fontId="76" fillId="0" borderId="0" xfId="0" applyFont="1" applyAlignment="1">
      <alignment/>
    </xf>
    <xf numFmtId="187" fontId="6" fillId="0" borderId="0" xfId="0" applyNumberFormat="1" applyFont="1" applyAlignment="1">
      <alignment horizontal="left"/>
    </xf>
    <xf numFmtId="0" fontId="71" fillId="0" borderId="0" xfId="0" applyFont="1" applyAlignment="1">
      <alignment horizontal="center"/>
    </xf>
    <xf numFmtId="0" fontId="77" fillId="0" borderId="0" xfId="0" applyFont="1" applyAlignment="1">
      <alignment horizontal="left" vertical="top"/>
    </xf>
    <xf numFmtId="0" fontId="71" fillId="4" borderId="16" xfId="0" applyFont="1" applyFill="1" applyBorder="1" applyAlignment="1">
      <alignment horizontal="center" vertical="top"/>
    </xf>
    <xf numFmtId="0" fontId="71" fillId="4" borderId="13" xfId="0" applyFont="1" applyFill="1" applyBorder="1" applyAlignment="1">
      <alignment horizontal="center" vertical="center"/>
    </xf>
    <xf numFmtId="188" fontId="10" fillId="4" borderId="13" xfId="0" applyNumberFormat="1" applyFont="1" applyFill="1" applyBorder="1" applyAlignment="1">
      <alignment horizontal="center" vertical="center" wrapText="1"/>
    </xf>
    <xf numFmtId="188" fontId="10" fillId="4" borderId="14" xfId="0" applyNumberFormat="1" applyFont="1" applyFill="1" applyBorder="1" applyAlignment="1">
      <alignment horizontal="center" vertical="center" wrapText="1"/>
    </xf>
    <xf numFmtId="0" fontId="76" fillId="4" borderId="22" xfId="0" applyFont="1" applyFill="1" applyBorder="1" applyAlignment="1" quotePrefix="1">
      <alignment horizontal="center" vertical="center"/>
    </xf>
    <xf numFmtId="0" fontId="77" fillId="0" borderId="0" xfId="0" applyFont="1" applyAlignment="1">
      <alignment horizontal="left" vertical="top"/>
    </xf>
    <xf numFmtId="0" fontId="77" fillId="0" borderId="0" xfId="0" applyFont="1" applyAlignment="1">
      <alignment horizontal="right"/>
    </xf>
    <xf numFmtId="0" fontId="72" fillId="0" borderId="0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2" fillId="0" borderId="0" xfId="0" applyFont="1" applyFill="1" applyBorder="1" applyAlignment="1">
      <alignment horizontal="left" vertical="center" wrapText="1"/>
    </xf>
    <xf numFmtId="189" fontId="72" fillId="0" borderId="0" xfId="0" applyNumberFormat="1" applyFont="1" applyFill="1" applyAlignment="1">
      <alignment/>
    </xf>
    <xf numFmtId="189" fontId="72" fillId="0" borderId="0" xfId="36" applyNumberFormat="1" applyFont="1" applyFill="1" applyBorder="1" applyAlignment="1" quotePrefix="1">
      <alignment horizontal="right" vertical="center"/>
    </xf>
    <xf numFmtId="189" fontId="71" fillId="4" borderId="23" xfId="36" applyNumberFormat="1" applyFont="1" applyFill="1" applyBorder="1" applyAlignment="1" quotePrefix="1">
      <alignment horizontal="right" vertical="center"/>
    </xf>
    <xf numFmtId="189" fontId="71" fillId="4" borderId="24" xfId="0" applyNumberFormat="1" applyFont="1" applyFill="1" applyBorder="1" applyAlignment="1">
      <alignment/>
    </xf>
    <xf numFmtId="0" fontId="71" fillId="4" borderId="25" xfId="0" applyFont="1" applyFill="1" applyBorder="1" applyAlignment="1">
      <alignment/>
    </xf>
    <xf numFmtId="189" fontId="71" fillId="4" borderId="26" xfId="36" applyNumberFormat="1" applyFont="1" applyFill="1" applyBorder="1" applyAlignment="1" quotePrefix="1">
      <alignment horizontal="right" vertical="center"/>
    </xf>
    <xf numFmtId="189" fontId="71" fillId="0" borderId="0" xfId="36" applyNumberFormat="1" applyFont="1" applyBorder="1" applyAlignment="1" quotePrefix="1">
      <alignment horizontal="right" vertical="center"/>
    </xf>
    <xf numFmtId="0" fontId="77" fillId="0" borderId="0" xfId="0" applyFont="1" applyAlignment="1">
      <alignment vertical="top"/>
    </xf>
    <xf numFmtId="0" fontId="18" fillId="0" borderId="0" xfId="0" applyFont="1" applyAlignment="1">
      <alignment vertical="center"/>
    </xf>
    <xf numFmtId="189" fontId="6" fillId="6" borderId="10" xfId="36" applyNumberFormat="1" applyFont="1" applyFill="1" applyBorder="1" applyAlignment="1">
      <alignment horizontal="center" vertical="center"/>
    </xf>
    <xf numFmtId="189" fontId="5" fillId="6" borderId="10" xfId="36" applyNumberFormat="1" applyFont="1" applyFill="1" applyBorder="1" applyAlignment="1">
      <alignment horizontal="center" vertical="center"/>
    </xf>
    <xf numFmtId="189" fontId="6" fillId="6" borderId="27" xfId="36" applyNumberFormat="1" applyFont="1" applyFill="1" applyBorder="1" applyAlignment="1">
      <alignment horizontal="center"/>
    </xf>
    <xf numFmtId="189" fontId="6" fillId="6" borderId="28" xfId="36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189" fontId="4" fillId="6" borderId="10" xfId="36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87" fontId="6" fillId="0" borderId="0" xfId="0" applyNumberFormat="1" applyFont="1" applyAlignment="1">
      <alignment horizontal="center"/>
    </xf>
    <xf numFmtId="188" fontId="6" fillId="0" borderId="27" xfId="0" applyNumberFormat="1" applyFont="1" applyBorder="1" applyAlignment="1">
      <alignment horizontal="center" vertical="center" wrapText="1"/>
    </xf>
    <xf numFmtId="188" fontId="6" fillId="0" borderId="28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187" fontId="5" fillId="0" borderId="0" xfId="0" applyNumberFormat="1" applyFont="1" applyAlignment="1">
      <alignment horizontal="left"/>
    </xf>
    <xf numFmtId="187" fontId="5" fillId="0" borderId="0" xfId="0" applyNumberFormat="1" applyFont="1" applyAlignment="1">
      <alignment horizontal="center"/>
    </xf>
    <xf numFmtId="187" fontId="6" fillId="0" borderId="0" xfId="0" applyNumberFormat="1" applyFont="1" applyAlignment="1">
      <alignment horizontal="left"/>
    </xf>
    <xf numFmtId="18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4" borderId="10" xfId="0" applyFont="1" applyFill="1" applyBorder="1" applyAlignment="1">
      <alignment horizontal="center" vertical="top" wrapText="1"/>
    </xf>
    <xf numFmtId="0" fontId="71" fillId="4" borderId="30" xfId="0" applyFont="1" applyFill="1" applyBorder="1" applyAlignment="1">
      <alignment horizontal="center" vertical="center"/>
    </xf>
    <xf numFmtId="0" fontId="71" fillId="4" borderId="24" xfId="0" applyFont="1" applyFill="1" applyBorder="1" applyAlignment="1">
      <alignment horizontal="center" vertical="center"/>
    </xf>
    <xf numFmtId="0" fontId="73" fillId="4" borderId="13" xfId="0" applyFont="1" applyFill="1" applyBorder="1" applyAlignment="1">
      <alignment horizontal="center" vertical="top" wrapText="1"/>
    </xf>
    <xf numFmtId="0" fontId="73" fillId="4" borderId="14" xfId="0" applyFont="1" applyFill="1" applyBorder="1" applyAlignment="1">
      <alignment horizontal="center" vertical="top" wrapText="1"/>
    </xf>
    <xf numFmtId="0" fontId="71" fillId="4" borderId="13" xfId="0" applyFont="1" applyFill="1" applyBorder="1" applyAlignment="1">
      <alignment horizontal="center" vertical="top" wrapText="1"/>
    </xf>
    <xf numFmtId="0" fontId="71" fillId="4" borderId="14" xfId="0" applyFont="1" applyFill="1" applyBorder="1" applyAlignment="1">
      <alignment horizontal="center" vertical="top" wrapText="1"/>
    </xf>
    <xf numFmtId="0" fontId="71" fillId="4" borderId="14" xfId="0" applyFont="1" applyFill="1" applyBorder="1" applyAlignment="1">
      <alignment horizontal="center" vertical="top"/>
    </xf>
    <xf numFmtId="0" fontId="76" fillId="4" borderId="15" xfId="0" applyFont="1" applyFill="1" applyBorder="1" applyAlignment="1">
      <alignment horizontal="center" wrapText="1"/>
    </xf>
    <xf numFmtId="0" fontId="71" fillId="4" borderId="13" xfId="0" applyFont="1" applyFill="1" applyBorder="1" applyAlignment="1">
      <alignment horizontal="center" vertical="center"/>
    </xf>
    <xf numFmtId="0" fontId="71" fillId="4" borderId="14" xfId="0" applyFont="1" applyFill="1" applyBorder="1" applyAlignment="1">
      <alignment horizontal="center" vertical="center"/>
    </xf>
    <xf numFmtId="0" fontId="71" fillId="4" borderId="15" xfId="0" applyFont="1" applyFill="1" applyBorder="1" applyAlignment="1">
      <alignment horizontal="center" vertical="center"/>
    </xf>
    <xf numFmtId="0" fontId="71" fillId="4" borderId="21" xfId="0" applyFont="1" applyFill="1" applyBorder="1" applyAlignment="1">
      <alignment horizontal="center" vertical="top" wrapText="1"/>
    </xf>
    <xf numFmtId="0" fontId="71" fillId="4" borderId="18" xfId="0" applyFont="1" applyFill="1" applyBorder="1" applyAlignment="1">
      <alignment horizontal="center" vertical="top" wrapText="1"/>
    </xf>
    <xf numFmtId="0" fontId="72" fillId="0" borderId="13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0" fontId="72" fillId="0" borderId="13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left" vertical="center" wrapText="1"/>
    </xf>
    <xf numFmtId="0" fontId="77" fillId="0" borderId="0" xfId="0" applyFont="1" applyAlignment="1">
      <alignment horizontal="right" vertical="center"/>
    </xf>
    <xf numFmtId="0" fontId="72" fillId="0" borderId="13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1" fillId="4" borderId="16" xfId="0" applyFont="1" applyFill="1" applyBorder="1" applyAlignment="1">
      <alignment horizontal="center" vertical="top"/>
    </xf>
    <xf numFmtId="0" fontId="71" fillId="4" borderId="19" xfId="0" applyFont="1" applyFill="1" applyBorder="1" applyAlignment="1">
      <alignment horizontal="center" vertical="top"/>
    </xf>
    <xf numFmtId="0" fontId="76" fillId="4" borderId="22" xfId="0" applyFont="1" applyFill="1" applyBorder="1" applyAlignment="1">
      <alignment horizontal="center" wrapText="1"/>
    </xf>
    <xf numFmtId="0" fontId="76" fillId="4" borderId="31" xfId="0" applyFont="1" applyFill="1" applyBorder="1" applyAlignment="1">
      <alignment horizont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14</xdr:row>
      <xdr:rowOff>95250</xdr:rowOff>
    </xdr:from>
    <xdr:to>
      <xdr:col>1</xdr:col>
      <xdr:colOff>228600</xdr:colOff>
      <xdr:row>14</xdr:row>
      <xdr:rowOff>257175</xdr:rowOff>
    </xdr:to>
    <xdr:sp>
      <xdr:nvSpPr>
        <xdr:cNvPr id="1" name="ตัวเชื่อมต่อตรง 1"/>
        <xdr:cNvSpPr>
          <a:spLocks/>
        </xdr:cNvSpPr>
      </xdr:nvSpPr>
      <xdr:spPr>
        <a:xfrm flipV="1">
          <a:off x="390525" y="4019550"/>
          <a:ext cx="152400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6.421875" style="11" customWidth="1"/>
    <col min="2" max="2" width="20.00390625" style="11" customWidth="1"/>
    <col min="3" max="3" width="29.8515625" style="11" customWidth="1"/>
    <col min="4" max="4" width="22.00390625" style="11" customWidth="1"/>
    <col min="5" max="16384" width="9.00390625" style="11" customWidth="1"/>
  </cols>
  <sheetData>
    <row r="1" spans="1:5" s="1" customFormat="1" ht="25.5">
      <c r="A1" s="152" t="s">
        <v>82</v>
      </c>
      <c r="B1" s="152"/>
      <c r="C1" s="152"/>
      <c r="D1" s="152"/>
      <c r="E1" s="16"/>
    </row>
    <row r="2" spans="1:5" s="1" customFormat="1" ht="25.5">
      <c r="A2" s="153" t="s">
        <v>83</v>
      </c>
      <c r="B2" s="153"/>
      <c r="C2" s="153"/>
      <c r="D2" s="153"/>
      <c r="E2" s="17"/>
    </row>
    <row r="3" spans="1:5" s="1" customFormat="1" ht="25.5">
      <c r="A3" s="153" t="s">
        <v>84</v>
      </c>
      <c r="B3" s="153"/>
      <c r="C3" s="153"/>
      <c r="D3" s="153"/>
      <c r="E3" s="17"/>
    </row>
    <row r="4" spans="1:5" s="1" customFormat="1" ht="23.25">
      <c r="A4" s="15"/>
      <c r="B4" s="15"/>
      <c r="C4" s="15"/>
      <c r="D4" s="15"/>
      <c r="E4" s="15"/>
    </row>
    <row r="5" spans="1:4" s="10" customFormat="1" ht="21">
      <c r="A5" s="149" t="s">
        <v>0</v>
      </c>
      <c r="B5" s="154" t="s">
        <v>1</v>
      </c>
      <c r="C5" s="148" t="s">
        <v>79</v>
      </c>
      <c r="D5" s="148" t="s">
        <v>2</v>
      </c>
    </row>
    <row r="6" spans="1:4" s="10" customFormat="1" ht="21">
      <c r="A6" s="149"/>
      <c r="B6" s="154"/>
      <c r="C6" s="148"/>
      <c r="D6" s="148"/>
    </row>
    <row r="7" spans="1:4" s="6" customFormat="1" ht="21">
      <c r="A7" s="14">
        <v>1</v>
      </c>
      <c r="B7" s="7" t="s">
        <v>3</v>
      </c>
      <c r="C7" s="13">
        <v>87003000</v>
      </c>
      <c r="D7" s="8"/>
    </row>
    <row r="8" spans="1:4" s="6" customFormat="1" ht="21">
      <c r="A8" s="14">
        <v>2</v>
      </c>
      <c r="B8" s="7" t="s">
        <v>4</v>
      </c>
      <c r="C8" s="13">
        <v>188151000</v>
      </c>
      <c r="D8" s="8"/>
    </row>
    <row r="9" spans="1:4" s="9" customFormat="1" ht="21">
      <c r="A9" s="14">
        <v>3</v>
      </c>
      <c r="B9" s="7" t="s">
        <v>5</v>
      </c>
      <c r="C9" s="13">
        <v>261609000</v>
      </c>
      <c r="D9" s="8"/>
    </row>
    <row r="10" spans="1:4" s="6" customFormat="1" ht="21">
      <c r="A10" s="14">
        <v>4</v>
      </c>
      <c r="B10" s="7" t="s">
        <v>6</v>
      </c>
      <c r="C10" s="13">
        <v>195657000</v>
      </c>
      <c r="D10" s="8"/>
    </row>
    <row r="11" spans="1:4" s="9" customFormat="1" ht="21">
      <c r="A11" s="14">
        <v>5</v>
      </c>
      <c r="B11" s="7" t="s">
        <v>7</v>
      </c>
      <c r="C11" s="13">
        <v>456672000</v>
      </c>
      <c r="D11" s="8"/>
    </row>
    <row r="12" spans="1:4" s="6" customFormat="1" ht="21">
      <c r="A12" s="14">
        <v>6</v>
      </c>
      <c r="B12" s="7" t="s">
        <v>8</v>
      </c>
      <c r="C12" s="13">
        <v>151863000</v>
      </c>
      <c r="D12" s="8"/>
    </row>
    <row r="13" spans="1:4" s="6" customFormat="1" ht="21">
      <c r="A13" s="14">
        <v>7</v>
      </c>
      <c r="B13" s="7" t="s">
        <v>9</v>
      </c>
      <c r="C13" s="13">
        <v>190191000</v>
      </c>
      <c r="D13" s="8"/>
    </row>
    <row r="14" spans="1:4" s="6" customFormat="1" ht="21">
      <c r="A14" s="14">
        <v>8</v>
      </c>
      <c r="B14" s="7" t="s">
        <v>10</v>
      </c>
      <c r="C14" s="13">
        <v>245544000</v>
      </c>
      <c r="D14" s="8"/>
    </row>
    <row r="15" spans="1:4" s="6" customFormat="1" ht="21">
      <c r="A15" s="14">
        <v>9</v>
      </c>
      <c r="B15" s="7" t="s">
        <v>11</v>
      </c>
      <c r="C15" s="13">
        <v>132081000</v>
      </c>
      <c r="D15" s="8"/>
    </row>
    <row r="16" spans="1:4" s="6" customFormat="1" ht="21">
      <c r="A16" s="14">
        <v>10</v>
      </c>
      <c r="B16" s="7" t="s">
        <v>12</v>
      </c>
      <c r="C16" s="13">
        <v>362778000</v>
      </c>
      <c r="D16" s="8"/>
    </row>
    <row r="17" spans="1:4" s="6" customFormat="1" ht="21">
      <c r="A17" s="14">
        <v>11</v>
      </c>
      <c r="B17" s="7" t="s">
        <v>13</v>
      </c>
      <c r="C17" s="13">
        <v>141780000</v>
      </c>
      <c r="D17" s="8"/>
    </row>
    <row r="18" spans="1:4" s="6" customFormat="1" ht="21">
      <c r="A18" s="14">
        <v>12</v>
      </c>
      <c r="B18" s="7" t="s">
        <v>14</v>
      </c>
      <c r="C18" s="13">
        <v>331005000</v>
      </c>
      <c r="D18" s="8"/>
    </row>
    <row r="19" spans="1:4" s="6" customFormat="1" ht="21">
      <c r="A19" s="14">
        <v>13</v>
      </c>
      <c r="B19" s="7" t="s">
        <v>15</v>
      </c>
      <c r="C19" s="13">
        <v>464430000</v>
      </c>
      <c r="D19" s="8"/>
    </row>
    <row r="20" spans="1:4" s="6" customFormat="1" ht="21">
      <c r="A20" s="14">
        <v>14</v>
      </c>
      <c r="B20" s="7" t="s">
        <v>16</v>
      </c>
      <c r="C20" s="13">
        <v>170361000</v>
      </c>
      <c r="D20" s="8"/>
    </row>
    <row r="21" spans="1:4" s="6" customFormat="1" ht="21">
      <c r="A21" s="14">
        <v>15</v>
      </c>
      <c r="B21" s="7" t="s">
        <v>17</v>
      </c>
      <c r="C21" s="13">
        <v>59028000</v>
      </c>
      <c r="D21" s="8"/>
    </row>
    <row r="22" spans="1:4" s="6" customFormat="1" ht="21">
      <c r="A22" s="14">
        <v>16</v>
      </c>
      <c r="B22" s="7" t="s">
        <v>18</v>
      </c>
      <c r="C22" s="13">
        <v>113979000</v>
      </c>
      <c r="D22" s="8"/>
    </row>
    <row r="23" spans="1:4" s="6" customFormat="1" ht="21">
      <c r="A23" s="14">
        <v>17</v>
      </c>
      <c r="B23" s="7" t="s">
        <v>19</v>
      </c>
      <c r="C23" s="13">
        <v>87825000</v>
      </c>
      <c r="D23" s="8"/>
    </row>
    <row r="24" spans="1:4" s="9" customFormat="1" ht="21">
      <c r="A24" s="14">
        <v>18</v>
      </c>
      <c r="B24" s="7" t="s">
        <v>20</v>
      </c>
      <c r="C24" s="13">
        <v>226491000</v>
      </c>
      <c r="D24" s="8"/>
    </row>
    <row r="25" spans="1:4" s="6" customFormat="1" ht="21">
      <c r="A25" s="14">
        <v>19</v>
      </c>
      <c r="B25" s="7" t="s">
        <v>21</v>
      </c>
      <c r="C25" s="13">
        <v>169995000</v>
      </c>
      <c r="D25" s="8"/>
    </row>
    <row r="26" spans="1:4" s="6" customFormat="1" ht="21">
      <c r="A26" s="14">
        <v>20</v>
      </c>
      <c r="B26" s="7" t="s">
        <v>22</v>
      </c>
      <c r="C26" s="13">
        <v>710055000</v>
      </c>
      <c r="D26" s="8"/>
    </row>
    <row r="27" spans="1:4" s="6" customFormat="1" ht="21">
      <c r="A27" s="14">
        <v>21</v>
      </c>
      <c r="B27" s="7" t="s">
        <v>23</v>
      </c>
      <c r="C27" s="13">
        <v>475599000</v>
      </c>
      <c r="D27" s="8"/>
    </row>
    <row r="28" spans="1:4" s="6" customFormat="1" ht="21">
      <c r="A28" s="14">
        <v>22</v>
      </c>
      <c r="B28" s="7" t="s">
        <v>24</v>
      </c>
      <c r="C28" s="13">
        <v>352602000</v>
      </c>
      <c r="D28" s="8"/>
    </row>
    <row r="29" spans="1:4" s="6" customFormat="1" ht="21">
      <c r="A29" s="14">
        <v>23</v>
      </c>
      <c r="B29" s="7" t="s">
        <v>25</v>
      </c>
      <c r="C29" s="13">
        <v>249285000</v>
      </c>
      <c r="D29" s="8"/>
    </row>
    <row r="30" spans="1:4" s="6" customFormat="1" ht="21">
      <c r="A30" s="14">
        <v>24</v>
      </c>
      <c r="B30" s="7" t="s">
        <v>26</v>
      </c>
      <c r="C30" s="13">
        <v>156429000</v>
      </c>
      <c r="D30" s="8"/>
    </row>
    <row r="31" spans="1:4" s="6" customFormat="1" ht="21">
      <c r="A31" s="14">
        <v>25</v>
      </c>
      <c r="B31" s="7" t="s">
        <v>27</v>
      </c>
      <c r="C31" s="13">
        <v>156555000</v>
      </c>
      <c r="D31" s="8"/>
    </row>
    <row r="32" spans="1:4" s="6" customFormat="1" ht="21">
      <c r="A32" s="14">
        <v>26</v>
      </c>
      <c r="B32" s="7" t="s">
        <v>28</v>
      </c>
      <c r="C32" s="13">
        <v>428373000</v>
      </c>
      <c r="D32" s="8"/>
    </row>
    <row r="33" spans="1:4" s="6" customFormat="1" ht="21">
      <c r="A33" s="14">
        <v>27</v>
      </c>
      <c r="B33" s="7" t="s">
        <v>80</v>
      </c>
      <c r="C33" s="12">
        <v>92469000</v>
      </c>
      <c r="D33" s="8"/>
    </row>
    <row r="34" spans="1:4" s="6" customFormat="1" ht="21">
      <c r="A34" s="14">
        <v>28</v>
      </c>
      <c r="B34" s="7" t="s">
        <v>29</v>
      </c>
      <c r="C34" s="13">
        <v>185742000</v>
      </c>
      <c r="D34" s="8"/>
    </row>
    <row r="35" spans="1:4" s="6" customFormat="1" ht="21">
      <c r="A35" s="14">
        <v>29</v>
      </c>
      <c r="B35" s="7" t="s">
        <v>30</v>
      </c>
      <c r="C35" s="13">
        <v>123339000</v>
      </c>
      <c r="D35" s="8"/>
    </row>
    <row r="36" spans="1:4" s="6" customFormat="1" ht="21">
      <c r="A36" s="14">
        <v>30</v>
      </c>
      <c r="B36" s="7" t="s">
        <v>31</v>
      </c>
      <c r="C36" s="13">
        <v>128982000</v>
      </c>
      <c r="D36" s="8"/>
    </row>
    <row r="37" spans="1:4" s="6" customFormat="1" ht="21">
      <c r="A37" s="14">
        <v>31</v>
      </c>
      <c r="B37" s="7" t="s">
        <v>32</v>
      </c>
      <c r="C37" s="13">
        <v>147084000</v>
      </c>
      <c r="D37" s="8"/>
    </row>
    <row r="38" spans="1:7" s="6" customFormat="1" ht="21">
      <c r="A38" s="14">
        <v>32</v>
      </c>
      <c r="B38" s="7" t="s">
        <v>33</v>
      </c>
      <c r="C38" s="13">
        <v>232824000</v>
      </c>
      <c r="D38" s="8"/>
      <c r="E38" s="10"/>
      <c r="F38" s="10"/>
      <c r="G38" s="10"/>
    </row>
    <row r="39" spans="1:7" s="6" customFormat="1" ht="21">
      <c r="A39" s="14">
        <v>33</v>
      </c>
      <c r="B39" s="7" t="s">
        <v>34</v>
      </c>
      <c r="C39" s="13">
        <v>159654000</v>
      </c>
      <c r="D39" s="8"/>
      <c r="E39" s="10"/>
      <c r="F39" s="10"/>
      <c r="G39" s="10"/>
    </row>
    <row r="40" spans="1:4" s="6" customFormat="1" ht="21">
      <c r="A40" s="14">
        <v>34</v>
      </c>
      <c r="B40" s="7" t="s">
        <v>35</v>
      </c>
      <c r="C40" s="13">
        <v>70446000</v>
      </c>
      <c r="D40" s="8"/>
    </row>
    <row r="41" spans="1:4" s="6" customFormat="1" ht="21">
      <c r="A41" s="14">
        <v>35</v>
      </c>
      <c r="B41" s="7" t="s">
        <v>36</v>
      </c>
      <c r="C41" s="13">
        <v>173517000</v>
      </c>
      <c r="D41" s="8"/>
    </row>
    <row r="42" spans="1:4" s="6" customFormat="1" ht="21">
      <c r="A42" s="14">
        <v>36</v>
      </c>
      <c r="B42" s="7" t="s">
        <v>37</v>
      </c>
      <c r="C42" s="13">
        <v>181698000</v>
      </c>
      <c r="D42" s="8"/>
    </row>
    <row r="43" spans="1:4" s="6" customFormat="1" ht="21">
      <c r="A43" s="14">
        <v>37</v>
      </c>
      <c r="B43" s="7" t="s">
        <v>38</v>
      </c>
      <c r="C43" s="13">
        <v>235224000</v>
      </c>
      <c r="D43" s="8"/>
    </row>
    <row r="44" spans="1:4" s="6" customFormat="1" ht="21">
      <c r="A44" s="14">
        <v>38</v>
      </c>
      <c r="B44" s="7" t="s">
        <v>39</v>
      </c>
      <c r="C44" s="13">
        <v>149076000</v>
      </c>
      <c r="D44" s="8"/>
    </row>
    <row r="45" spans="1:4" s="6" customFormat="1" ht="21">
      <c r="A45" s="14">
        <v>39</v>
      </c>
      <c r="B45" s="7" t="s">
        <v>40</v>
      </c>
      <c r="C45" s="13">
        <v>297255000</v>
      </c>
      <c r="D45" s="8"/>
    </row>
    <row r="46" spans="1:4" s="6" customFormat="1" ht="21">
      <c r="A46" s="14">
        <v>40</v>
      </c>
      <c r="B46" s="7" t="s">
        <v>41</v>
      </c>
      <c r="C46" s="13">
        <v>177039000</v>
      </c>
      <c r="D46" s="8"/>
    </row>
    <row r="47" spans="1:4" s="6" customFormat="1" ht="21">
      <c r="A47" s="14">
        <v>41</v>
      </c>
      <c r="B47" s="7" t="s">
        <v>42</v>
      </c>
      <c r="C47" s="13">
        <v>52941000</v>
      </c>
      <c r="D47" s="8"/>
    </row>
    <row r="48" spans="1:4" s="6" customFormat="1" ht="21">
      <c r="A48" s="14">
        <v>42</v>
      </c>
      <c r="B48" s="7" t="s">
        <v>43</v>
      </c>
      <c r="C48" s="13">
        <v>299196000</v>
      </c>
      <c r="D48" s="8"/>
    </row>
    <row r="49" spans="1:4" s="6" customFormat="1" ht="21">
      <c r="A49" s="14">
        <v>43</v>
      </c>
      <c r="B49" s="7" t="s">
        <v>44</v>
      </c>
      <c r="C49" s="13">
        <v>78123000</v>
      </c>
      <c r="D49" s="8"/>
    </row>
    <row r="50" spans="1:4" s="6" customFormat="1" ht="21">
      <c r="A50" s="14">
        <v>44</v>
      </c>
      <c r="B50" s="7" t="s">
        <v>45</v>
      </c>
      <c r="C50" s="13">
        <v>48981000</v>
      </c>
      <c r="D50" s="8"/>
    </row>
    <row r="51" spans="1:4" s="6" customFormat="1" ht="21">
      <c r="A51" s="14">
        <v>45</v>
      </c>
      <c r="B51" s="7" t="s">
        <v>46</v>
      </c>
      <c r="C51" s="13">
        <v>143103000</v>
      </c>
      <c r="D51" s="8"/>
    </row>
    <row r="52" spans="1:4" s="6" customFormat="1" ht="21">
      <c r="A52" s="14">
        <v>46</v>
      </c>
      <c r="B52" s="7" t="s">
        <v>47</v>
      </c>
      <c r="C52" s="13">
        <v>99168000</v>
      </c>
      <c r="D52" s="8"/>
    </row>
    <row r="53" spans="1:4" s="6" customFormat="1" ht="21">
      <c r="A53" s="14">
        <v>47</v>
      </c>
      <c r="B53" s="7" t="s">
        <v>48</v>
      </c>
      <c r="C53" s="13">
        <v>332454000</v>
      </c>
      <c r="D53" s="8"/>
    </row>
    <row r="54" spans="1:4" s="6" customFormat="1" ht="21">
      <c r="A54" s="14">
        <v>48</v>
      </c>
      <c r="B54" s="7" t="s">
        <v>49</v>
      </c>
      <c r="C54" s="13">
        <v>33864000</v>
      </c>
      <c r="D54" s="8"/>
    </row>
    <row r="55" spans="1:4" s="6" customFormat="1" ht="21">
      <c r="A55" s="14">
        <v>49</v>
      </c>
      <c r="B55" s="7" t="s">
        <v>50</v>
      </c>
      <c r="C55" s="13">
        <v>133557000</v>
      </c>
      <c r="D55" s="8"/>
    </row>
    <row r="56" spans="1:4" s="6" customFormat="1" ht="21">
      <c r="A56" s="14">
        <v>50</v>
      </c>
      <c r="B56" s="7" t="s">
        <v>51</v>
      </c>
      <c r="C56" s="13">
        <v>248985000</v>
      </c>
      <c r="D56" s="8"/>
    </row>
    <row r="57" spans="1:4" s="6" customFormat="1" ht="21">
      <c r="A57" s="14">
        <v>51</v>
      </c>
      <c r="B57" s="7" t="s">
        <v>52</v>
      </c>
      <c r="C57" s="13">
        <v>208053000</v>
      </c>
      <c r="D57" s="8"/>
    </row>
    <row r="58" spans="1:4" s="6" customFormat="1" ht="21">
      <c r="A58" s="14">
        <v>52</v>
      </c>
      <c r="B58" s="7" t="s">
        <v>53</v>
      </c>
      <c r="C58" s="13">
        <v>273858000</v>
      </c>
      <c r="D58" s="8"/>
    </row>
    <row r="59" spans="1:4" s="6" customFormat="1" ht="21">
      <c r="A59" s="14">
        <v>53</v>
      </c>
      <c r="B59" s="7" t="s">
        <v>54</v>
      </c>
      <c r="C59" s="13">
        <v>135699000</v>
      </c>
      <c r="D59" s="8"/>
    </row>
    <row r="60" spans="1:4" s="6" customFormat="1" ht="21">
      <c r="A60" s="14">
        <v>54</v>
      </c>
      <c r="B60" s="7" t="s">
        <v>55</v>
      </c>
      <c r="C60" s="13">
        <v>170877000</v>
      </c>
      <c r="D60" s="8"/>
    </row>
    <row r="61" spans="1:4" s="6" customFormat="1" ht="21">
      <c r="A61" s="14">
        <v>55</v>
      </c>
      <c r="B61" s="7" t="s">
        <v>56</v>
      </c>
      <c r="C61" s="13">
        <v>366858000</v>
      </c>
      <c r="D61" s="8"/>
    </row>
    <row r="62" spans="1:4" s="6" customFormat="1" ht="21">
      <c r="A62" s="14">
        <v>56</v>
      </c>
      <c r="B62" s="7" t="s">
        <v>57</v>
      </c>
      <c r="C62" s="13">
        <v>223662000</v>
      </c>
      <c r="D62" s="8"/>
    </row>
    <row r="63" spans="1:4" s="6" customFormat="1" ht="21">
      <c r="A63" s="14">
        <v>57</v>
      </c>
      <c r="B63" s="7" t="s">
        <v>58</v>
      </c>
      <c r="C63" s="13">
        <v>359610000</v>
      </c>
      <c r="D63" s="8"/>
    </row>
    <row r="64" spans="1:4" s="6" customFormat="1" ht="21">
      <c r="A64" s="14">
        <v>58</v>
      </c>
      <c r="B64" s="7" t="s">
        <v>59</v>
      </c>
      <c r="C64" s="13">
        <v>69705000</v>
      </c>
      <c r="D64" s="8"/>
    </row>
    <row r="65" spans="1:4" s="6" customFormat="1" ht="21">
      <c r="A65" s="14">
        <v>59</v>
      </c>
      <c r="B65" s="7" t="s">
        <v>60</v>
      </c>
      <c r="C65" s="13">
        <v>203466000</v>
      </c>
      <c r="D65" s="8"/>
    </row>
    <row r="66" spans="1:4" s="6" customFormat="1" ht="21">
      <c r="A66" s="14">
        <v>60</v>
      </c>
      <c r="B66" s="7" t="s">
        <v>61</v>
      </c>
      <c r="C66" s="13">
        <v>66678000</v>
      </c>
      <c r="D66" s="8"/>
    </row>
    <row r="67" spans="1:4" s="6" customFormat="1" ht="21">
      <c r="A67" s="14">
        <v>61</v>
      </c>
      <c r="B67" s="7" t="s">
        <v>62</v>
      </c>
      <c r="C67" s="13">
        <v>104112000</v>
      </c>
      <c r="D67" s="8"/>
    </row>
    <row r="68" spans="1:4" s="6" customFormat="1" ht="21">
      <c r="A68" s="14">
        <v>62</v>
      </c>
      <c r="B68" s="7" t="s">
        <v>63</v>
      </c>
      <c r="C68" s="13">
        <v>121464000</v>
      </c>
      <c r="D68" s="8"/>
    </row>
    <row r="69" spans="1:4" s="6" customFormat="1" ht="21">
      <c r="A69" s="14">
        <v>63</v>
      </c>
      <c r="B69" s="7" t="s">
        <v>64</v>
      </c>
      <c r="C69" s="13">
        <v>153360000</v>
      </c>
      <c r="D69" s="8"/>
    </row>
    <row r="70" spans="1:4" s="6" customFormat="1" ht="21">
      <c r="A70" s="14">
        <v>64</v>
      </c>
      <c r="B70" s="7" t="s">
        <v>65</v>
      </c>
      <c r="C70" s="13">
        <v>75453000</v>
      </c>
      <c r="D70" s="8"/>
    </row>
    <row r="71" spans="1:4" s="6" customFormat="1" ht="21">
      <c r="A71" s="14">
        <v>65</v>
      </c>
      <c r="B71" s="7" t="s">
        <v>66</v>
      </c>
      <c r="C71" s="13">
        <v>209493000</v>
      </c>
      <c r="D71" s="8"/>
    </row>
    <row r="72" spans="1:4" s="6" customFormat="1" ht="21">
      <c r="A72" s="14">
        <v>66</v>
      </c>
      <c r="B72" s="7" t="s">
        <v>67</v>
      </c>
      <c r="C72" s="13">
        <v>293898000</v>
      </c>
      <c r="D72" s="8"/>
    </row>
    <row r="73" spans="1:4" s="6" customFormat="1" ht="21">
      <c r="A73" s="14">
        <v>67</v>
      </c>
      <c r="B73" s="7" t="s">
        <v>68</v>
      </c>
      <c r="C73" s="13">
        <v>263253000</v>
      </c>
      <c r="D73" s="8"/>
    </row>
    <row r="74" spans="1:4" s="6" customFormat="1" ht="21">
      <c r="A74" s="14">
        <v>68</v>
      </c>
      <c r="B74" s="7" t="s">
        <v>69</v>
      </c>
      <c r="C74" s="13">
        <v>409833000</v>
      </c>
      <c r="D74" s="8"/>
    </row>
    <row r="75" spans="1:4" s="6" customFormat="1" ht="21">
      <c r="A75" s="14">
        <v>69</v>
      </c>
      <c r="B75" s="7" t="s">
        <v>70</v>
      </c>
      <c r="C75" s="12">
        <v>113319000</v>
      </c>
      <c r="D75" s="8"/>
    </row>
    <row r="76" spans="1:4" s="6" customFormat="1" ht="21">
      <c r="A76" s="14">
        <v>70</v>
      </c>
      <c r="B76" s="7" t="s">
        <v>71</v>
      </c>
      <c r="C76" s="13">
        <v>104451000</v>
      </c>
      <c r="D76" s="8"/>
    </row>
    <row r="77" spans="1:4" s="6" customFormat="1" ht="21">
      <c r="A77" s="14">
        <v>71</v>
      </c>
      <c r="B77" s="7" t="s">
        <v>72</v>
      </c>
      <c r="C77" s="13">
        <v>99615000</v>
      </c>
      <c r="D77" s="8"/>
    </row>
    <row r="78" spans="1:4" s="6" customFormat="1" ht="21">
      <c r="A78" s="14">
        <v>72</v>
      </c>
      <c r="B78" s="7" t="s">
        <v>73</v>
      </c>
      <c r="C78" s="13">
        <v>93258000</v>
      </c>
      <c r="D78" s="8"/>
    </row>
    <row r="79" spans="1:4" s="5" customFormat="1" ht="21">
      <c r="A79" s="14">
        <v>73</v>
      </c>
      <c r="B79" s="7" t="s">
        <v>74</v>
      </c>
      <c r="C79" s="13">
        <v>306747000</v>
      </c>
      <c r="D79" s="8"/>
    </row>
    <row r="80" spans="1:4" s="5" customFormat="1" ht="21">
      <c r="A80" s="14">
        <v>74</v>
      </c>
      <c r="B80" s="7" t="s">
        <v>75</v>
      </c>
      <c r="C80" s="13">
        <v>163731000</v>
      </c>
      <c r="D80" s="8"/>
    </row>
    <row r="81" spans="1:4" s="9" customFormat="1" ht="21">
      <c r="A81" s="14">
        <v>75</v>
      </c>
      <c r="B81" s="7" t="s">
        <v>76</v>
      </c>
      <c r="C81" s="13">
        <v>111627000</v>
      </c>
      <c r="D81" s="8"/>
    </row>
    <row r="82" spans="1:4" s="5" customFormat="1" ht="21">
      <c r="A82" s="14">
        <v>76</v>
      </c>
      <c r="B82" s="7" t="s">
        <v>77</v>
      </c>
      <c r="C82" s="13">
        <v>442014000</v>
      </c>
      <c r="D82" s="8"/>
    </row>
    <row r="83" spans="1:4" s="57" customFormat="1" ht="21">
      <c r="A83" s="150" t="s">
        <v>81</v>
      </c>
      <c r="B83" s="151"/>
      <c r="C83" s="58">
        <f>SUM(C7:C82)</f>
        <v>15534156000</v>
      </c>
      <c r="D83" s="59"/>
    </row>
  </sheetData>
  <sheetProtection/>
  <mergeCells count="8">
    <mergeCell ref="C5:C6"/>
    <mergeCell ref="A5:A6"/>
    <mergeCell ref="A83:B83"/>
    <mergeCell ref="A1:D1"/>
    <mergeCell ref="A2:D2"/>
    <mergeCell ref="A3:D3"/>
    <mergeCell ref="B5:B6"/>
    <mergeCell ref="D5:D6"/>
  </mergeCells>
  <printOptions/>
  <pageMargins left="0.8661417322834646" right="0.6692913385826772" top="0.93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G10" sqref="G10"/>
    </sheetView>
  </sheetViews>
  <sheetFormatPr defaultColWidth="9.140625" defaultRowHeight="15"/>
  <cols>
    <col min="1" max="1" width="6.421875" style="0" customWidth="1"/>
    <col min="2" max="2" width="13.57421875" style="0" customWidth="1"/>
    <col min="3" max="3" width="13.421875" style="0" customWidth="1"/>
    <col min="4" max="4" width="15.8515625" style="0" customWidth="1"/>
    <col min="5" max="5" width="19.421875" style="0" customWidth="1"/>
    <col min="6" max="6" width="19.57421875" style="0" customWidth="1"/>
    <col min="7" max="7" width="20.57421875" style="0" customWidth="1"/>
    <col min="8" max="8" width="17.421875" style="0" customWidth="1"/>
  </cols>
  <sheetData>
    <row r="1" spans="1:8" s="2" customFormat="1" ht="26.25">
      <c r="A1" s="3"/>
      <c r="B1" s="18"/>
      <c r="G1" s="155" t="s">
        <v>85</v>
      </c>
      <c r="H1" s="155"/>
    </row>
    <row r="2" spans="1:8" s="19" customFormat="1" ht="21">
      <c r="A2" s="156" t="s">
        <v>113</v>
      </c>
      <c r="B2" s="156"/>
      <c r="C2" s="156"/>
      <c r="D2" s="156"/>
      <c r="E2" s="156"/>
      <c r="F2" s="156"/>
      <c r="G2" s="156"/>
      <c r="H2" s="156"/>
    </row>
    <row r="3" spans="1:8" s="19" customFormat="1" ht="21">
      <c r="A3" s="156" t="s">
        <v>107</v>
      </c>
      <c r="B3" s="156"/>
      <c r="C3" s="156"/>
      <c r="D3" s="156"/>
      <c r="E3" s="156"/>
      <c r="F3" s="156"/>
      <c r="G3" s="156"/>
      <c r="H3" s="156"/>
    </row>
    <row r="4" spans="1:8" s="19" customFormat="1" ht="21">
      <c r="A4" s="156" t="s">
        <v>86</v>
      </c>
      <c r="B4" s="156"/>
      <c r="C4" s="156"/>
      <c r="D4" s="156"/>
      <c r="E4" s="156"/>
      <c r="F4" s="156"/>
      <c r="G4" s="156"/>
      <c r="H4" s="156"/>
    </row>
    <row r="5" spans="1:9" s="21" customFormat="1" ht="11.25">
      <c r="A5" s="20"/>
      <c r="D5" s="22"/>
      <c r="E5" s="22"/>
      <c r="F5" s="22"/>
      <c r="G5" s="22"/>
      <c r="H5" s="22"/>
      <c r="I5" s="20"/>
    </row>
    <row r="6" spans="1:10" s="24" customFormat="1" ht="21" customHeight="1">
      <c r="A6" s="43"/>
      <c r="B6" s="43"/>
      <c r="C6" s="43"/>
      <c r="D6" s="43" t="s">
        <v>87</v>
      </c>
      <c r="E6" s="157" t="s">
        <v>88</v>
      </c>
      <c r="F6" s="158"/>
      <c r="G6" s="43" t="s">
        <v>89</v>
      </c>
      <c r="H6" s="43"/>
      <c r="I6" s="23"/>
      <c r="J6" s="23"/>
    </row>
    <row r="7" spans="1:10" s="24" customFormat="1" ht="42" customHeight="1">
      <c r="A7" s="44" t="s">
        <v>0</v>
      </c>
      <c r="B7" s="44" t="s">
        <v>90</v>
      </c>
      <c r="C7" s="44" t="s">
        <v>91</v>
      </c>
      <c r="D7" s="44" t="s">
        <v>108</v>
      </c>
      <c r="E7" s="44" t="s">
        <v>92</v>
      </c>
      <c r="F7" s="44" t="s">
        <v>93</v>
      </c>
      <c r="G7" s="44" t="s">
        <v>109</v>
      </c>
      <c r="H7" s="44" t="s">
        <v>2</v>
      </c>
      <c r="I7" s="23"/>
      <c r="J7" s="23"/>
    </row>
    <row r="8" spans="1:10" s="24" customFormat="1" ht="21">
      <c r="A8" s="45"/>
      <c r="B8" s="45"/>
      <c r="C8" s="45"/>
      <c r="D8" s="46" t="s">
        <v>110</v>
      </c>
      <c r="E8" s="46" t="s">
        <v>111</v>
      </c>
      <c r="F8" s="46" t="s">
        <v>112</v>
      </c>
      <c r="G8" s="45" t="s">
        <v>139</v>
      </c>
      <c r="H8" s="45"/>
      <c r="I8" s="23"/>
      <c r="J8" s="23"/>
    </row>
    <row r="9" spans="1:8" s="19" customFormat="1" ht="21">
      <c r="A9" s="41">
        <v>1</v>
      </c>
      <c r="B9" s="47" t="s">
        <v>94</v>
      </c>
      <c r="C9" s="48" t="s">
        <v>95</v>
      </c>
      <c r="D9" s="49">
        <v>300</v>
      </c>
      <c r="E9" s="49">
        <v>50</v>
      </c>
      <c r="F9" s="49">
        <v>0</v>
      </c>
      <c r="G9" s="47">
        <f>SUM(D9:E9)</f>
        <v>350</v>
      </c>
      <c r="H9" s="41"/>
    </row>
    <row r="10" spans="1:8" s="19" customFormat="1" ht="21">
      <c r="A10" s="42">
        <v>2</v>
      </c>
      <c r="B10" s="50"/>
      <c r="C10" s="51" t="s">
        <v>96</v>
      </c>
      <c r="D10" s="52">
        <v>500</v>
      </c>
      <c r="E10" s="53">
        <v>0</v>
      </c>
      <c r="F10" s="52">
        <v>-100</v>
      </c>
      <c r="G10" s="42">
        <f>SUM(D10:F10)</f>
        <v>400</v>
      </c>
      <c r="H10" s="42"/>
    </row>
    <row r="11" spans="1:8" s="19" customFormat="1" ht="21">
      <c r="A11" s="42">
        <v>3</v>
      </c>
      <c r="B11" s="54"/>
      <c r="C11" s="55" t="s">
        <v>97</v>
      </c>
      <c r="D11" s="53">
        <v>100</v>
      </c>
      <c r="E11" s="53">
        <v>50</v>
      </c>
      <c r="F11" s="53">
        <v>0</v>
      </c>
      <c r="G11" s="56">
        <f>SUM(D11:E11)</f>
        <v>150</v>
      </c>
      <c r="H11" s="42"/>
    </row>
    <row r="12" spans="1:8" s="19" customFormat="1" ht="21">
      <c r="A12" s="42">
        <v>4</v>
      </c>
      <c r="B12" s="50"/>
      <c r="C12" s="55" t="s">
        <v>98</v>
      </c>
      <c r="D12" s="53">
        <v>50</v>
      </c>
      <c r="E12" s="53">
        <v>0</v>
      </c>
      <c r="F12" s="53">
        <v>0</v>
      </c>
      <c r="G12" s="56">
        <f>SUM(D12:F12)</f>
        <v>50</v>
      </c>
      <c r="H12" s="42"/>
    </row>
    <row r="13" spans="1:8" s="19" customFormat="1" ht="21">
      <c r="A13" s="163" t="s">
        <v>78</v>
      </c>
      <c r="B13" s="163"/>
      <c r="C13" s="163"/>
      <c r="D13" s="163">
        <f>SUM(D9:D12)</f>
        <v>950</v>
      </c>
      <c r="E13" s="163">
        <f>SUM(E9:E12)</f>
        <v>100</v>
      </c>
      <c r="F13" s="163">
        <f>SUM(F9:F12)</f>
        <v>-100</v>
      </c>
      <c r="G13" s="163">
        <f>SUM(G9:G12)</f>
        <v>950</v>
      </c>
      <c r="H13" s="70" t="s">
        <v>141</v>
      </c>
    </row>
    <row r="14" spans="1:8" s="19" customFormat="1" ht="21">
      <c r="A14" s="163"/>
      <c r="B14" s="163"/>
      <c r="C14" s="163"/>
      <c r="D14" s="163"/>
      <c r="E14" s="163"/>
      <c r="F14" s="163"/>
      <c r="G14" s="163"/>
      <c r="H14" s="71" t="s">
        <v>142</v>
      </c>
    </row>
    <row r="15" spans="1:8" s="19" customFormat="1" ht="21">
      <c r="A15" s="25"/>
      <c r="B15" s="26"/>
      <c r="C15" s="27"/>
      <c r="D15" s="27"/>
      <c r="E15" s="27"/>
      <c r="F15" s="27"/>
      <c r="G15" s="27"/>
      <c r="H15" s="27"/>
    </row>
    <row r="16" spans="1:8" s="19" customFormat="1" ht="21">
      <c r="A16" s="25"/>
      <c r="B16" s="26"/>
      <c r="C16" s="27"/>
      <c r="D16" s="27"/>
      <c r="E16" s="27"/>
      <c r="F16" s="27"/>
      <c r="G16" s="27"/>
      <c r="H16" s="27"/>
    </row>
    <row r="17" spans="1:7" s="19" customFormat="1" ht="21">
      <c r="A17" s="28"/>
      <c r="B17" s="29" t="s">
        <v>99</v>
      </c>
      <c r="C17" s="28" t="s">
        <v>100</v>
      </c>
      <c r="E17" s="29" t="s">
        <v>101</v>
      </c>
      <c r="F17" s="160" t="s">
        <v>116</v>
      </c>
      <c r="G17" s="160"/>
    </row>
    <row r="18" spans="1:7" s="19" customFormat="1" ht="21">
      <c r="A18" s="28"/>
      <c r="B18" s="29"/>
      <c r="C18" s="28" t="s">
        <v>118</v>
      </c>
      <c r="D18" s="30"/>
      <c r="E18" s="161" t="s">
        <v>117</v>
      </c>
      <c r="F18" s="161"/>
      <c r="G18" s="161"/>
    </row>
    <row r="19" spans="1:7" s="19" customFormat="1" ht="21">
      <c r="A19" s="28"/>
      <c r="B19" s="32" t="s">
        <v>102</v>
      </c>
      <c r="C19" s="25"/>
      <c r="E19" s="29" t="s">
        <v>103</v>
      </c>
      <c r="F19" s="162" t="s">
        <v>119</v>
      </c>
      <c r="G19" s="162"/>
    </row>
    <row r="20" spans="1:7" s="19" customFormat="1" ht="21">
      <c r="A20" s="28"/>
      <c r="B20" s="34" t="s">
        <v>114</v>
      </c>
      <c r="C20" s="34"/>
      <c r="F20" s="34" t="s">
        <v>104</v>
      </c>
      <c r="G20" s="34"/>
    </row>
    <row r="21" spans="1:6" s="19" customFormat="1" ht="21">
      <c r="A21" s="28"/>
      <c r="B21" s="32"/>
      <c r="C21" s="32"/>
      <c r="D21" s="32"/>
      <c r="E21" s="35"/>
      <c r="F21" s="35"/>
    </row>
    <row r="22" s="37" customFormat="1" ht="18.75">
      <c r="A22" s="36" t="s">
        <v>105</v>
      </c>
    </row>
    <row r="23" s="38" customFormat="1" ht="17.25">
      <c r="A23" s="38" t="s">
        <v>143</v>
      </c>
    </row>
    <row r="24" spans="1:7" s="38" customFormat="1" ht="17.25">
      <c r="A24" s="159" t="s">
        <v>106</v>
      </c>
      <c r="B24" s="159"/>
      <c r="C24" s="159"/>
      <c r="D24" s="159"/>
      <c r="E24" s="159"/>
      <c r="F24" s="159"/>
      <c r="G24" s="159"/>
    </row>
    <row r="25" s="39" customFormat="1" ht="16.5" customHeight="1">
      <c r="A25" s="39" t="s">
        <v>115</v>
      </c>
    </row>
    <row r="26" s="40" customFormat="1" ht="18.75">
      <c r="A26" s="38" t="s">
        <v>138</v>
      </c>
    </row>
  </sheetData>
  <sheetProtection/>
  <mergeCells count="14">
    <mergeCell ref="A24:G24"/>
    <mergeCell ref="F17:G17"/>
    <mergeCell ref="E18:G18"/>
    <mergeCell ref="F19:G19"/>
    <mergeCell ref="A13:C14"/>
    <mergeCell ref="D13:D14"/>
    <mergeCell ref="E13:E14"/>
    <mergeCell ref="F13:F14"/>
    <mergeCell ref="G13:G14"/>
    <mergeCell ref="G1:H1"/>
    <mergeCell ref="A2:H2"/>
    <mergeCell ref="A3:H3"/>
    <mergeCell ref="A4:H4"/>
    <mergeCell ref="E6:F6"/>
  </mergeCells>
  <printOptions/>
  <pageMargins left="0.63" right="0.5" top="0.32" bottom="0.31" header="0.39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.57421875" style="61" customWidth="1"/>
    <col min="2" max="4" width="12.57421875" style="61" customWidth="1"/>
    <col min="5" max="7" width="15.57421875" style="61" customWidth="1"/>
    <col min="8" max="8" width="18.8515625" style="61" customWidth="1"/>
    <col min="9" max="9" width="17.7109375" style="61" customWidth="1"/>
    <col min="10" max="16384" width="9.00390625" style="61" customWidth="1"/>
  </cols>
  <sheetData>
    <row r="1" spans="7:9" s="2" customFormat="1" ht="21">
      <c r="G1" s="168" t="s">
        <v>120</v>
      </c>
      <c r="H1" s="168"/>
      <c r="I1" s="168"/>
    </row>
    <row r="2" spans="1:9" s="2" customFormat="1" ht="21">
      <c r="A2" s="169" t="s">
        <v>121</v>
      </c>
      <c r="B2" s="169"/>
      <c r="C2" s="169"/>
      <c r="D2" s="169"/>
      <c r="E2" s="169"/>
      <c r="F2" s="169"/>
      <c r="G2" s="169"/>
      <c r="H2" s="169"/>
      <c r="I2" s="169"/>
    </row>
    <row r="3" spans="1:9" s="4" customFormat="1" ht="21">
      <c r="A3" s="169" t="s">
        <v>127</v>
      </c>
      <c r="B3" s="169"/>
      <c r="C3" s="169"/>
      <c r="D3" s="169"/>
      <c r="E3" s="169"/>
      <c r="F3" s="169"/>
      <c r="G3" s="169"/>
      <c r="H3" s="169"/>
      <c r="I3" s="169"/>
    </row>
    <row r="4" spans="1:9" s="4" customFormat="1" ht="21">
      <c r="A4" s="169" t="s">
        <v>126</v>
      </c>
      <c r="B4" s="169"/>
      <c r="C4" s="169"/>
      <c r="D4" s="169"/>
      <c r="E4" s="169"/>
      <c r="F4" s="169"/>
      <c r="G4" s="169"/>
      <c r="H4" s="169"/>
      <c r="I4" s="169"/>
    </row>
    <row r="5" spans="1:9" s="4" customFormat="1" ht="21">
      <c r="A5" s="65"/>
      <c r="B5" s="170" t="s">
        <v>131</v>
      </c>
      <c r="C5" s="170"/>
      <c r="D5" s="170"/>
      <c r="E5" s="170"/>
      <c r="F5" s="170"/>
      <c r="G5" s="170"/>
      <c r="H5" s="170"/>
      <c r="I5" s="170"/>
    </row>
    <row r="6" s="2" customFormat="1" ht="21"/>
    <row r="7" spans="1:9" s="4" customFormat="1" ht="21">
      <c r="A7" s="165" t="s">
        <v>0</v>
      </c>
      <c r="B7" s="165" t="s">
        <v>1</v>
      </c>
      <c r="C7" s="165" t="s">
        <v>90</v>
      </c>
      <c r="D7" s="165" t="s">
        <v>91</v>
      </c>
      <c r="E7" s="166" t="s">
        <v>79</v>
      </c>
      <c r="F7" s="166"/>
      <c r="G7" s="167"/>
      <c r="H7" s="67" t="s">
        <v>129</v>
      </c>
      <c r="I7" s="165" t="s">
        <v>2</v>
      </c>
    </row>
    <row r="8" spans="1:9" s="4" customFormat="1" ht="24.75" customHeight="1">
      <c r="A8" s="165"/>
      <c r="B8" s="165"/>
      <c r="C8" s="165"/>
      <c r="D8" s="165"/>
      <c r="E8" s="64" t="s">
        <v>128</v>
      </c>
      <c r="F8" s="64" t="s">
        <v>128</v>
      </c>
      <c r="G8" s="64" t="s">
        <v>128</v>
      </c>
      <c r="H8" s="68" t="s">
        <v>130</v>
      </c>
      <c r="I8" s="165"/>
    </row>
    <row r="9" spans="1:9" s="4" customFormat="1" ht="28.5" customHeight="1">
      <c r="A9" s="165"/>
      <c r="B9" s="165"/>
      <c r="C9" s="165"/>
      <c r="D9" s="165"/>
      <c r="E9" s="64" t="s">
        <v>122</v>
      </c>
      <c r="F9" s="64" t="s">
        <v>122</v>
      </c>
      <c r="G9" s="64" t="s">
        <v>122</v>
      </c>
      <c r="H9" s="65" t="s">
        <v>123</v>
      </c>
      <c r="I9" s="165"/>
    </row>
    <row r="10" spans="1:9" s="2" customFormat="1" ht="21">
      <c r="A10" s="62"/>
      <c r="B10" s="62"/>
      <c r="C10" s="62"/>
      <c r="D10" s="62"/>
      <c r="E10" s="62"/>
      <c r="F10" s="62"/>
      <c r="G10" s="62"/>
      <c r="H10" s="62"/>
      <c r="I10" s="62"/>
    </row>
    <row r="11" spans="1:9" s="2" customFormat="1" ht="21">
      <c r="A11" s="62"/>
      <c r="B11" s="62"/>
      <c r="C11" s="62"/>
      <c r="D11" s="62"/>
      <c r="E11" s="62"/>
      <c r="F11" s="62"/>
      <c r="G11" s="62"/>
      <c r="H11" s="62"/>
      <c r="I11" s="62"/>
    </row>
    <row r="12" spans="1:9" s="2" customFormat="1" ht="21">
      <c r="A12" s="62"/>
      <c r="B12" s="62"/>
      <c r="C12" s="62"/>
      <c r="D12" s="62"/>
      <c r="E12" s="62"/>
      <c r="F12" s="62"/>
      <c r="G12" s="62"/>
      <c r="H12" s="62"/>
      <c r="I12" s="62"/>
    </row>
    <row r="13" spans="1:9" s="2" customFormat="1" ht="21">
      <c r="A13" s="62"/>
      <c r="B13" s="62"/>
      <c r="C13" s="62"/>
      <c r="D13" s="62"/>
      <c r="E13" s="62"/>
      <c r="F13" s="62"/>
      <c r="G13" s="62"/>
      <c r="H13" s="62"/>
      <c r="I13" s="62"/>
    </row>
    <row r="14" spans="1:9" s="4" customFormat="1" ht="21">
      <c r="A14" s="164" t="s">
        <v>124</v>
      </c>
      <c r="B14" s="164"/>
      <c r="C14" s="164"/>
      <c r="D14" s="164"/>
      <c r="E14" s="63"/>
      <c r="F14" s="63"/>
      <c r="G14" s="63"/>
      <c r="H14" s="63"/>
      <c r="I14" s="63"/>
    </row>
    <row r="15" s="2" customFormat="1" ht="21"/>
    <row r="16" spans="1:9" s="19" customFormat="1" ht="21">
      <c r="A16" s="28"/>
      <c r="B16" s="29" t="s">
        <v>99</v>
      </c>
      <c r="C16" s="28" t="s">
        <v>100</v>
      </c>
      <c r="G16" s="33" t="s">
        <v>101</v>
      </c>
      <c r="H16" s="160" t="s">
        <v>116</v>
      </c>
      <c r="I16" s="160"/>
    </row>
    <row r="17" spans="1:7" s="19" customFormat="1" ht="21">
      <c r="A17" s="28"/>
      <c r="B17" s="29"/>
      <c r="C17" s="28" t="s">
        <v>118</v>
      </c>
      <c r="D17" s="30"/>
      <c r="F17" s="28"/>
      <c r="G17" s="28" t="s">
        <v>132</v>
      </c>
    </row>
    <row r="18" spans="1:8" s="19" customFormat="1" ht="21">
      <c r="A18" s="28"/>
      <c r="B18" s="33" t="s">
        <v>102</v>
      </c>
      <c r="C18" s="31"/>
      <c r="G18" s="29" t="s">
        <v>103</v>
      </c>
      <c r="H18" s="34" t="s">
        <v>133</v>
      </c>
    </row>
    <row r="19" spans="1:7" s="19" customFormat="1" ht="21">
      <c r="A19" s="28"/>
      <c r="B19" s="34" t="s">
        <v>114</v>
      </c>
      <c r="C19" s="34"/>
      <c r="G19" s="33" t="s">
        <v>104</v>
      </c>
    </row>
    <row r="20" s="2" customFormat="1" ht="21">
      <c r="F20" s="66"/>
    </row>
    <row r="21" s="2" customFormat="1" ht="21">
      <c r="A21" s="60" t="s">
        <v>125</v>
      </c>
    </row>
    <row r="22" s="60" customFormat="1" ht="18.75">
      <c r="A22" s="60" t="s">
        <v>140</v>
      </c>
    </row>
    <row r="23" spans="1:7" s="60" customFormat="1" ht="18.75">
      <c r="A23" s="69" t="s">
        <v>135</v>
      </c>
      <c r="B23" s="69"/>
      <c r="C23" s="69"/>
      <c r="D23" s="69"/>
      <c r="E23" s="69"/>
      <c r="F23" s="69"/>
      <c r="G23" s="69"/>
    </row>
    <row r="24" s="60" customFormat="1" ht="18.75">
      <c r="A24" s="60" t="s">
        <v>134</v>
      </c>
    </row>
    <row r="25" s="60" customFormat="1" ht="18.75">
      <c r="A25" s="60" t="s">
        <v>136</v>
      </c>
    </row>
    <row r="26" s="60" customFormat="1" ht="18.75">
      <c r="A26" s="60" t="s">
        <v>137</v>
      </c>
    </row>
  </sheetData>
  <sheetProtection/>
  <mergeCells count="13">
    <mergeCell ref="G1:I1"/>
    <mergeCell ref="A2:I2"/>
    <mergeCell ref="A3:I3"/>
    <mergeCell ref="A4:I4"/>
    <mergeCell ref="B5:I5"/>
    <mergeCell ref="A14:D14"/>
    <mergeCell ref="H16:I16"/>
    <mergeCell ref="A7:A9"/>
    <mergeCell ref="B7:B9"/>
    <mergeCell ref="C7:C9"/>
    <mergeCell ref="D7:D9"/>
    <mergeCell ref="E7:G7"/>
    <mergeCell ref="I7:I9"/>
  </mergeCells>
  <printOptions/>
  <pageMargins left="0.59" right="0.33" top="0.31" bottom="0.1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39"/>
  <sheetViews>
    <sheetView tabSelected="1" zoomScalePageLayoutView="0" workbookViewId="0" topLeftCell="A22">
      <selection activeCell="D38" sqref="D38"/>
    </sheetView>
  </sheetViews>
  <sheetFormatPr defaultColWidth="9.140625" defaultRowHeight="22.5" customHeight="1"/>
  <cols>
    <col min="1" max="1" width="4.57421875" style="72" customWidth="1"/>
    <col min="2" max="2" width="8.421875" style="72" customWidth="1"/>
    <col min="3" max="3" width="9.28125" style="72" customWidth="1"/>
    <col min="4" max="4" width="14.7109375" style="72" customWidth="1"/>
    <col min="5" max="5" width="18.8515625" style="72" customWidth="1"/>
    <col min="6" max="6" width="27.28125" style="72" customWidth="1"/>
    <col min="7" max="8" width="12.57421875" style="72" customWidth="1"/>
    <col min="9" max="9" width="15.57421875" style="72" customWidth="1"/>
    <col min="10" max="10" width="10.7109375" style="72" customWidth="1"/>
    <col min="11" max="16384" width="9.00390625" style="72" customWidth="1"/>
  </cols>
  <sheetData>
    <row r="1" ht="22.5" customHeight="1">
      <c r="J1" s="134" t="s">
        <v>205</v>
      </c>
    </row>
    <row r="2" spans="1:10" ht="22.5" customHeight="1">
      <c r="A2" s="171" t="s">
        <v>174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22.5" customHeight="1">
      <c r="A3" s="171" t="s">
        <v>161</v>
      </c>
      <c r="B3" s="171"/>
      <c r="C3" s="171"/>
      <c r="D3" s="171"/>
      <c r="E3" s="171"/>
      <c r="F3" s="171"/>
      <c r="G3" s="171"/>
      <c r="H3" s="171"/>
      <c r="I3" s="171"/>
      <c r="J3" s="171"/>
    </row>
    <row r="4" ht="12" customHeight="1"/>
    <row r="5" spans="1:10" s="126" customFormat="1" ht="22.5" customHeight="1">
      <c r="A5" s="181" t="s">
        <v>144</v>
      </c>
      <c r="B5" s="181" t="s">
        <v>90</v>
      </c>
      <c r="C5" s="181" t="s">
        <v>91</v>
      </c>
      <c r="D5" s="175" t="s">
        <v>170</v>
      </c>
      <c r="E5" s="177" t="s">
        <v>163</v>
      </c>
      <c r="F5" s="177" t="s">
        <v>212</v>
      </c>
      <c r="G5" s="177" t="s">
        <v>198</v>
      </c>
      <c r="H5" s="177"/>
      <c r="I5" s="130" t="s">
        <v>175</v>
      </c>
      <c r="J5" s="172" t="s">
        <v>2</v>
      </c>
    </row>
    <row r="6" spans="1:10" s="92" customFormat="1" ht="22.5" customHeight="1">
      <c r="A6" s="182"/>
      <c r="B6" s="182"/>
      <c r="C6" s="182"/>
      <c r="D6" s="176"/>
      <c r="E6" s="178"/>
      <c r="F6" s="178"/>
      <c r="G6" s="179" t="s">
        <v>176</v>
      </c>
      <c r="H6" s="179"/>
      <c r="I6" s="110" t="s">
        <v>152</v>
      </c>
      <c r="J6" s="172"/>
    </row>
    <row r="7" spans="1:10" s="92" customFormat="1" ht="22.5" customHeight="1">
      <c r="A7" s="182"/>
      <c r="B7" s="182"/>
      <c r="C7" s="182"/>
      <c r="D7" s="176"/>
      <c r="E7" s="128" t="s">
        <v>155</v>
      </c>
      <c r="F7" s="178"/>
      <c r="G7" s="180" t="s">
        <v>192</v>
      </c>
      <c r="H7" s="180"/>
      <c r="I7" s="131" t="s">
        <v>166</v>
      </c>
      <c r="J7" s="172"/>
    </row>
    <row r="8" spans="1:10" s="126" customFormat="1" ht="22.5" customHeight="1">
      <c r="A8" s="183"/>
      <c r="B8" s="183"/>
      <c r="C8" s="183"/>
      <c r="D8" s="111" t="s">
        <v>160</v>
      </c>
      <c r="E8" s="132" t="s">
        <v>164</v>
      </c>
      <c r="F8" s="132" t="s">
        <v>165</v>
      </c>
      <c r="G8" s="120" t="s">
        <v>193</v>
      </c>
      <c r="H8" s="120" t="s">
        <v>194</v>
      </c>
      <c r="I8" s="117" t="s">
        <v>219</v>
      </c>
      <c r="J8" s="172"/>
    </row>
    <row r="9" spans="1:16" s="73" customFormat="1" ht="22.5" customHeight="1">
      <c r="A9" s="76">
        <v>1</v>
      </c>
      <c r="B9" s="76" t="s">
        <v>94</v>
      </c>
      <c r="C9" s="81" t="s">
        <v>95</v>
      </c>
      <c r="D9" s="79">
        <v>15000</v>
      </c>
      <c r="E9" s="79">
        <v>10</v>
      </c>
      <c r="F9" s="100">
        <f>10*1500</f>
        <v>15000</v>
      </c>
      <c r="G9" s="75">
        <v>0</v>
      </c>
      <c r="H9" s="75">
        <v>0</v>
      </c>
      <c r="I9" s="75">
        <v>0</v>
      </c>
      <c r="J9" s="78"/>
      <c r="P9" s="104"/>
    </row>
    <row r="10" spans="1:10" s="93" customFormat="1" ht="22.5" customHeight="1">
      <c r="A10" s="77">
        <v>2</v>
      </c>
      <c r="B10" s="78"/>
      <c r="C10" s="82" t="s">
        <v>96</v>
      </c>
      <c r="D10" s="79">
        <v>22200</v>
      </c>
      <c r="E10" s="79">
        <v>20</v>
      </c>
      <c r="F10" s="100">
        <f>20*1500</f>
        <v>30000</v>
      </c>
      <c r="G10" s="78">
        <v>0</v>
      </c>
      <c r="H10" s="80" t="s">
        <v>197</v>
      </c>
      <c r="I10" s="80" t="s">
        <v>197</v>
      </c>
      <c r="J10" s="78"/>
    </row>
    <row r="11" spans="1:10" ht="22.5" customHeight="1" thickBot="1">
      <c r="A11" s="101">
        <v>3</v>
      </c>
      <c r="B11" s="99"/>
      <c r="C11" s="102" t="s">
        <v>97</v>
      </c>
      <c r="D11" s="87">
        <v>45900</v>
      </c>
      <c r="E11" s="87">
        <v>30</v>
      </c>
      <c r="F11" s="95">
        <f>E11*1500</f>
        <v>45000</v>
      </c>
      <c r="G11" s="103">
        <f>D11-F11</f>
        <v>900</v>
      </c>
      <c r="H11" s="99">
        <v>0</v>
      </c>
      <c r="I11" s="80">
        <f>G11+H11</f>
        <v>900</v>
      </c>
      <c r="J11" s="88"/>
    </row>
    <row r="12" spans="1:16" s="73" customFormat="1" ht="22.5" customHeight="1" thickBot="1">
      <c r="A12" s="173" t="s">
        <v>78</v>
      </c>
      <c r="B12" s="174"/>
      <c r="C12" s="174"/>
      <c r="D12" s="142">
        <f>SUM(D9:D11)</f>
        <v>83100</v>
      </c>
      <c r="E12" s="142">
        <f>SUM(E9:E11)</f>
        <v>60</v>
      </c>
      <c r="F12" s="142">
        <f>SUM(F9:F11)</f>
        <v>90000</v>
      </c>
      <c r="G12" s="143">
        <f>SUM(G9:G11)</f>
        <v>900</v>
      </c>
      <c r="H12" s="144" t="s">
        <v>197</v>
      </c>
      <c r="I12" s="141" t="s">
        <v>206</v>
      </c>
      <c r="J12" s="118"/>
      <c r="K12" s="104"/>
      <c r="L12" s="104"/>
      <c r="M12" s="104"/>
      <c r="N12" s="104"/>
      <c r="O12" s="104"/>
      <c r="P12" s="145"/>
    </row>
    <row r="13" spans="1:16" s="137" customFormat="1" ht="22.5" customHeight="1">
      <c r="A13" s="136"/>
      <c r="B13" s="136"/>
      <c r="C13" s="136"/>
      <c r="J13" s="138"/>
      <c r="K13" s="139"/>
      <c r="L13" s="139"/>
      <c r="M13" s="139"/>
      <c r="N13" s="139"/>
      <c r="O13" s="139"/>
      <c r="P13" s="140"/>
    </row>
    <row r="14" spans="1:16" ht="27" customHeight="1">
      <c r="A14" s="73" t="s">
        <v>167</v>
      </c>
      <c r="B14" s="73"/>
      <c r="C14" s="73"/>
      <c r="I14" s="73"/>
      <c r="J14" s="135"/>
      <c r="L14" s="121"/>
      <c r="N14" s="121"/>
      <c r="O14" s="121"/>
      <c r="P14" s="123"/>
    </row>
    <row r="15" spans="1:10" ht="27" customHeight="1">
      <c r="A15" s="72" t="s">
        <v>207</v>
      </c>
      <c r="B15" s="73"/>
      <c r="C15" s="73"/>
      <c r="D15" s="73"/>
      <c r="E15" s="74"/>
      <c r="F15" s="73"/>
      <c r="I15" s="107"/>
      <c r="J15" s="74"/>
    </row>
    <row r="16" spans="2:10" ht="16.5" customHeight="1">
      <c r="B16" s="73"/>
      <c r="C16" s="73"/>
      <c r="D16" s="73"/>
      <c r="E16" s="74"/>
      <c r="F16" s="73"/>
      <c r="I16" s="107"/>
      <c r="J16" s="74"/>
    </row>
    <row r="17" spans="1:12" ht="21">
      <c r="A17" s="125" t="s">
        <v>150</v>
      </c>
      <c r="G17" s="34" t="s">
        <v>151</v>
      </c>
      <c r="I17" s="34"/>
      <c r="L17" s="34"/>
    </row>
    <row r="18" spans="1:12" ht="21">
      <c r="A18" s="34" t="s">
        <v>188</v>
      </c>
      <c r="G18" s="34" t="s">
        <v>187</v>
      </c>
      <c r="I18" s="34"/>
      <c r="L18" s="34"/>
    </row>
    <row r="19" spans="1:12" ht="21">
      <c r="A19" s="125" t="s">
        <v>189</v>
      </c>
      <c r="G19" s="125" t="s">
        <v>190</v>
      </c>
      <c r="I19" s="125"/>
      <c r="L19" s="125"/>
    </row>
    <row r="20" ht="12" customHeight="1">
      <c r="D20" s="38"/>
    </row>
    <row r="21" ht="12" customHeight="1">
      <c r="D21" s="38"/>
    </row>
    <row r="22" spans="1:13" s="112" customFormat="1" ht="22.5" customHeight="1">
      <c r="A22" s="112" t="s">
        <v>149</v>
      </c>
      <c r="J22" s="93"/>
      <c r="K22" s="93"/>
      <c r="L22" s="93"/>
      <c r="M22" s="93"/>
    </row>
    <row r="23" spans="1:13" s="147" customFormat="1" ht="22.5" customHeight="1">
      <c r="A23" s="147" t="s">
        <v>148</v>
      </c>
      <c r="D23" s="93"/>
      <c r="J23" s="93"/>
      <c r="K23" s="93"/>
      <c r="L23" s="93"/>
      <c r="M23" s="93"/>
    </row>
    <row r="24" spans="1:11" s="112" customFormat="1" ht="22.5" customHeight="1">
      <c r="A24" s="112" t="s">
        <v>208</v>
      </c>
      <c r="D24" s="93"/>
      <c r="J24" s="113"/>
      <c r="K24" s="113"/>
    </row>
    <row r="25" spans="4:11" s="112" customFormat="1" ht="25.5" customHeight="1">
      <c r="D25" s="93"/>
      <c r="H25" s="127" t="s">
        <v>186</v>
      </c>
      <c r="J25" s="146"/>
      <c r="K25" s="113"/>
    </row>
    <row r="26" spans="4:11" s="112" customFormat="1" ht="25.5" customHeight="1">
      <c r="D26" s="93"/>
      <c r="H26" s="133"/>
      <c r="J26" s="146"/>
      <c r="K26" s="113"/>
    </row>
    <row r="27" spans="2:10" ht="16.5" customHeight="1">
      <c r="B27" s="73"/>
      <c r="C27" s="73"/>
      <c r="D27" s="73"/>
      <c r="E27" s="74"/>
      <c r="F27" s="73"/>
      <c r="I27" s="107"/>
      <c r="J27" s="74"/>
    </row>
    <row r="28" spans="1:9" s="73" customFormat="1" ht="26.25">
      <c r="A28" s="124" t="s">
        <v>209</v>
      </c>
      <c r="B28" s="112"/>
      <c r="C28" s="112"/>
      <c r="E28" s="124"/>
      <c r="F28" s="124"/>
      <c r="G28" s="124"/>
      <c r="H28" s="124"/>
      <c r="I28" s="119"/>
    </row>
    <row r="29" spans="1:4" s="73" customFormat="1" ht="17.25" customHeight="1">
      <c r="A29" s="112"/>
      <c r="B29" s="112"/>
      <c r="C29" s="112"/>
      <c r="D29" s="114"/>
    </row>
    <row r="30" spans="1:13" s="73" customFormat="1" ht="21">
      <c r="A30" s="73" t="s">
        <v>182</v>
      </c>
      <c r="C30" s="73" t="s">
        <v>177</v>
      </c>
      <c r="D30" s="115" t="s">
        <v>214</v>
      </c>
      <c r="F30" s="115"/>
      <c r="G30" s="115"/>
      <c r="H30" s="115"/>
      <c r="I30" s="115"/>
      <c r="J30" s="115"/>
      <c r="K30" s="115"/>
      <c r="L30" s="115"/>
      <c r="M30" s="115"/>
    </row>
    <row r="31" spans="1:13" s="73" customFormat="1" ht="21">
      <c r="A31" s="73" t="s">
        <v>183</v>
      </c>
      <c r="C31" s="73" t="s">
        <v>177</v>
      </c>
      <c r="D31" s="115" t="s">
        <v>201</v>
      </c>
      <c r="F31" s="115"/>
      <c r="G31" s="115"/>
      <c r="H31" s="115"/>
      <c r="I31" s="115"/>
      <c r="J31" s="115"/>
      <c r="K31" s="115"/>
      <c r="L31" s="115"/>
      <c r="M31" s="115"/>
    </row>
    <row r="32" spans="1:13" s="73" customFormat="1" ht="21">
      <c r="A32" s="73" t="s">
        <v>184</v>
      </c>
      <c r="C32" s="73" t="s">
        <v>177</v>
      </c>
      <c r="D32" s="115" t="s">
        <v>202</v>
      </c>
      <c r="F32" s="115"/>
      <c r="G32" s="115"/>
      <c r="H32" s="115"/>
      <c r="I32" s="115"/>
      <c r="J32" s="115"/>
      <c r="K32" s="115"/>
      <c r="L32" s="115"/>
      <c r="M32" s="115"/>
    </row>
    <row r="33" spans="1:13" s="73" customFormat="1" ht="21">
      <c r="A33" s="73" t="s">
        <v>185</v>
      </c>
      <c r="C33" s="73" t="s">
        <v>177</v>
      </c>
      <c r="D33" s="115" t="s">
        <v>203</v>
      </c>
      <c r="F33" s="116"/>
      <c r="G33" s="116"/>
      <c r="H33" s="116"/>
      <c r="I33" s="116"/>
      <c r="J33" s="116"/>
      <c r="K33" s="116"/>
      <c r="L33" s="116"/>
      <c r="M33" s="116"/>
    </row>
    <row r="34" s="73" customFormat="1" ht="21">
      <c r="D34" s="73" t="s">
        <v>196</v>
      </c>
    </row>
    <row r="35" spans="1:4" s="73" customFormat="1" ht="21">
      <c r="A35" s="73" t="s">
        <v>178</v>
      </c>
      <c r="C35" s="73" t="s">
        <v>177</v>
      </c>
      <c r="D35" s="73" t="s">
        <v>215</v>
      </c>
    </row>
    <row r="36" spans="1:4" s="73" customFormat="1" ht="21">
      <c r="A36" s="73" t="s">
        <v>179</v>
      </c>
      <c r="C36" s="73" t="s">
        <v>177</v>
      </c>
      <c r="D36" s="73" t="s">
        <v>216</v>
      </c>
    </row>
    <row r="37" spans="1:4" s="73" customFormat="1" ht="21">
      <c r="A37" s="73" t="s">
        <v>180</v>
      </c>
      <c r="C37" s="73" t="s">
        <v>177</v>
      </c>
      <c r="D37" s="73" t="s">
        <v>217</v>
      </c>
    </row>
    <row r="38" ht="21">
      <c r="D38" s="73" t="s">
        <v>220</v>
      </c>
    </row>
    <row r="39" ht="22.5" customHeight="1">
      <c r="D39" s="73" t="s">
        <v>218</v>
      </c>
    </row>
  </sheetData>
  <sheetProtection/>
  <mergeCells count="13">
    <mergeCell ref="A2:J2"/>
    <mergeCell ref="A3:J3"/>
    <mergeCell ref="J5:J8"/>
    <mergeCell ref="A12:C12"/>
    <mergeCell ref="D5:D7"/>
    <mergeCell ref="E5:E6"/>
    <mergeCell ref="G5:H5"/>
    <mergeCell ref="G6:H6"/>
    <mergeCell ref="G7:H7"/>
    <mergeCell ref="F5:F7"/>
    <mergeCell ref="A5:A8"/>
    <mergeCell ref="B5:B8"/>
    <mergeCell ref="C5:C8"/>
  </mergeCells>
  <printOptions/>
  <pageMargins left="0.26" right="0.17" top="0.37" bottom="0.17" header="0.4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42"/>
  <sheetViews>
    <sheetView zoomScalePageLayoutView="0" workbookViewId="0" topLeftCell="A1">
      <selection activeCell="D30" sqref="D30"/>
    </sheetView>
  </sheetViews>
  <sheetFormatPr defaultColWidth="9.140625" defaultRowHeight="22.5" customHeight="1"/>
  <cols>
    <col min="1" max="1" width="17.28125" style="72" customWidth="1"/>
    <col min="2" max="2" width="18.8515625" style="72" customWidth="1"/>
    <col min="3" max="3" width="27.28125" style="72" customWidth="1"/>
    <col min="4" max="5" width="15.57421875" style="72" customWidth="1"/>
    <col min="6" max="6" width="33.421875" style="72" customWidth="1"/>
    <col min="7" max="16384" width="9.00390625" style="72" customWidth="1"/>
  </cols>
  <sheetData>
    <row r="1" ht="22.5" customHeight="1">
      <c r="F1" s="134" t="s">
        <v>204</v>
      </c>
    </row>
    <row r="2" spans="1:6" ht="22.5" customHeight="1">
      <c r="A2" s="171" t="s">
        <v>174</v>
      </c>
      <c r="B2" s="171"/>
      <c r="C2" s="171"/>
      <c r="D2" s="171"/>
      <c r="E2" s="171"/>
      <c r="F2" s="171"/>
    </row>
    <row r="3" spans="1:6" ht="22.5" customHeight="1">
      <c r="A3" s="171" t="s">
        <v>156</v>
      </c>
      <c r="B3" s="171"/>
      <c r="C3" s="171"/>
      <c r="D3" s="171"/>
      <c r="E3" s="171"/>
      <c r="F3" s="171"/>
    </row>
    <row r="4" ht="12" customHeight="1"/>
    <row r="5" spans="1:6" s="126" customFormat="1" ht="22.5" customHeight="1">
      <c r="A5" s="175" t="s">
        <v>170</v>
      </c>
      <c r="B5" s="177" t="s">
        <v>163</v>
      </c>
      <c r="C5" s="177" t="s">
        <v>212</v>
      </c>
      <c r="D5" s="184" t="s">
        <v>198</v>
      </c>
      <c r="E5" s="185"/>
      <c r="F5" s="177" t="s">
        <v>2</v>
      </c>
    </row>
    <row r="6" spans="1:6" s="92" customFormat="1" ht="22.5" customHeight="1">
      <c r="A6" s="176"/>
      <c r="B6" s="178"/>
      <c r="C6" s="178"/>
      <c r="D6" s="193" t="s">
        <v>176</v>
      </c>
      <c r="E6" s="194"/>
      <c r="F6" s="178"/>
    </row>
    <row r="7" spans="1:6" s="92" customFormat="1" ht="22.5" customHeight="1">
      <c r="A7" s="176"/>
      <c r="B7" s="128" t="s">
        <v>155</v>
      </c>
      <c r="C7" s="178"/>
      <c r="D7" s="195" t="s">
        <v>192</v>
      </c>
      <c r="E7" s="196"/>
      <c r="F7" s="178"/>
    </row>
    <row r="8" spans="1:6" s="126" customFormat="1" ht="22.5" customHeight="1">
      <c r="A8" s="111" t="s">
        <v>160</v>
      </c>
      <c r="B8" s="132" t="s">
        <v>164</v>
      </c>
      <c r="C8" s="132" t="s">
        <v>165</v>
      </c>
      <c r="D8" s="120" t="s">
        <v>193</v>
      </c>
      <c r="E8" s="129" t="s">
        <v>194</v>
      </c>
      <c r="F8" s="178"/>
    </row>
    <row r="9" spans="1:12" s="73" customFormat="1" ht="22.5" customHeight="1">
      <c r="A9" s="83" t="s">
        <v>158</v>
      </c>
      <c r="B9" s="83"/>
      <c r="D9" s="84"/>
      <c r="E9" s="122"/>
      <c r="F9" s="186" t="s">
        <v>162</v>
      </c>
      <c r="L9" s="104"/>
    </row>
    <row r="10" spans="1:6" s="93" customFormat="1" ht="22.5" customHeight="1">
      <c r="A10" s="89">
        <v>15000</v>
      </c>
      <c r="B10" s="89">
        <v>10</v>
      </c>
      <c r="C10" s="96">
        <f>10*1500</f>
        <v>15000</v>
      </c>
      <c r="D10" s="85">
        <v>0</v>
      </c>
      <c r="E10" s="72">
        <v>0</v>
      </c>
      <c r="F10" s="187"/>
    </row>
    <row r="11" spans="1:6" ht="22.5" customHeight="1">
      <c r="A11" s="83" t="s">
        <v>157</v>
      </c>
      <c r="B11" s="108"/>
      <c r="D11" s="94"/>
      <c r="E11" s="94"/>
      <c r="F11" s="188" t="s">
        <v>200</v>
      </c>
    </row>
    <row r="12" spans="1:12" ht="22.5" customHeight="1">
      <c r="A12" s="86">
        <v>22200</v>
      </c>
      <c r="B12" s="109">
        <v>20</v>
      </c>
      <c r="C12" s="96">
        <f>20*1500</f>
        <v>30000</v>
      </c>
      <c r="D12" s="93">
        <v>0</v>
      </c>
      <c r="E12" s="90">
        <f>A12-C12</f>
        <v>-7800</v>
      </c>
      <c r="F12" s="189"/>
      <c r="G12" s="121"/>
      <c r="H12" s="121"/>
      <c r="I12" s="121"/>
      <c r="J12" s="121"/>
      <c r="K12" s="121"/>
      <c r="L12" s="123"/>
    </row>
    <row r="13" spans="1:12" ht="22.5" customHeight="1">
      <c r="A13" s="83" t="s">
        <v>159</v>
      </c>
      <c r="B13" s="83"/>
      <c r="D13" s="95"/>
      <c r="E13" s="95"/>
      <c r="F13" s="191" t="s">
        <v>199</v>
      </c>
      <c r="L13" s="74"/>
    </row>
    <row r="14" spans="1:12" ht="22.5" customHeight="1">
      <c r="A14" s="86">
        <v>45900</v>
      </c>
      <c r="B14" s="86">
        <v>30</v>
      </c>
      <c r="C14" s="96">
        <f>B14*1500</f>
        <v>45000</v>
      </c>
      <c r="D14" s="97">
        <f>A14-C14</f>
        <v>900</v>
      </c>
      <c r="E14" s="105">
        <v>0</v>
      </c>
      <c r="F14" s="192"/>
      <c r="H14" s="121"/>
      <c r="J14" s="121"/>
      <c r="K14" s="121"/>
      <c r="L14" s="123"/>
    </row>
    <row r="15" spans="1:3" ht="16.5" customHeight="1">
      <c r="A15" s="73"/>
      <c r="B15" s="74"/>
      <c r="C15" s="73"/>
    </row>
    <row r="16" spans="1:3" s="73" customFormat="1" ht="22.5" customHeight="1">
      <c r="A16" s="73" t="s">
        <v>169</v>
      </c>
      <c r="C16" s="106"/>
    </row>
    <row r="17" spans="1:2" s="73" customFormat="1" ht="22.5" customHeight="1">
      <c r="A17" s="72" t="s">
        <v>168</v>
      </c>
      <c r="B17" s="72"/>
    </row>
    <row r="18" spans="3:4" s="73" customFormat="1" ht="15" customHeight="1">
      <c r="C18" s="34"/>
      <c r="D18" s="74"/>
    </row>
    <row r="19" spans="1:4" ht="22.5" customHeight="1">
      <c r="A19" s="125" t="s">
        <v>147</v>
      </c>
      <c r="B19" s="125"/>
      <c r="C19" s="34"/>
      <c r="D19" s="34" t="s">
        <v>171</v>
      </c>
    </row>
    <row r="20" spans="1:4" ht="22.5" customHeight="1">
      <c r="A20" s="34" t="s">
        <v>172</v>
      </c>
      <c r="B20" s="34"/>
      <c r="C20" s="125"/>
      <c r="D20" s="34" t="s">
        <v>173</v>
      </c>
    </row>
    <row r="21" spans="1:4" ht="22.5" customHeight="1">
      <c r="A21" s="125" t="s">
        <v>145</v>
      </c>
      <c r="B21" s="125"/>
      <c r="D21" s="125" t="s">
        <v>153</v>
      </c>
    </row>
    <row r="22" spans="1:4" ht="22.5" customHeight="1">
      <c r="A22" s="34" t="s">
        <v>146</v>
      </c>
      <c r="B22" s="34"/>
      <c r="C22" s="91"/>
      <c r="D22" s="34" t="s">
        <v>154</v>
      </c>
    </row>
    <row r="23" ht="14.25" customHeight="1">
      <c r="C23" s="38"/>
    </row>
    <row r="24" spans="1:3" s="113" customFormat="1" ht="22.5" customHeight="1">
      <c r="A24" s="113" t="s">
        <v>211</v>
      </c>
      <c r="C24" s="112"/>
    </row>
    <row r="25" spans="1:6" s="113" customFormat="1" ht="22.5" customHeight="1">
      <c r="A25" s="113" t="s">
        <v>210</v>
      </c>
      <c r="C25" s="112"/>
      <c r="E25" s="190" t="s">
        <v>186</v>
      </c>
      <c r="F25" s="190"/>
    </row>
    <row r="26" spans="3:4" s="73" customFormat="1" ht="22.5" customHeight="1">
      <c r="C26" s="112"/>
      <c r="D26" s="126"/>
    </row>
    <row r="27" spans="3:4" s="73" customFormat="1" ht="22.5" customHeight="1">
      <c r="C27" s="112"/>
      <c r="D27" s="126"/>
    </row>
    <row r="28" spans="1:5" s="73" customFormat="1" ht="26.25">
      <c r="A28" s="124" t="s">
        <v>195</v>
      </c>
      <c r="B28" s="124"/>
      <c r="C28" s="124"/>
      <c r="D28" s="124"/>
      <c r="E28" s="124"/>
    </row>
    <row r="29" s="73" customFormat="1" ht="17.25" customHeight="1">
      <c r="A29" s="114"/>
    </row>
    <row r="30" spans="1:13" s="73" customFormat="1" ht="21">
      <c r="A30" s="73" t="s">
        <v>182</v>
      </c>
      <c r="B30" s="73" t="s">
        <v>177</v>
      </c>
      <c r="C30" s="115" t="s">
        <v>191</v>
      </c>
      <c r="F30" s="115"/>
      <c r="G30" s="115"/>
      <c r="H30" s="115"/>
      <c r="I30" s="115"/>
      <c r="J30" s="115"/>
      <c r="K30" s="115"/>
      <c r="L30" s="115"/>
      <c r="M30" s="115"/>
    </row>
    <row r="31" spans="1:13" s="73" customFormat="1" ht="21">
      <c r="A31" s="73" t="s">
        <v>183</v>
      </c>
      <c r="B31" s="73" t="s">
        <v>177</v>
      </c>
      <c r="C31" s="115" t="s">
        <v>201</v>
      </c>
      <c r="F31" s="115"/>
      <c r="G31" s="115"/>
      <c r="H31" s="115"/>
      <c r="I31" s="115"/>
      <c r="J31" s="115"/>
      <c r="K31" s="115"/>
      <c r="L31" s="115"/>
      <c r="M31" s="115"/>
    </row>
    <row r="32" spans="1:13" s="73" customFormat="1" ht="21">
      <c r="A32" s="73" t="s">
        <v>184</v>
      </c>
      <c r="B32" s="73" t="s">
        <v>177</v>
      </c>
      <c r="C32" s="115" t="s">
        <v>202</v>
      </c>
      <c r="F32" s="115"/>
      <c r="G32" s="115"/>
      <c r="H32" s="115"/>
      <c r="I32" s="115"/>
      <c r="J32" s="115"/>
      <c r="K32" s="115"/>
      <c r="L32" s="115"/>
      <c r="M32" s="115"/>
    </row>
    <row r="33" spans="1:13" s="73" customFormat="1" ht="21">
      <c r="A33" s="73" t="s">
        <v>185</v>
      </c>
      <c r="B33" s="73" t="s">
        <v>177</v>
      </c>
      <c r="C33" s="115" t="s">
        <v>203</v>
      </c>
      <c r="F33" s="116"/>
      <c r="G33" s="116"/>
      <c r="H33" s="116"/>
      <c r="I33" s="116"/>
      <c r="J33" s="116"/>
      <c r="K33" s="116"/>
      <c r="L33" s="116"/>
      <c r="M33" s="116"/>
    </row>
    <row r="34" s="73" customFormat="1" ht="21">
      <c r="C34" s="73" t="s">
        <v>196</v>
      </c>
    </row>
    <row r="35" spans="1:3" s="73" customFormat="1" ht="21">
      <c r="A35" s="73" t="s">
        <v>178</v>
      </c>
      <c r="B35" s="73" t="s">
        <v>177</v>
      </c>
      <c r="C35" s="73" t="s">
        <v>181</v>
      </c>
    </row>
    <row r="36" spans="1:3" s="73" customFormat="1" ht="21">
      <c r="A36" s="73" t="s">
        <v>179</v>
      </c>
      <c r="B36" s="73" t="s">
        <v>177</v>
      </c>
      <c r="C36" s="73" t="s">
        <v>213</v>
      </c>
    </row>
    <row r="37" spans="1:3" ht="22.5" customHeight="1">
      <c r="A37" s="38"/>
      <c r="C37" s="73"/>
    </row>
    <row r="38" ht="22.5" customHeight="1">
      <c r="A38" s="38"/>
    </row>
    <row r="39" spans="3:5" s="91" customFormat="1" ht="22.5" customHeight="1">
      <c r="C39" s="72"/>
      <c r="D39" s="72"/>
      <c r="E39" s="72"/>
    </row>
    <row r="40" spans="1:5" s="38" customFormat="1" ht="22.5" customHeight="1">
      <c r="A40" s="72"/>
      <c r="C40" s="72"/>
      <c r="D40" s="72"/>
      <c r="E40" s="72"/>
    </row>
    <row r="41" spans="1:5" s="91" customFormat="1" ht="22.5" customHeight="1">
      <c r="A41" s="72"/>
      <c r="C41" s="72"/>
      <c r="D41" s="98"/>
      <c r="E41" s="98"/>
    </row>
    <row r="42" spans="1:3" s="73" customFormat="1" ht="22.5" customHeight="1">
      <c r="A42" s="72"/>
      <c r="C42" s="72"/>
    </row>
  </sheetData>
  <sheetProtection/>
  <mergeCells count="13">
    <mergeCell ref="F9:F10"/>
    <mergeCell ref="F11:F12"/>
    <mergeCell ref="E25:F25"/>
    <mergeCell ref="F13:F14"/>
    <mergeCell ref="B5:B6"/>
    <mergeCell ref="D6:E6"/>
    <mergeCell ref="D7:E7"/>
    <mergeCell ref="A2:F2"/>
    <mergeCell ref="F5:F8"/>
    <mergeCell ref="D5:E5"/>
    <mergeCell ref="C5:C7"/>
    <mergeCell ref="A3:F3"/>
    <mergeCell ref="A5:A7"/>
  </mergeCells>
  <printOptions/>
  <pageMargins left="0.54" right="0.1968503937007874" top="0.34" bottom="0.17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2011-11-23T09:46:55Z</cp:lastPrinted>
  <dcterms:created xsi:type="dcterms:W3CDTF">2011-09-26T08:44:17Z</dcterms:created>
  <dcterms:modified xsi:type="dcterms:W3CDTF">2011-11-24T02:55:25Z</dcterms:modified>
  <cp:category/>
  <cp:version/>
  <cp:contentType/>
  <cp:contentStatus/>
</cp:coreProperties>
</file>