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จัดสรร (2)" sheetId="1" r:id="rId1"/>
  </sheets>
  <externalReferences>
    <externalReference r:id="rId4"/>
  </externalReferences>
  <definedNames>
    <definedName name="_xlfn.BAHTTEXT" hidden="1">#NAME?</definedName>
    <definedName name="_xlnm.Print_Area" localSheetId="0">'จัดสรร (2)'!$A$1:$I$86</definedName>
    <definedName name="_xlnm.Print_Titles" localSheetId="0">'จัดสรร (2)'!$1:$11</definedName>
  </definedNames>
  <calcPr fullCalcOnLoad="1"/>
</workbook>
</file>

<file path=xl/sharedStrings.xml><?xml version="1.0" encoding="utf-8"?>
<sst xmlns="http://schemas.openxmlformats.org/spreadsheetml/2006/main" count="96" uniqueCount="95">
  <si>
    <t>บัญชีรายละเอียดประกอบการโอนจัดสรรงบประมาณรายจ่าย ประจำปีงบประมาณ พ.ศ. ๒๕๕๕</t>
  </si>
  <si>
    <t>แผนงาน : ส่งเสริมการกระจายอำนาจการปกครอง ผลผลิต จัดสรรเงินอุดหนุนให้แก่องค์กรปกครองส่วนท้องถิ่น</t>
  </si>
  <si>
    <t>งบเงินอุดหนุน เงินอุดหนุนเฉพาะกิจ เงินอุดหนุนสำหรับสนับสนุนการถ่ายโอนบุคลากร ( ๓ เดือน ตุลาคม - ธันวาคม ๒๕๕๔ )</t>
  </si>
  <si>
    <t>เงินอุดหนุนสำหรับสิทธิประโยชน์ข้าราชการและลูกจ้างถ่ายโอน รหัสงบประมาณ ๑๕๐๐๘๘๓๐๐๒๖๐๐๐๐๖</t>
  </si>
  <si>
    <t>รหัสแหล่งของเงิน ๕๕๑๑๔๒๐ รหัสกิจกรรมหลัก ๑๕๐๐๘XXXXF๑๙๕๓</t>
  </si>
  <si>
    <t>เงินอุดหนุนเป็นค่าเงินเดือนและค่าจ้างสำหรับข้าราชการและลูกจ้างถ่ายโอน รหัสงบประมาณ ๑๕๐๐๘๘๓๐๐๒๖๐๐๐๐๗</t>
  </si>
  <si>
    <t>ตามหนังสือกรมส่งเสริมการปกครองท้องถิ่น ด่วนที่สุด ที่ มท ๐๘๐๘.๒/                    ลงวันที่         ตุลาคม ๒๕๕๔    เลขที่ใบจัดสรร                 /๒๕๕๕</t>
  </si>
  <si>
    <t xml:space="preserve">ที่ </t>
  </si>
  <si>
    <t>จังหวัด</t>
  </si>
  <si>
    <t>ข้าราชการ(คน)</t>
  </si>
  <si>
    <t xml:space="preserve"> ลูกจ้าง (คน) </t>
  </si>
  <si>
    <t xml:space="preserve">  รวม  (คน) </t>
  </si>
  <si>
    <t>รหัส ๑๕๐๐๘๘๓๐๐๒๖๐๐๐๐๖</t>
  </si>
  <si>
    <t>รหัส ๑๕๐๐๘๘๓๐๐๒๖๐๐๐๐๗</t>
  </si>
  <si>
    <t xml:space="preserve">          รวม            (บาท) </t>
  </si>
  <si>
    <t>เงินสิทธิประโยชน์ฯ (บาท)</t>
  </si>
  <si>
    <t>เงินเดือน/ค่าจ้าง/ประจำตำแหน่ง/</t>
  </si>
  <si>
    <t>เงินสวัสดิการ (เพิ่ม)</t>
  </si>
  <si>
    <t>เงินบำนาญ</t>
  </si>
  <si>
    <t>ค่าครองชีพชั่วคราว (บาท)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</si>
  <si>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</si>
  <si>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</si>
  <si>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</si>
  <si>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</si>
  <si>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</si>
  <si>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</si>
  <si>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</si>
  <si>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</si>
  <si>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</si>
  <si>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</si>
  <si>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</si>
  <si>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</si>
  <si>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</si>
  <si>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</si>
  <si>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</si>
  <si>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</si>
  <si>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</si>
  <si>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</si>
  <si>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</si>
  <si>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</si>
  <si>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</si>
  <si>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</si>
  <si>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</si>
  <si>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</si>
  <si>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</si>
  <si>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</si>
  <si>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</si>
  <si>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</si>
  <si>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</si>
  <si>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</si>
  <si>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</si>
  <si>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</si>
  <si>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</si>
  <si>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</si>
  <si>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</si>
  <si>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</si>
  <si>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</si>
  <si>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</si>
  <si>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</si>
  <si>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</si>
  <si>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</si>
  <si>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</si>
  <si>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</si>
  <si>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</si>
  <si>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 xml:space="preserve">ยะลา 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</si>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</sst>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_-* #,##0_-;\-* #,##0_-;_-* &quot;-&quot;??_-;_-@_-"/>
    <numFmt numFmtId="204" formatCode="_(* #,##0_);_(* \(#,##0\);_(* &quot;-&quot;??_);_(@_)"/>
    <numFmt numFmtId="205" formatCode="_-* #,##0.0_-;\-* #,##0.0_-;_-* &quot;-&quot;??_-;_-@_-"/>
    <numFmt numFmtId="206" formatCode="_-* #,##0.0_-;\-* #,##0.0_-;_-* &quot;-&quot;?_-;_-@_-"/>
    <numFmt numFmtId="207" formatCode="_(* #,##0.0_);_(* \(#,##0.0\);_(* &quot;-&quot;?_);_(@_)"/>
    <numFmt numFmtId="208" formatCode="0.00;[Red]0.00"/>
    <numFmt numFmtId="209" formatCode="[$-409]dddd\,\ mmmm\ dd\,\ yyyy"/>
    <numFmt numFmtId="210" formatCode="[$-409]h:mm:ss\ AM/PM"/>
    <numFmt numFmtId="211" formatCode="00000"/>
    <numFmt numFmtId="212" formatCode="#,##0.00;[Red]#,##0.00"/>
    <numFmt numFmtId="213" formatCode="&quot;$&quot;#,##0.00;[Red]&quot;$&quot;#,##0.00"/>
    <numFmt numFmtId="214" formatCode="t&quot;$&quot;#,##0_);\(t&quot;$&quot;#,##0\)"/>
    <numFmt numFmtId="215" formatCode="t&quot;$&quot;#,##0_);[Red]\(t&quot;$&quot;#,##0\)"/>
    <numFmt numFmtId="216" formatCode="t&quot;$&quot;#,##0.00_);\(t&quot;$&quot;#,##0.00\)"/>
    <numFmt numFmtId="217" formatCode="t&quot;$&quot;#,##0.00_);[Red]\(t&quot;$&quot;#,##0.00\)"/>
    <numFmt numFmtId="218" formatCode="_(* #,##0.0_);_(* \(#,##0.0\);_(* &quot;-&quot;??_);_(@_)"/>
    <numFmt numFmtId="219" formatCode="_-* #,##0.000_-;\-* #,##0.000_-;_-* &quot;-&quot;??_-;_-@_-"/>
    <numFmt numFmtId="220" formatCode="_-* #,##0.0000_-;\-* #,##0.0000_-;_-* &quot;-&quot;??_-;_-@_-"/>
    <numFmt numFmtId="221" formatCode="_-* #,##0.00000_-;\-* #,##0.00000_-;_-* &quot;-&quot;??_-;_-@_-"/>
    <numFmt numFmtId="222" formatCode="&quot;ใช่&quot;;&quot;ใช่&quot;;&quot;ไม่ใช่&quot;"/>
    <numFmt numFmtId="223" formatCode="&quot;จริง&quot;;&quot;จริง&quot;;&quot;เท็จ&quot;"/>
    <numFmt numFmtId="224" formatCode="&quot;เปิด&quot;;&quot;เปิด&quot;;&quot;ปิด&quot;"/>
    <numFmt numFmtId="225" formatCode="[$€-2]\ #,##0.00_);[Red]\([$€-2]\ #,##0.00\)"/>
    <numFmt numFmtId="226" formatCode="#,##0.00_ ;\-#,##0.00\ "/>
    <numFmt numFmtId="227" formatCode="0_ ;\-0\ "/>
    <numFmt numFmtId="228" formatCode="[$-41E]d\ mmmm\ yyyy"/>
    <numFmt numFmtId="229" formatCode="[$-107041E]d\ mmmm\ yyyy;@"/>
    <numFmt numFmtId="230" formatCode="#,##0.0"/>
  </numFmts>
  <fonts count="24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Arial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21" fillId="0" borderId="0" xfId="58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49" fontId="21" fillId="0" borderId="10" xfId="58" applyNumberFormat="1" applyFont="1" applyFill="1" applyBorder="1" applyAlignment="1">
      <alignment horizontal="center" vertical="center"/>
    </xf>
    <xf numFmtId="49" fontId="21" fillId="0" borderId="11" xfId="58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3" fontId="21" fillId="0" borderId="11" xfId="58" applyFont="1" applyFill="1" applyBorder="1" applyAlignment="1">
      <alignment horizontal="center"/>
    </xf>
    <xf numFmtId="43" fontId="21" fillId="0" borderId="11" xfId="58" applyFont="1" applyFill="1" applyBorder="1" applyAlignment="1">
      <alignment horizontal="center"/>
    </xf>
    <xf numFmtId="43" fontId="21" fillId="0" borderId="11" xfId="58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49" fontId="21" fillId="0" borderId="12" xfId="58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3" fontId="21" fillId="0" borderId="12" xfId="58" applyFont="1" applyFill="1" applyBorder="1" applyAlignment="1">
      <alignment horizontal="center" vertical="center"/>
    </xf>
    <xf numFmtId="43" fontId="21" fillId="0" borderId="12" xfId="58" applyFont="1" applyFill="1" applyBorder="1" applyAlignment="1">
      <alignment horizontal="center" vertical="center"/>
    </xf>
    <xf numFmtId="43" fontId="21" fillId="0" borderId="12" xfId="58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9" fontId="21" fillId="0" borderId="13" xfId="58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3" fontId="21" fillId="0" borderId="14" xfId="58" applyFont="1" applyFill="1" applyBorder="1" applyAlignment="1">
      <alignment horizontal="center" vertical="center"/>
    </xf>
    <xf numFmtId="43" fontId="21" fillId="0" borderId="13" xfId="58" applyFont="1" applyFill="1" applyBorder="1" applyAlignment="1">
      <alignment horizontal="center" vertical="center"/>
    </xf>
    <xf numFmtId="43" fontId="21" fillId="0" borderId="13" xfId="58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59" fontId="21" fillId="0" borderId="14" xfId="58" applyNumberFormat="1" applyFont="1" applyFill="1" applyBorder="1" applyAlignment="1">
      <alignment horizontal="center" vertical="center"/>
    </xf>
    <xf numFmtId="49" fontId="21" fillId="0" borderId="14" xfId="58" applyNumberFormat="1" applyFont="1" applyFill="1" applyBorder="1" applyAlignment="1">
      <alignment horizontal="center" vertical="center"/>
    </xf>
    <xf numFmtId="59" fontId="21" fillId="0" borderId="14" xfId="0" applyNumberFormat="1" applyFont="1" applyFill="1" applyBorder="1" applyAlignment="1">
      <alignment horizontal="center" vertical="center"/>
    </xf>
    <xf numFmtId="62" fontId="21" fillId="0" borderId="14" xfId="0" applyNumberFormat="1" applyFont="1" applyFill="1" applyBorder="1" applyAlignment="1">
      <alignment horizontal="center" vertical="center"/>
    </xf>
    <xf numFmtId="192" fontId="21" fillId="0" borderId="0" xfId="0" applyNumberFormat="1" applyFont="1" applyFill="1" applyAlignment="1">
      <alignment vertical="center"/>
    </xf>
    <xf numFmtId="192" fontId="21" fillId="0" borderId="15" xfId="0" applyNumberFormat="1" applyFont="1" applyFill="1" applyBorder="1" applyAlignment="1">
      <alignment vertical="center"/>
    </xf>
    <xf numFmtId="59" fontId="23" fillId="0" borderId="14" xfId="0" applyNumberFormat="1" applyFont="1" applyFill="1" applyBorder="1" applyAlignment="1">
      <alignment horizontal="center" vertical="center"/>
    </xf>
    <xf numFmtId="49" fontId="21" fillId="0" borderId="0" xfId="58" applyNumberFormat="1" applyFont="1" applyFill="1" applyAlignment="1">
      <alignment horizontal="center" vertical="center"/>
    </xf>
    <xf numFmtId="43" fontId="23" fillId="0" borderId="0" xfId="58" applyFont="1" applyFill="1" applyAlignment="1">
      <alignment vertical="center"/>
    </xf>
    <xf numFmtId="43" fontId="21" fillId="0" borderId="0" xfId="58" applyFont="1" applyFill="1" applyAlignment="1">
      <alignment vertical="center"/>
    </xf>
    <xf numFmtId="49" fontId="22" fillId="0" borderId="0" xfId="58" applyNumberFormat="1" applyFont="1" applyFill="1" applyAlignment="1">
      <alignment horizontal="center" vertical="center"/>
    </xf>
    <xf numFmtId="43" fontId="22" fillId="0" borderId="0" xfId="58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10;&#3640;&#3621;&#3621;&#3634;&#3585;&#3619;&#3606;&#3656;&#3634;&#3618;&#3650;&#3629;&#3609;\&#3652;&#3605;&#3619;&#3617;&#3634;&#3626;&#3607;&#3637;&#3656;%201\&#3610;&#3640;&#3588;&#3621;&#3634;&#3585;&#3619;&#3606;&#3656;&#3634;&#3618;&#3650;&#3629;&#3609;%20&#3652;&#3605;&#3619;&#3617;&#3634;&#3626;&#3607;&#3637;&#3656;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บข."/>
      <sheetName val="จัดสรร สน.คท. "/>
      <sheetName val="GF เงินเดือน"/>
      <sheetName val="GF สิทธิประโยชน์"/>
      <sheetName val="จัดสรร (2)"/>
      <sheetName val="จัดสรร"/>
      <sheetName val="บัญชีรายละเอียด_เงินเดือนฯ"/>
    </sheetNames>
    <sheetDataSet>
      <sheetData sheetId="0">
        <row r="6">
          <cell r="E6">
            <v>0</v>
          </cell>
        </row>
        <row r="7">
          <cell r="E7">
            <v>50453.13</v>
          </cell>
        </row>
        <row r="8">
          <cell r="E8">
            <v>444594.51</v>
          </cell>
        </row>
        <row r="9">
          <cell r="E9">
            <v>236530.98</v>
          </cell>
        </row>
        <row r="10">
          <cell r="E10">
            <v>684155.25</v>
          </cell>
        </row>
        <row r="11">
          <cell r="E11">
            <v>140084.66999999998</v>
          </cell>
        </row>
        <row r="12">
          <cell r="E12">
            <v>302925.9</v>
          </cell>
        </row>
        <row r="13">
          <cell r="E13">
            <v>196659.30000000002</v>
          </cell>
        </row>
        <row r="14">
          <cell r="E14">
            <v>14375.849999999999</v>
          </cell>
        </row>
        <row r="15">
          <cell r="E15">
            <v>567479.25</v>
          </cell>
        </row>
        <row r="16">
          <cell r="E16">
            <v>147337.2</v>
          </cell>
        </row>
        <row r="17">
          <cell r="E17">
            <v>325675.08</v>
          </cell>
        </row>
        <row r="18">
          <cell r="E18">
            <v>221659.80000000002</v>
          </cell>
        </row>
        <row r="19">
          <cell r="E19">
            <v>99730.98000000001</v>
          </cell>
        </row>
        <row r="20">
          <cell r="E20">
            <v>0</v>
          </cell>
        </row>
        <row r="21">
          <cell r="E21">
            <v>185596.32</v>
          </cell>
        </row>
        <row r="22">
          <cell r="E22">
            <v>31378.53</v>
          </cell>
        </row>
        <row r="23">
          <cell r="E23">
            <v>188873.34</v>
          </cell>
        </row>
        <row r="24">
          <cell r="E24">
            <v>214091.46000000002</v>
          </cell>
        </row>
        <row r="25">
          <cell r="E25">
            <v>687709.23</v>
          </cell>
        </row>
        <row r="26">
          <cell r="E26">
            <v>185575.56</v>
          </cell>
        </row>
        <row r="27">
          <cell r="E27">
            <v>95536.17</v>
          </cell>
        </row>
        <row r="28">
          <cell r="E28">
            <v>285032.58</v>
          </cell>
        </row>
        <row r="29">
          <cell r="E29">
            <v>0</v>
          </cell>
        </row>
        <row r="30">
          <cell r="E30">
            <v>141796.02</v>
          </cell>
        </row>
        <row r="31">
          <cell r="E31">
            <v>885369.03</v>
          </cell>
        </row>
        <row r="32">
          <cell r="E32">
            <v>272475</v>
          </cell>
        </row>
        <row r="33">
          <cell r="E33">
            <v>291510.99</v>
          </cell>
        </row>
        <row r="34">
          <cell r="E34">
            <v>340200</v>
          </cell>
        </row>
        <row r="35">
          <cell r="E35">
            <v>142427.25</v>
          </cell>
        </row>
        <row r="36">
          <cell r="E36">
            <v>0</v>
          </cell>
        </row>
        <row r="37">
          <cell r="E37">
            <v>153390.21</v>
          </cell>
        </row>
        <row r="38">
          <cell r="E38">
            <v>121158.63</v>
          </cell>
        </row>
        <row r="39">
          <cell r="E39">
            <v>121677.06</v>
          </cell>
        </row>
        <row r="40">
          <cell r="E40">
            <v>0</v>
          </cell>
        </row>
        <row r="41">
          <cell r="E41">
            <v>280759.38</v>
          </cell>
        </row>
        <row r="42">
          <cell r="E42">
            <v>0</v>
          </cell>
        </row>
        <row r="43">
          <cell r="E43">
            <v>504811.55999999994</v>
          </cell>
        </row>
        <row r="44">
          <cell r="E44">
            <v>116445.15000000001</v>
          </cell>
        </row>
        <row r="45">
          <cell r="E45">
            <v>0</v>
          </cell>
        </row>
        <row r="46">
          <cell r="E46">
            <v>371258.25</v>
          </cell>
        </row>
        <row r="47">
          <cell r="E47">
            <v>87746.31</v>
          </cell>
        </row>
        <row r="48">
          <cell r="E48">
            <v>70425.84</v>
          </cell>
        </row>
        <row r="49">
          <cell r="E49">
            <v>87877.89</v>
          </cell>
        </row>
        <row r="50">
          <cell r="E50">
            <v>0</v>
          </cell>
        </row>
        <row r="51">
          <cell r="E51">
            <v>1037192.58</v>
          </cell>
        </row>
        <row r="52">
          <cell r="E52">
            <v>0</v>
          </cell>
        </row>
        <row r="53">
          <cell r="E53">
            <v>102929.49</v>
          </cell>
        </row>
        <row r="54">
          <cell r="E54">
            <v>148762.91999999998</v>
          </cell>
        </row>
        <row r="55">
          <cell r="E55">
            <v>144224.34</v>
          </cell>
        </row>
        <row r="56">
          <cell r="E56">
            <v>144308.16</v>
          </cell>
        </row>
        <row r="57">
          <cell r="E57">
            <v>101561.88</v>
          </cell>
        </row>
        <row r="58">
          <cell r="E58">
            <v>453694.44000000006</v>
          </cell>
        </row>
        <row r="59">
          <cell r="E59">
            <v>235072.05000000002</v>
          </cell>
        </row>
        <row r="60">
          <cell r="E60">
            <v>592200</v>
          </cell>
        </row>
        <row r="61">
          <cell r="E61">
            <v>89523.9</v>
          </cell>
        </row>
        <row r="62">
          <cell r="E62">
            <v>79625.73</v>
          </cell>
        </row>
        <row r="63">
          <cell r="E63">
            <v>50046.270000000004</v>
          </cell>
        </row>
        <row r="64">
          <cell r="E64">
            <v>164719.02</v>
          </cell>
        </row>
        <row r="65">
          <cell r="E65">
            <v>44646.45</v>
          </cell>
        </row>
        <row r="66">
          <cell r="E66">
            <v>0</v>
          </cell>
        </row>
        <row r="67">
          <cell r="E67">
            <v>19986.9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54546.149999999994</v>
          </cell>
        </row>
        <row r="71">
          <cell r="E71">
            <v>0</v>
          </cell>
        </row>
        <row r="72">
          <cell r="E72">
            <v>566341.83</v>
          </cell>
        </row>
        <row r="73">
          <cell r="E73">
            <v>496545.48</v>
          </cell>
        </row>
        <row r="74">
          <cell r="E74">
            <v>98734.76999999999</v>
          </cell>
        </row>
        <row r="75">
          <cell r="E75">
            <v>57722.67</v>
          </cell>
        </row>
        <row r="76">
          <cell r="E76">
            <v>53232</v>
          </cell>
        </row>
        <row r="77">
          <cell r="E77">
            <v>490816.89</v>
          </cell>
        </row>
        <row r="78">
          <cell r="E78">
            <v>164414.09999999998</v>
          </cell>
        </row>
        <row r="79">
          <cell r="E79">
            <v>107168.84999999999</v>
          </cell>
        </row>
        <row r="80">
          <cell r="E80">
            <v>424319.49</v>
          </cell>
        </row>
        <row r="81">
          <cell r="E81">
            <v>15217120.020000001</v>
          </cell>
        </row>
      </sheetData>
      <sheetData sheetId="1">
        <row r="6">
          <cell r="C6">
            <v>4</v>
          </cell>
          <cell r="D6">
            <v>19</v>
          </cell>
          <cell r="E6">
            <v>23</v>
          </cell>
          <cell r="F6">
            <v>1668560</v>
          </cell>
          <cell r="G6">
            <v>364056</v>
          </cell>
        </row>
        <row r="7">
          <cell r="C7">
            <v>14</v>
          </cell>
          <cell r="D7">
            <v>42</v>
          </cell>
          <cell r="E7">
            <v>56</v>
          </cell>
          <cell r="F7">
            <v>2924075</v>
          </cell>
          <cell r="G7">
            <v>637980</v>
          </cell>
        </row>
        <row r="8">
          <cell r="C8">
            <v>23</v>
          </cell>
          <cell r="D8">
            <v>54</v>
          </cell>
          <cell r="E8">
            <v>77</v>
          </cell>
          <cell r="F8">
            <v>5444750</v>
          </cell>
          <cell r="G8">
            <v>1361400</v>
          </cell>
        </row>
        <row r="9">
          <cell r="C9">
            <v>15</v>
          </cell>
          <cell r="D9">
            <v>54</v>
          </cell>
          <cell r="E9">
            <v>69</v>
          </cell>
          <cell r="F9">
            <v>4421740</v>
          </cell>
          <cell r="G9">
            <v>1061952</v>
          </cell>
        </row>
        <row r="10">
          <cell r="C10">
            <v>51</v>
          </cell>
          <cell r="D10">
            <v>52</v>
          </cell>
          <cell r="E10">
            <v>103</v>
          </cell>
          <cell r="F10">
            <v>6804520</v>
          </cell>
          <cell r="G10">
            <v>1484640</v>
          </cell>
        </row>
        <row r="11">
          <cell r="C11">
            <v>13</v>
          </cell>
          <cell r="D11">
            <v>18</v>
          </cell>
          <cell r="E11">
            <v>31</v>
          </cell>
          <cell r="F11">
            <v>1723410</v>
          </cell>
          <cell r="G11">
            <v>432000</v>
          </cell>
        </row>
        <row r="12">
          <cell r="C12">
            <v>6</v>
          </cell>
          <cell r="D12">
            <v>4</v>
          </cell>
          <cell r="E12">
            <v>10</v>
          </cell>
          <cell r="F12">
            <v>1295910</v>
          </cell>
          <cell r="G12">
            <v>885000</v>
          </cell>
        </row>
        <row r="13">
          <cell r="C13">
            <v>9</v>
          </cell>
          <cell r="D13">
            <v>3</v>
          </cell>
          <cell r="E13">
            <v>12</v>
          </cell>
          <cell r="F13">
            <v>902700</v>
          </cell>
          <cell r="G13">
            <v>420000</v>
          </cell>
        </row>
        <row r="14">
          <cell r="C14">
            <v>7</v>
          </cell>
          <cell r="D14">
            <v>7</v>
          </cell>
          <cell r="E14">
            <v>14</v>
          </cell>
          <cell r="F14">
            <v>1021700</v>
          </cell>
          <cell r="G14">
            <v>222924</v>
          </cell>
        </row>
        <row r="15">
          <cell r="C15">
            <v>15</v>
          </cell>
          <cell r="D15">
            <v>31</v>
          </cell>
          <cell r="E15">
            <v>46</v>
          </cell>
          <cell r="F15">
            <v>3077130</v>
          </cell>
          <cell r="G15">
            <v>1231368</v>
          </cell>
        </row>
        <row r="16">
          <cell r="C16">
            <v>13</v>
          </cell>
          <cell r="D16">
            <v>42</v>
          </cell>
          <cell r="E16">
            <v>55</v>
          </cell>
          <cell r="F16">
            <v>3365340</v>
          </cell>
          <cell r="G16">
            <v>827856</v>
          </cell>
        </row>
        <row r="17">
          <cell r="C17">
            <v>23</v>
          </cell>
          <cell r="D17">
            <v>56</v>
          </cell>
          <cell r="E17">
            <v>79</v>
          </cell>
          <cell r="F17">
            <v>5642725</v>
          </cell>
          <cell r="G17">
            <v>1340400</v>
          </cell>
        </row>
        <row r="18">
          <cell r="C18">
            <v>55</v>
          </cell>
          <cell r="D18">
            <v>81</v>
          </cell>
          <cell r="E18">
            <v>136</v>
          </cell>
          <cell r="F18">
            <v>10565575</v>
          </cell>
          <cell r="G18">
            <v>2862300</v>
          </cell>
        </row>
        <row r="19">
          <cell r="C19">
            <v>20</v>
          </cell>
          <cell r="D19">
            <v>20</v>
          </cell>
          <cell r="E19">
            <v>40</v>
          </cell>
          <cell r="F19">
            <v>2716525</v>
          </cell>
          <cell r="G19">
            <v>592704</v>
          </cell>
        </row>
        <row r="20">
          <cell r="C20">
            <v>3</v>
          </cell>
          <cell r="D20">
            <v>7</v>
          </cell>
          <cell r="E20">
            <v>10</v>
          </cell>
          <cell r="F20">
            <v>686180</v>
          </cell>
          <cell r="G20">
            <v>186000</v>
          </cell>
        </row>
        <row r="21">
          <cell r="C21">
            <v>19</v>
          </cell>
          <cell r="D21">
            <v>31</v>
          </cell>
          <cell r="E21">
            <v>50</v>
          </cell>
          <cell r="F21">
            <v>3734245</v>
          </cell>
          <cell r="G21">
            <v>1068000</v>
          </cell>
        </row>
        <row r="22">
          <cell r="C22">
            <v>3</v>
          </cell>
          <cell r="D22">
            <v>10</v>
          </cell>
          <cell r="E22">
            <v>13</v>
          </cell>
          <cell r="F22">
            <v>841400</v>
          </cell>
          <cell r="G22">
            <v>330240</v>
          </cell>
        </row>
        <row r="23">
          <cell r="C23">
            <v>11</v>
          </cell>
          <cell r="D23">
            <v>3</v>
          </cell>
          <cell r="E23">
            <v>14</v>
          </cell>
          <cell r="F23">
            <v>1240425</v>
          </cell>
          <cell r="G23">
            <v>306648</v>
          </cell>
        </row>
        <row r="24">
          <cell r="C24">
            <v>14</v>
          </cell>
          <cell r="D24">
            <v>57</v>
          </cell>
          <cell r="E24">
            <v>71</v>
          </cell>
          <cell r="F24">
            <v>4447400</v>
          </cell>
          <cell r="G24">
            <v>1074000</v>
          </cell>
        </row>
        <row r="25">
          <cell r="C25">
            <v>37</v>
          </cell>
          <cell r="D25">
            <v>60</v>
          </cell>
          <cell r="E25">
            <v>97</v>
          </cell>
          <cell r="F25">
            <v>8327715</v>
          </cell>
          <cell r="G25">
            <v>2868000</v>
          </cell>
        </row>
        <row r="26">
          <cell r="C26">
            <v>21</v>
          </cell>
          <cell r="D26">
            <v>32</v>
          </cell>
          <cell r="E26">
            <v>53</v>
          </cell>
          <cell r="F26">
            <v>3265600</v>
          </cell>
          <cell r="G26">
            <v>712500</v>
          </cell>
        </row>
        <row r="27">
          <cell r="C27">
            <v>19</v>
          </cell>
          <cell r="D27">
            <v>39</v>
          </cell>
          <cell r="E27">
            <v>58</v>
          </cell>
          <cell r="F27">
            <v>3560360</v>
          </cell>
          <cell r="G27">
            <v>1476000</v>
          </cell>
        </row>
        <row r="28">
          <cell r="C28">
            <v>9</v>
          </cell>
          <cell r="D28">
            <v>0</v>
          </cell>
          <cell r="E28">
            <v>9</v>
          </cell>
          <cell r="F28">
            <v>846080</v>
          </cell>
          <cell r="G28">
            <v>552000</v>
          </cell>
        </row>
        <row r="29">
          <cell r="C29">
            <v>7</v>
          </cell>
          <cell r="D29">
            <v>19</v>
          </cell>
          <cell r="E29">
            <v>26</v>
          </cell>
          <cell r="F29">
            <v>2014835</v>
          </cell>
          <cell r="G29">
            <v>439608</v>
          </cell>
        </row>
        <row r="30">
          <cell r="C30">
            <v>14</v>
          </cell>
          <cell r="D30">
            <v>62</v>
          </cell>
          <cell r="E30">
            <v>76</v>
          </cell>
          <cell r="F30">
            <v>4333955</v>
          </cell>
          <cell r="G30">
            <v>1169640</v>
          </cell>
        </row>
        <row r="31">
          <cell r="C31">
            <v>21</v>
          </cell>
          <cell r="D31">
            <v>53</v>
          </cell>
          <cell r="E31">
            <v>74</v>
          </cell>
          <cell r="F31">
            <v>4808000</v>
          </cell>
          <cell r="G31">
            <v>1500000</v>
          </cell>
        </row>
        <row r="32">
          <cell r="C32">
            <v>14</v>
          </cell>
          <cell r="D32">
            <v>2</v>
          </cell>
          <cell r="E32">
            <v>16</v>
          </cell>
          <cell r="F32">
            <v>1298165</v>
          </cell>
          <cell r="G32">
            <v>510000</v>
          </cell>
        </row>
        <row r="33">
          <cell r="C33">
            <v>9</v>
          </cell>
          <cell r="D33">
            <v>25</v>
          </cell>
          <cell r="E33">
            <v>34</v>
          </cell>
          <cell r="F33">
            <v>2307845</v>
          </cell>
          <cell r="G33">
            <v>668400</v>
          </cell>
        </row>
        <row r="34">
          <cell r="C34">
            <v>16</v>
          </cell>
          <cell r="D34">
            <v>45</v>
          </cell>
          <cell r="E34">
            <v>61</v>
          </cell>
          <cell r="F34">
            <v>3786300</v>
          </cell>
          <cell r="G34">
            <v>1440000</v>
          </cell>
        </row>
        <row r="35">
          <cell r="C35">
            <v>9</v>
          </cell>
          <cell r="D35">
            <v>18</v>
          </cell>
          <cell r="E35">
            <v>27</v>
          </cell>
          <cell r="F35">
            <v>2020570</v>
          </cell>
          <cell r="G35">
            <v>440856</v>
          </cell>
        </row>
        <row r="36">
          <cell r="C36">
            <v>9</v>
          </cell>
          <cell r="D36">
            <v>7</v>
          </cell>
          <cell r="E36">
            <v>16</v>
          </cell>
          <cell r="F36">
            <v>1045750</v>
          </cell>
          <cell r="G36">
            <v>420288</v>
          </cell>
        </row>
        <row r="37">
          <cell r="C37">
            <v>8</v>
          </cell>
          <cell r="D37">
            <v>26</v>
          </cell>
          <cell r="E37">
            <v>34</v>
          </cell>
          <cell r="F37">
            <v>1947240</v>
          </cell>
          <cell r="G37">
            <v>730860</v>
          </cell>
        </row>
        <row r="38">
          <cell r="C38">
            <v>5</v>
          </cell>
          <cell r="D38">
            <v>5</v>
          </cell>
          <cell r="E38">
            <v>10</v>
          </cell>
          <cell r="F38">
            <v>662860</v>
          </cell>
          <cell r="G38">
            <v>324624</v>
          </cell>
        </row>
        <row r="39">
          <cell r="C39">
            <v>15</v>
          </cell>
          <cell r="D39">
            <v>35</v>
          </cell>
          <cell r="E39">
            <v>50</v>
          </cell>
          <cell r="F39">
            <v>2965340</v>
          </cell>
          <cell r="G39">
            <v>676080</v>
          </cell>
        </row>
        <row r="40">
          <cell r="C40">
            <v>10</v>
          </cell>
          <cell r="D40">
            <v>47</v>
          </cell>
          <cell r="E40">
            <v>57</v>
          </cell>
          <cell r="F40">
            <v>2586705</v>
          </cell>
          <cell r="G40">
            <v>564372</v>
          </cell>
        </row>
        <row r="41">
          <cell r="C41">
            <v>17</v>
          </cell>
          <cell r="D41">
            <v>97</v>
          </cell>
          <cell r="E41">
            <v>114</v>
          </cell>
          <cell r="F41">
            <v>6469780</v>
          </cell>
          <cell r="G41">
            <v>1411584</v>
          </cell>
        </row>
        <row r="42">
          <cell r="C42">
            <v>9</v>
          </cell>
          <cell r="D42">
            <v>24</v>
          </cell>
          <cell r="E42">
            <v>33</v>
          </cell>
          <cell r="F42">
            <v>2100735</v>
          </cell>
          <cell r="G42">
            <v>458352</v>
          </cell>
        </row>
        <row r="43">
          <cell r="C43">
            <v>13</v>
          </cell>
          <cell r="D43">
            <v>26</v>
          </cell>
          <cell r="E43">
            <v>39</v>
          </cell>
          <cell r="F43">
            <v>3065105</v>
          </cell>
          <cell r="G43">
            <v>1394532</v>
          </cell>
        </row>
        <row r="44">
          <cell r="C44">
            <v>16</v>
          </cell>
          <cell r="D44">
            <v>29</v>
          </cell>
          <cell r="E44">
            <v>45</v>
          </cell>
          <cell r="F44">
            <v>2730950</v>
          </cell>
          <cell r="G44">
            <v>1032000</v>
          </cell>
        </row>
        <row r="45">
          <cell r="C45">
            <v>6</v>
          </cell>
          <cell r="D45">
            <v>8</v>
          </cell>
          <cell r="E45">
            <v>14</v>
          </cell>
          <cell r="F45">
            <v>767040</v>
          </cell>
          <cell r="G45">
            <v>167354</v>
          </cell>
        </row>
        <row r="46">
          <cell r="C46">
            <v>26</v>
          </cell>
          <cell r="D46">
            <v>65</v>
          </cell>
          <cell r="E46">
            <v>91</v>
          </cell>
          <cell r="F46">
            <v>6336095</v>
          </cell>
          <cell r="G46">
            <v>1382422</v>
          </cell>
        </row>
        <row r="47">
          <cell r="C47">
            <v>7</v>
          </cell>
          <cell r="D47">
            <v>37</v>
          </cell>
          <cell r="E47">
            <v>44</v>
          </cell>
          <cell r="F47">
            <v>2235730</v>
          </cell>
          <cell r="G47">
            <v>487795</v>
          </cell>
        </row>
        <row r="48">
          <cell r="C48">
            <v>8</v>
          </cell>
          <cell r="D48">
            <v>25</v>
          </cell>
          <cell r="E48">
            <v>33</v>
          </cell>
          <cell r="F48">
            <v>3335375</v>
          </cell>
          <cell r="G48">
            <v>727718</v>
          </cell>
        </row>
        <row r="49">
          <cell r="C49">
            <v>18</v>
          </cell>
          <cell r="D49">
            <v>63</v>
          </cell>
          <cell r="E49">
            <v>81</v>
          </cell>
          <cell r="F49">
            <v>5146725</v>
          </cell>
          <cell r="G49">
            <v>1206000</v>
          </cell>
        </row>
        <row r="50">
          <cell r="C50">
            <v>12</v>
          </cell>
          <cell r="D50">
            <v>16</v>
          </cell>
          <cell r="E50">
            <v>28</v>
          </cell>
          <cell r="F50">
            <v>2163600</v>
          </cell>
          <cell r="G50">
            <v>2068068</v>
          </cell>
        </row>
        <row r="51">
          <cell r="C51">
            <v>21</v>
          </cell>
          <cell r="D51">
            <v>62</v>
          </cell>
          <cell r="E51">
            <v>83</v>
          </cell>
          <cell r="F51">
            <v>8439390</v>
          </cell>
          <cell r="G51">
            <v>2421600</v>
          </cell>
        </row>
        <row r="52">
          <cell r="C52">
            <v>2</v>
          </cell>
          <cell r="D52">
            <v>7</v>
          </cell>
          <cell r="E52">
            <v>9</v>
          </cell>
          <cell r="F52">
            <v>464170</v>
          </cell>
          <cell r="G52">
            <v>216000</v>
          </cell>
        </row>
        <row r="53">
          <cell r="C53">
            <v>10</v>
          </cell>
          <cell r="D53">
            <v>4</v>
          </cell>
          <cell r="E53">
            <v>14</v>
          </cell>
          <cell r="F53">
            <v>1067035</v>
          </cell>
          <cell r="G53">
            <v>384000</v>
          </cell>
        </row>
        <row r="54">
          <cell r="C54">
            <v>17</v>
          </cell>
          <cell r="D54">
            <v>12</v>
          </cell>
          <cell r="E54">
            <v>29</v>
          </cell>
          <cell r="F54">
            <v>1982400</v>
          </cell>
          <cell r="G54">
            <v>888480</v>
          </cell>
        </row>
        <row r="55">
          <cell r="C55">
            <v>11</v>
          </cell>
          <cell r="D55">
            <v>23</v>
          </cell>
          <cell r="E55">
            <v>34</v>
          </cell>
          <cell r="F55">
            <v>2482985</v>
          </cell>
          <cell r="G55">
            <v>900195</v>
          </cell>
        </row>
        <row r="56">
          <cell r="C56">
            <v>29</v>
          </cell>
          <cell r="D56">
            <v>65</v>
          </cell>
          <cell r="E56">
            <v>94</v>
          </cell>
          <cell r="F56">
            <v>6444745</v>
          </cell>
          <cell r="G56">
            <v>2511816</v>
          </cell>
        </row>
        <row r="57">
          <cell r="C57">
            <v>4</v>
          </cell>
          <cell r="D57">
            <v>15</v>
          </cell>
          <cell r="E57">
            <v>19</v>
          </cell>
          <cell r="F57">
            <v>1200090</v>
          </cell>
          <cell r="G57">
            <v>261840</v>
          </cell>
        </row>
        <row r="58">
          <cell r="C58">
            <v>10</v>
          </cell>
          <cell r="D58">
            <v>53</v>
          </cell>
          <cell r="E58">
            <v>63</v>
          </cell>
          <cell r="F58">
            <v>3533880</v>
          </cell>
          <cell r="G58">
            <v>771036</v>
          </cell>
        </row>
        <row r="59">
          <cell r="C59">
            <v>10</v>
          </cell>
          <cell r="D59">
            <v>38</v>
          </cell>
          <cell r="E59">
            <v>48</v>
          </cell>
          <cell r="F59">
            <v>3216555</v>
          </cell>
          <cell r="G59">
            <v>1027440</v>
          </cell>
        </row>
        <row r="60">
          <cell r="C60">
            <v>22</v>
          </cell>
          <cell r="D60">
            <v>39</v>
          </cell>
          <cell r="E60">
            <v>61</v>
          </cell>
          <cell r="F60">
            <v>4237055</v>
          </cell>
          <cell r="G60">
            <v>1524000</v>
          </cell>
        </row>
        <row r="61">
          <cell r="C61">
            <v>21</v>
          </cell>
          <cell r="D61">
            <v>17</v>
          </cell>
          <cell r="E61">
            <v>38</v>
          </cell>
          <cell r="F61">
            <v>2567480</v>
          </cell>
          <cell r="G61">
            <v>560184</v>
          </cell>
        </row>
        <row r="62">
          <cell r="C62">
            <v>6</v>
          </cell>
          <cell r="D62">
            <v>17</v>
          </cell>
          <cell r="E62">
            <v>23</v>
          </cell>
          <cell r="F62">
            <v>1486880</v>
          </cell>
          <cell r="G62">
            <v>324420</v>
          </cell>
        </row>
        <row r="63">
          <cell r="C63">
            <v>9</v>
          </cell>
          <cell r="D63">
            <v>1</v>
          </cell>
          <cell r="E63">
            <v>10</v>
          </cell>
          <cell r="F63">
            <v>1273645</v>
          </cell>
          <cell r="G63">
            <v>277896</v>
          </cell>
        </row>
        <row r="64">
          <cell r="C64">
            <v>8</v>
          </cell>
          <cell r="D64">
            <v>4</v>
          </cell>
          <cell r="E64">
            <v>12</v>
          </cell>
          <cell r="F64">
            <v>715320</v>
          </cell>
          <cell r="G64">
            <v>552000</v>
          </cell>
        </row>
        <row r="65">
          <cell r="C65">
            <v>3</v>
          </cell>
          <cell r="D65">
            <v>0</v>
          </cell>
          <cell r="E65">
            <v>3</v>
          </cell>
          <cell r="F65">
            <v>270460</v>
          </cell>
          <cell r="G65">
            <v>188400</v>
          </cell>
        </row>
        <row r="66">
          <cell r="C66">
            <v>12</v>
          </cell>
          <cell r="D66">
            <v>35</v>
          </cell>
          <cell r="E66">
            <v>47</v>
          </cell>
          <cell r="F66">
            <v>3089140</v>
          </cell>
          <cell r="G66">
            <v>914004</v>
          </cell>
        </row>
        <row r="67">
          <cell r="C67">
            <v>3</v>
          </cell>
          <cell r="D67">
            <v>10</v>
          </cell>
          <cell r="E67">
            <v>13</v>
          </cell>
          <cell r="F67">
            <v>857800</v>
          </cell>
          <cell r="G67">
            <v>226800</v>
          </cell>
        </row>
        <row r="68">
          <cell r="C68">
            <v>4</v>
          </cell>
          <cell r="D68">
            <v>6</v>
          </cell>
          <cell r="E68">
            <v>10</v>
          </cell>
          <cell r="F68">
            <v>497630</v>
          </cell>
          <cell r="G68">
            <v>108576</v>
          </cell>
        </row>
        <row r="69">
          <cell r="C69">
            <v>8</v>
          </cell>
          <cell r="D69">
            <v>34</v>
          </cell>
          <cell r="E69">
            <v>42</v>
          </cell>
          <cell r="F69">
            <v>2095095</v>
          </cell>
          <cell r="G69">
            <v>697111</v>
          </cell>
        </row>
        <row r="70">
          <cell r="C70">
            <v>16</v>
          </cell>
          <cell r="D70">
            <v>18</v>
          </cell>
          <cell r="E70">
            <v>34</v>
          </cell>
          <cell r="F70">
            <v>2655225</v>
          </cell>
          <cell r="G70">
            <v>579324</v>
          </cell>
        </row>
        <row r="71">
          <cell r="C71">
            <v>15</v>
          </cell>
          <cell r="D71">
            <v>33</v>
          </cell>
          <cell r="E71">
            <v>48</v>
          </cell>
          <cell r="F71">
            <v>3384625</v>
          </cell>
          <cell r="G71">
            <v>1067400</v>
          </cell>
        </row>
        <row r="72">
          <cell r="C72">
            <v>41</v>
          </cell>
          <cell r="D72">
            <v>3</v>
          </cell>
          <cell r="E72">
            <v>44</v>
          </cell>
          <cell r="F72">
            <v>3017025</v>
          </cell>
          <cell r="G72">
            <v>1023468</v>
          </cell>
        </row>
        <row r="73">
          <cell r="C73">
            <v>20</v>
          </cell>
          <cell r="D73">
            <v>77</v>
          </cell>
          <cell r="E73">
            <v>97</v>
          </cell>
          <cell r="F73">
            <v>5012350</v>
          </cell>
          <cell r="G73">
            <v>3419520</v>
          </cell>
        </row>
        <row r="74">
          <cell r="C74">
            <v>5</v>
          </cell>
          <cell r="D74">
            <v>26</v>
          </cell>
          <cell r="E74">
            <v>31</v>
          </cell>
          <cell r="F74">
            <v>1949155</v>
          </cell>
          <cell r="G74">
            <v>425280</v>
          </cell>
        </row>
        <row r="75">
          <cell r="C75">
            <v>3</v>
          </cell>
          <cell r="D75">
            <v>4</v>
          </cell>
          <cell r="E75">
            <v>7</v>
          </cell>
          <cell r="F75">
            <v>625040</v>
          </cell>
          <cell r="G75">
            <v>136373</v>
          </cell>
        </row>
        <row r="76">
          <cell r="C76">
            <v>10</v>
          </cell>
          <cell r="D76">
            <v>17</v>
          </cell>
          <cell r="E76">
            <v>27</v>
          </cell>
          <cell r="F76">
            <v>1820730</v>
          </cell>
          <cell r="G76">
            <v>397250</v>
          </cell>
        </row>
        <row r="77">
          <cell r="C77">
            <v>42</v>
          </cell>
          <cell r="D77">
            <v>49</v>
          </cell>
          <cell r="E77">
            <v>91</v>
          </cell>
          <cell r="F77">
            <v>6318720</v>
          </cell>
          <cell r="G77">
            <v>1428480</v>
          </cell>
        </row>
        <row r="78">
          <cell r="C78">
            <v>19</v>
          </cell>
          <cell r="D78">
            <v>114</v>
          </cell>
          <cell r="E78">
            <v>133</v>
          </cell>
          <cell r="F78">
            <v>7452400</v>
          </cell>
          <cell r="G78">
            <v>1625988</v>
          </cell>
        </row>
        <row r="79">
          <cell r="C79">
            <v>7</v>
          </cell>
          <cell r="D79">
            <v>17</v>
          </cell>
          <cell r="E79">
            <v>24</v>
          </cell>
          <cell r="F79">
            <v>1680405</v>
          </cell>
          <cell r="G79">
            <v>578160</v>
          </cell>
        </row>
        <row r="80">
          <cell r="C80">
            <v>12</v>
          </cell>
          <cell r="D80">
            <v>74</v>
          </cell>
          <cell r="E80">
            <v>86</v>
          </cell>
          <cell r="F80">
            <v>4976280</v>
          </cell>
          <cell r="G80">
            <v>1085736</v>
          </cell>
        </row>
        <row r="81">
          <cell r="F81">
            <v>227466475</v>
          </cell>
          <cell r="G81">
            <v>68041298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177"/>
  <sheetViews>
    <sheetView tabSelected="1" view="pageBreakPreview" zoomScaleSheetLayoutView="100" workbookViewId="0" topLeftCell="A1">
      <selection activeCell="A9" sqref="A9:A11"/>
    </sheetView>
  </sheetViews>
  <sheetFormatPr defaultColWidth="9.140625" defaultRowHeight="12.75" outlineLevelRow="2"/>
  <cols>
    <col min="1" max="1" width="4.28125" style="32" customWidth="1"/>
    <col min="2" max="2" width="21.00390625" style="32" customWidth="1"/>
    <col min="3" max="3" width="9.57421875" style="2" customWidth="1"/>
    <col min="4" max="4" width="8.57421875" style="2" customWidth="1"/>
    <col min="5" max="5" width="8.8515625" style="2" customWidth="1"/>
    <col min="6" max="6" width="17.28125" style="33" customWidth="1"/>
    <col min="7" max="7" width="17.421875" style="33" customWidth="1"/>
    <col min="8" max="8" width="28.28125" style="33" customWidth="1"/>
    <col min="9" max="9" width="19.7109375" style="33" customWidth="1"/>
    <col min="10" max="11" width="9.140625" style="2" customWidth="1"/>
    <col min="12" max="12" width="12.140625" style="2" customWidth="1"/>
    <col min="13" max="13" width="18.140625" style="2" customWidth="1"/>
    <col min="14" max="16384" width="9.140625" style="2" customWidth="1"/>
  </cols>
  <sheetData>
    <row r="1" spans="1:9" ht="2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" outlineLevel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1" outlineLevel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21" outlineLevel="1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ht="21" outlineLevel="1">
      <c r="A5" s="1" t="s">
        <v>4</v>
      </c>
      <c r="B5" s="1"/>
      <c r="C5" s="1"/>
      <c r="D5" s="1"/>
      <c r="E5" s="1"/>
      <c r="F5" s="1"/>
      <c r="G5" s="1"/>
      <c r="H5" s="1"/>
      <c r="I5" s="1"/>
    </row>
    <row r="6" spans="1:9" ht="21" outlineLevel="1">
      <c r="A6" s="1" t="s">
        <v>5</v>
      </c>
      <c r="B6" s="1"/>
      <c r="C6" s="1"/>
      <c r="D6" s="1"/>
      <c r="E6" s="1"/>
      <c r="F6" s="1"/>
      <c r="G6" s="1"/>
      <c r="H6" s="1"/>
      <c r="I6" s="1"/>
    </row>
    <row r="7" spans="1:9" ht="21" outlineLevel="1">
      <c r="A7" s="1" t="s">
        <v>4</v>
      </c>
      <c r="B7" s="1"/>
      <c r="C7" s="1"/>
      <c r="D7" s="1"/>
      <c r="E7" s="1"/>
      <c r="F7" s="1"/>
      <c r="G7" s="1"/>
      <c r="H7" s="1"/>
      <c r="I7" s="1"/>
    </row>
    <row r="8" spans="1:9" ht="21" outlineLevel="1">
      <c r="A8" s="3" t="s">
        <v>6</v>
      </c>
      <c r="B8" s="3"/>
      <c r="C8" s="3"/>
      <c r="D8" s="3"/>
      <c r="E8" s="3"/>
      <c r="F8" s="3"/>
      <c r="G8" s="3"/>
      <c r="H8" s="3"/>
      <c r="I8" s="3"/>
    </row>
    <row r="9" spans="1:9" s="9" customFormat="1" ht="24.75" customHeight="1" outlineLevel="2">
      <c r="A9" s="4" t="s">
        <v>7</v>
      </c>
      <c r="B9" s="4" t="s">
        <v>8</v>
      </c>
      <c r="C9" s="5" t="s">
        <v>9</v>
      </c>
      <c r="D9" s="5" t="s">
        <v>10</v>
      </c>
      <c r="E9" s="5" t="s">
        <v>11</v>
      </c>
      <c r="F9" s="6" t="s">
        <v>12</v>
      </c>
      <c r="G9" s="6"/>
      <c r="H9" s="7" t="s">
        <v>13</v>
      </c>
      <c r="I9" s="8" t="s">
        <v>14</v>
      </c>
    </row>
    <row r="10" spans="1:9" s="15" customFormat="1" ht="24.75" customHeight="1" outlineLevel="2">
      <c r="A10" s="10"/>
      <c r="B10" s="10"/>
      <c r="C10" s="11"/>
      <c r="D10" s="11"/>
      <c r="E10" s="11"/>
      <c r="F10" s="12" t="s">
        <v>15</v>
      </c>
      <c r="G10" s="12"/>
      <c r="H10" s="13" t="s">
        <v>16</v>
      </c>
      <c r="I10" s="14"/>
    </row>
    <row r="11" spans="1:9" s="21" customFormat="1" ht="24.75" customHeight="1" outlineLevel="1">
      <c r="A11" s="16"/>
      <c r="B11" s="16"/>
      <c r="C11" s="17"/>
      <c r="D11" s="17"/>
      <c r="E11" s="17"/>
      <c r="F11" s="18" t="s">
        <v>17</v>
      </c>
      <c r="G11" s="18" t="s">
        <v>18</v>
      </c>
      <c r="H11" s="19" t="s">
        <v>19</v>
      </c>
      <c r="I11" s="20"/>
    </row>
    <row r="12" spans="1:13" s="15" customFormat="1" ht="64.5" customHeight="1" outlineLevel="2">
      <c r="A12" s="22">
        <v>1</v>
      </c>
      <c r="B12" s="23" t="s">
        <v>20</v>
      </c>
      <c r="C12" s="24">
        <f>+'[1]จัดสรร สน.คท. '!C6</f>
        <v>4</v>
      </c>
      <c r="D12" s="24">
        <f>+'[1]จัดสรร สน.คท. '!D6</f>
        <v>19</v>
      </c>
      <c r="E12" s="24">
        <f>+'[1]จัดสรร สน.คท. '!E6</f>
        <v>23</v>
      </c>
      <c r="F12" s="25">
        <f>+'[1]จัดสรร สน.คท. '!G6</f>
        <v>364056</v>
      </c>
      <c r="G12" s="25">
        <f>+'[1]กบข.'!E6</f>
        <v>0</v>
      </c>
      <c r="H12" s="25">
        <f>+'[1]จัดสรร สน.คท. '!F6</f>
        <v>1668560</v>
      </c>
      <c r="I12" s="25">
        <f aca="true" t="shared" si="0" ref="I12:I43">+F12+G12+H12</f>
        <v>2032616</v>
      </c>
      <c r="M12" s="26"/>
    </row>
    <row r="13" spans="1:13" s="15" customFormat="1" ht="64.5" customHeight="1" outlineLevel="1">
      <c r="A13" s="22">
        <v>1</v>
      </c>
      <c r="B13" s="23" t="s">
        <v>21</v>
      </c>
      <c r="C13" s="24">
        <f>+'[1]จัดสรร สน.คท. '!C7</f>
        <v>14</v>
      </c>
      <c r="D13" s="24">
        <f>+'[1]จัดสรร สน.คท. '!D7</f>
        <v>42</v>
      </c>
      <c r="E13" s="24">
        <f>+'[1]จัดสรร สน.คท. '!E7</f>
        <v>56</v>
      </c>
      <c r="F13" s="25">
        <f>+'[1]จัดสรร สน.คท. '!G7</f>
        <v>637980</v>
      </c>
      <c r="G13" s="25">
        <f>+'[1]กบข.'!E7</f>
        <v>50453.13</v>
      </c>
      <c r="H13" s="25">
        <f>+'[1]จัดสรร สน.คท. '!F7</f>
        <v>2924075</v>
      </c>
      <c r="I13" s="25">
        <f t="shared" si="0"/>
        <v>3612508.13</v>
      </c>
      <c r="M13" s="26"/>
    </row>
    <row r="14" spans="1:13" s="15" customFormat="1" ht="64.5" customHeight="1" outlineLevel="2">
      <c r="A14" s="22">
        <v>1</v>
      </c>
      <c r="B14" s="23" t="s">
        <v>22</v>
      </c>
      <c r="C14" s="24">
        <f>+'[1]จัดสรร สน.คท. '!C8</f>
        <v>23</v>
      </c>
      <c r="D14" s="24">
        <f>+'[1]จัดสรร สน.คท. '!D8</f>
        <v>54</v>
      </c>
      <c r="E14" s="24">
        <f>+'[1]จัดสรร สน.คท. '!E8</f>
        <v>77</v>
      </c>
      <c r="F14" s="25">
        <f>+'[1]จัดสรร สน.คท. '!G8</f>
        <v>1361400</v>
      </c>
      <c r="G14" s="25">
        <f>+'[1]กบข.'!E8</f>
        <v>444594.51</v>
      </c>
      <c r="H14" s="25">
        <f>+'[1]จัดสรร สน.คท. '!F8</f>
        <v>5444750</v>
      </c>
      <c r="I14" s="25">
        <f t="shared" si="0"/>
        <v>7250744.51</v>
      </c>
      <c r="M14" s="26"/>
    </row>
    <row r="15" spans="1:13" s="15" customFormat="1" ht="64.5" customHeight="1" outlineLevel="1">
      <c r="A15" s="22">
        <v>1</v>
      </c>
      <c r="B15" s="23" t="s">
        <v>23</v>
      </c>
      <c r="C15" s="24">
        <f>+'[1]จัดสรร สน.คท. '!C9</f>
        <v>15</v>
      </c>
      <c r="D15" s="24">
        <f>+'[1]จัดสรร สน.คท. '!D9</f>
        <v>54</v>
      </c>
      <c r="E15" s="24">
        <f>+'[1]จัดสรร สน.คท. '!E9</f>
        <v>69</v>
      </c>
      <c r="F15" s="25">
        <f>+'[1]จัดสรร สน.คท. '!G9</f>
        <v>1061952</v>
      </c>
      <c r="G15" s="25">
        <f>+'[1]กบข.'!E9</f>
        <v>236530.98</v>
      </c>
      <c r="H15" s="25">
        <f>+'[1]จัดสรร สน.คท. '!F9</f>
        <v>4421740</v>
      </c>
      <c r="I15" s="25">
        <f t="shared" si="0"/>
        <v>5720222.98</v>
      </c>
      <c r="M15" s="26"/>
    </row>
    <row r="16" spans="1:13" s="15" customFormat="1" ht="64.5" customHeight="1" outlineLevel="2">
      <c r="A16" s="22">
        <v>1</v>
      </c>
      <c r="B16" s="23" t="s">
        <v>24</v>
      </c>
      <c r="C16" s="24">
        <f>+'[1]จัดสรร สน.คท. '!C10</f>
        <v>51</v>
      </c>
      <c r="D16" s="24">
        <f>+'[1]จัดสรร สน.คท. '!D10</f>
        <v>52</v>
      </c>
      <c r="E16" s="24">
        <f>+'[1]จัดสรร สน.คท. '!E10</f>
        <v>103</v>
      </c>
      <c r="F16" s="25">
        <f>+'[1]จัดสรร สน.คท. '!G10</f>
        <v>1484640</v>
      </c>
      <c r="G16" s="25">
        <f>+'[1]กบข.'!E10</f>
        <v>684155.25</v>
      </c>
      <c r="H16" s="25">
        <f>+'[1]จัดสรร สน.คท. '!F10</f>
        <v>6804520</v>
      </c>
      <c r="I16" s="25">
        <f t="shared" si="0"/>
        <v>8973315.25</v>
      </c>
      <c r="M16" s="26"/>
    </row>
    <row r="17" spans="1:13" s="15" customFormat="1" ht="64.5" customHeight="1" outlineLevel="1">
      <c r="A17" s="22">
        <v>1</v>
      </c>
      <c r="B17" s="23" t="s">
        <v>25</v>
      </c>
      <c r="C17" s="24">
        <f>+'[1]จัดสรร สน.คท. '!C11</f>
        <v>13</v>
      </c>
      <c r="D17" s="24">
        <f>+'[1]จัดสรร สน.คท. '!D11</f>
        <v>18</v>
      </c>
      <c r="E17" s="24">
        <f>+'[1]จัดสรร สน.คท. '!E11</f>
        <v>31</v>
      </c>
      <c r="F17" s="25">
        <f>+'[1]จัดสรร สน.คท. '!G11</f>
        <v>432000</v>
      </c>
      <c r="G17" s="25">
        <f>+'[1]กบข.'!E11</f>
        <v>140084.66999999998</v>
      </c>
      <c r="H17" s="25">
        <f>+'[1]จัดสรร สน.คท. '!F11</f>
        <v>1723410</v>
      </c>
      <c r="I17" s="25">
        <f t="shared" si="0"/>
        <v>2295494.67</v>
      </c>
      <c r="M17" s="26"/>
    </row>
    <row r="18" spans="1:13" s="15" customFormat="1" ht="64.5" customHeight="1" outlineLevel="2">
      <c r="A18" s="22">
        <v>1</v>
      </c>
      <c r="B18" s="23" t="s">
        <v>26</v>
      </c>
      <c r="C18" s="24">
        <f>+'[1]จัดสรร สน.คท. '!C12</f>
        <v>6</v>
      </c>
      <c r="D18" s="24">
        <f>+'[1]จัดสรร สน.คท. '!D12</f>
        <v>4</v>
      </c>
      <c r="E18" s="24">
        <f>+'[1]จัดสรร สน.คท. '!E12</f>
        <v>10</v>
      </c>
      <c r="F18" s="25">
        <f>+'[1]จัดสรร สน.คท. '!G12</f>
        <v>885000</v>
      </c>
      <c r="G18" s="25">
        <f>+'[1]กบข.'!E12</f>
        <v>302925.9</v>
      </c>
      <c r="H18" s="25">
        <f>+'[1]จัดสรร สน.คท. '!F12</f>
        <v>1295910</v>
      </c>
      <c r="I18" s="25">
        <f t="shared" si="0"/>
        <v>2483835.9</v>
      </c>
      <c r="M18" s="26"/>
    </row>
    <row r="19" spans="1:13" s="15" customFormat="1" ht="64.5" customHeight="1" outlineLevel="1">
      <c r="A19" s="22">
        <v>1</v>
      </c>
      <c r="B19" s="23" t="s">
        <v>27</v>
      </c>
      <c r="C19" s="24">
        <f>+'[1]จัดสรร สน.คท. '!C13</f>
        <v>9</v>
      </c>
      <c r="D19" s="24">
        <f>+'[1]จัดสรร สน.คท. '!D13</f>
        <v>3</v>
      </c>
      <c r="E19" s="24">
        <f>+'[1]จัดสรร สน.คท. '!E13</f>
        <v>12</v>
      </c>
      <c r="F19" s="25">
        <f>+'[1]จัดสรร สน.คท. '!G13</f>
        <v>420000</v>
      </c>
      <c r="G19" s="25">
        <f>+'[1]กบข.'!E13</f>
        <v>196659.30000000002</v>
      </c>
      <c r="H19" s="25">
        <f>+'[1]จัดสรร สน.คท. '!F13</f>
        <v>902700</v>
      </c>
      <c r="I19" s="25">
        <f t="shared" si="0"/>
        <v>1519359.3</v>
      </c>
      <c r="M19" s="26"/>
    </row>
    <row r="20" spans="1:13" s="15" customFormat="1" ht="64.5" customHeight="1" outlineLevel="2">
      <c r="A20" s="22">
        <v>1</v>
      </c>
      <c r="B20" s="23" t="s">
        <v>28</v>
      </c>
      <c r="C20" s="24">
        <f>+'[1]จัดสรร สน.คท. '!C14</f>
        <v>7</v>
      </c>
      <c r="D20" s="24">
        <f>+'[1]จัดสรร สน.คท. '!D14</f>
        <v>7</v>
      </c>
      <c r="E20" s="24">
        <f>+'[1]จัดสรร สน.คท. '!E14</f>
        <v>14</v>
      </c>
      <c r="F20" s="25">
        <f>+'[1]จัดสรร สน.คท. '!G14</f>
        <v>222924</v>
      </c>
      <c r="G20" s="25">
        <f>+'[1]กบข.'!E14</f>
        <v>14375.849999999999</v>
      </c>
      <c r="H20" s="25">
        <f>+'[1]จัดสรร สน.คท. '!F14</f>
        <v>1021700</v>
      </c>
      <c r="I20" s="25">
        <f t="shared" si="0"/>
        <v>1258999.85</v>
      </c>
      <c r="M20" s="26"/>
    </row>
    <row r="21" spans="1:13" s="15" customFormat="1" ht="64.5" customHeight="1" outlineLevel="1">
      <c r="A21" s="22">
        <v>1</v>
      </c>
      <c r="B21" s="23" t="s">
        <v>29</v>
      </c>
      <c r="C21" s="24">
        <f>+'[1]จัดสรร สน.คท. '!C15</f>
        <v>15</v>
      </c>
      <c r="D21" s="24">
        <f>+'[1]จัดสรร สน.คท. '!D15</f>
        <v>31</v>
      </c>
      <c r="E21" s="24">
        <f>+'[1]จัดสรร สน.คท. '!E15</f>
        <v>46</v>
      </c>
      <c r="F21" s="25">
        <f>+'[1]จัดสรร สน.คท. '!G15</f>
        <v>1231368</v>
      </c>
      <c r="G21" s="25">
        <f>+'[1]กบข.'!E15</f>
        <v>567479.25</v>
      </c>
      <c r="H21" s="25">
        <f>+'[1]จัดสรร สน.คท. '!F15</f>
        <v>3077130</v>
      </c>
      <c r="I21" s="25">
        <f t="shared" si="0"/>
        <v>4875977.25</v>
      </c>
      <c r="M21" s="26"/>
    </row>
    <row r="22" spans="1:13" s="15" customFormat="1" ht="64.5" customHeight="1" outlineLevel="2">
      <c r="A22" s="22">
        <v>1</v>
      </c>
      <c r="B22" s="23" t="s">
        <v>30</v>
      </c>
      <c r="C22" s="24">
        <f>+'[1]จัดสรร สน.คท. '!C16</f>
        <v>13</v>
      </c>
      <c r="D22" s="24">
        <f>+'[1]จัดสรร สน.คท. '!D16</f>
        <v>42</v>
      </c>
      <c r="E22" s="24">
        <f>+'[1]จัดสรร สน.คท. '!E16</f>
        <v>55</v>
      </c>
      <c r="F22" s="25">
        <f>+'[1]จัดสรร สน.คท. '!G16</f>
        <v>827856</v>
      </c>
      <c r="G22" s="25">
        <f>+'[1]กบข.'!E16</f>
        <v>147337.2</v>
      </c>
      <c r="H22" s="25">
        <f>+'[1]จัดสรร สน.คท. '!F16</f>
        <v>3365340</v>
      </c>
      <c r="I22" s="25">
        <f t="shared" si="0"/>
        <v>4340533.2</v>
      </c>
      <c r="M22" s="26"/>
    </row>
    <row r="23" spans="1:13" s="15" customFormat="1" ht="64.5" customHeight="1" outlineLevel="1">
      <c r="A23" s="22">
        <v>1</v>
      </c>
      <c r="B23" s="23" t="s">
        <v>31</v>
      </c>
      <c r="C23" s="24">
        <f>+'[1]จัดสรร สน.คท. '!C17</f>
        <v>23</v>
      </c>
      <c r="D23" s="24">
        <f>+'[1]จัดสรร สน.คท. '!D17</f>
        <v>56</v>
      </c>
      <c r="E23" s="24">
        <f>+'[1]จัดสรร สน.คท. '!E17</f>
        <v>79</v>
      </c>
      <c r="F23" s="25">
        <f>+'[1]จัดสรร สน.คท. '!G17</f>
        <v>1340400</v>
      </c>
      <c r="G23" s="25">
        <f>+'[1]กบข.'!E17</f>
        <v>325675.08</v>
      </c>
      <c r="H23" s="25">
        <f>+'[1]จัดสรร สน.คท. '!F17</f>
        <v>5642725</v>
      </c>
      <c r="I23" s="25">
        <f t="shared" si="0"/>
        <v>7308800.08</v>
      </c>
      <c r="M23" s="26"/>
    </row>
    <row r="24" spans="1:13" s="15" customFormat="1" ht="64.5" customHeight="1" outlineLevel="2">
      <c r="A24" s="22">
        <v>1</v>
      </c>
      <c r="B24" s="23" t="s">
        <v>32</v>
      </c>
      <c r="C24" s="24">
        <f>+'[1]จัดสรร สน.คท. '!C18</f>
        <v>55</v>
      </c>
      <c r="D24" s="24">
        <f>+'[1]จัดสรร สน.คท. '!D18</f>
        <v>81</v>
      </c>
      <c r="E24" s="24">
        <f>+'[1]จัดสรร สน.คท. '!E18</f>
        <v>136</v>
      </c>
      <c r="F24" s="25">
        <f>+'[1]จัดสรร สน.คท. '!G18</f>
        <v>2862300</v>
      </c>
      <c r="G24" s="25">
        <f>+'[1]กบข.'!E18</f>
        <v>221659.80000000002</v>
      </c>
      <c r="H24" s="25">
        <f>+'[1]จัดสรร สน.คท. '!F18</f>
        <v>10565575</v>
      </c>
      <c r="I24" s="25">
        <f t="shared" si="0"/>
        <v>13649534.8</v>
      </c>
      <c r="M24" s="26"/>
    </row>
    <row r="25" spans="1:13" s="15" customFormat="1" ht="64.5" customHeight="1" outlineLevel="1">
      <c r="A25" s="22">
        <v>1</v>
      </c>
      <c r="B25" s="23" t="s">
        <v>33</v>
      </c>
      <c r="C25" s="24">
        <f>+'[1]จัดสรร สน.คท. '!C19</f>
        <v>20</v>
      </c>
      <c r="D25" s="24">
        <f>+'[1]จัดสรร สน.คท. '!D19</f>
        <v>20</v>
      </c>
      <c r="E25" s="24">
        <f>+'[1]จัดสรร สน.คท. '!E19</f>
        <v>40</v>
      </c>
      <c r="F25" s="25">
        <f>+'[1]จัดสรร สน.คท. '!G19</f>
        <v>592704</v>
      </c>
      <c r="G25" s="25">
        <f>+'[1]กบข.'!E19</f>
        <v>99730.98000000001</v>
      </c>
      <c r="H25" s="25">
        <f>+'[1]จัดสรร สน.คท. '!F19</f>
        <v>2716525</v>
      </c>
      <c r="I25" s="25">
        <f t="shared" si="0"/>
        <v>3408959.98</v>
      </c>
      <c r="M25" s="26"/>
    </row>
    <row r="26" spans="1:13" s="15" customFormat="1" ht="64.5" customHeight="1" outlineLevel="2">
      <c r="A26" s="22">
        <v>1</v>
      </c>
      <c r="B26" s="23" t="s">
        <v>34</v>
      </c>
      <c r="C26" s="24">
        <f>+'[1]จัดสรร สน.คท. '!C20</f>
        <v>3</v>
      </c>
      <c r="D26" s="24">
        <f>+'[1]จัดสรร สน.คท. '!D20</f>
        <v>7</v>
      </c>
      <c r="E26" s="24">
        <f>+'[1]จัดสรร สน.คท. '!E20</f>
        <v>10</v>
      </c>
      <c r="F26" s="25">
        <f>+'[1]จัดสรร สน.คท. '!G20</f>
        <v>186000</v>
      </c>
      <c r="G26" s="25">
        <f>+'[1]กบข.'!E20</f>
        <v>0</v>
      </c>
      <c r="H26" s="25">
        <f>+'[1]จัดสรร สน.คท. '!F20</f>
        <v>686180</v>
      </c>
      <c r="I26" s="25">
        <f t="shared" si="0"/>
        <v>872180</v>
      </c>
      <c r="M26" s="26"/>
    </row>
    <row r="27" spans="1:13" s="15" customFormat="1" ht="64.5" customHeight="1" outlineLevel="1">
      <c r="A27" s="22">
        <v>1</v>
      </c>
      <c r="B27" s="23" t="s">
        <v>35</v>
      </c>
      <c r="C27" s="24">
        <f>+'[1]จัดสรร สน.คท. '!C21</f>
        <v>19</v>
      </c>
      <c r="D27" s="24">
        <f>+'[1]จัดสรร สน.คท. '!D21</f>
        <v>31</v>
      </c>
      <c r="E27" s="24">
        <f>+'[1]จัดสรร สน.คท. '!E21</f>
        <v>50</v>
      </c>
      <c r="F27" s="25">
        <f>+'[1]จัดสรร สน.คท. '!G21</f>
        <v>1068000</v>
      </c>
      <c r="G27" s="25">
        <f>+'[1]กบข.'!E21</f>
        <v>185596.32</v>
      </c>
      <c r="H27" s="25">
        <f>+'[1]จัดสรร สน.คท. '!F21</f>
        <v>3734245</v>
      </c>
      <c r="I27" s="25">
        <f t="shared" si="0"/>
        <v>4987841.32</v>
      </c>
      <c r="M27" s="26"/>
    </row>
    <row r="28" spans="1:13" s="15" customFormat="1" ht="64.5" customHeight="1" outlineLevel="2">
      <c r="A28" s="22">
        <v>1</v>
      </c>
      <c r="B28" s="23" t="s">
        <v>36</v>
      </c>
      <c r="C28" s="24">
        <f>+'[1]จัดสรร สน.คท. '!C22</f>
        <v>3</v>
      </c>
      <c r="D28" s="24">
        <f>+'[1]จัดสรร สน.คท. '!D22</f>
        <v>10</v>
      </c>
      <c r="E28" s="24">
        <f>+'[1]จัดสรร สน.คท. '!E22</f>
        <v>13</v>
      </c>
      <c r="F28" s="25">
        <f>+'[1]จัดสรร สน.คท. '!G22</f>
        <v>330240</v>
      </c>
      <c r="G28" s="25">
        <f>+'[1]กบข.'!E22</f>
        <v>31378.53</v>
      </c>
      <c r="H28" s="25">
        <f>+'[1]จัดสรร สน.คท. '!F22</f>
        <v>841400</v>
      </c>
      <c r="I28" s="25">
        <f t="shared" si="0"/>
        <v>1203018.53</v>
      </c>
      <c r="M28" s="26"/>
    </row>
    <row r="29" spans="1:13" s="15" customFormat="1" ht="64.5" customHeight="1" outlineLevel="1">
      <c r="A29" s="22">
        <v>1</v>
      </c>
      <c r="B29" s="23" t="s">
        <v>37</v>
      </c>
      <c r="C29" s="24">
        <f>+'[1]จัดสรร สน.คท. '!C23</f>
        <v>11</v>
      </c>
      <c r="D29" s="24">
        <f>+'[1]จัดสรร สน.คท. '!D23</f>
        <v>3</v>
      </c>
      <c r="E29" s="24">
        <f>+'[1]จัดสรร สน.คท. '!E23</f>
        <v>14</v>
      </c>
      <c r="F29" s="25">
        <f>+'[1]จัดสรร สน.คท. '!G23</f>
        <v>306648</v>
      </c>
      <c r="G29" s="25">
        <f>+'[1]กบข.'!E23</f>
        <v>188873.34</v>
      </c>
      <c r="H29" s="25">
        <f>+'[1]จัดสรร สน.คท. '!F23</f>
        <v>1240425</v>
      </c>
      <c r="I29" s="25">
        <f t="shared" si="0"/>
        <v>1735946.3399999999</v>
      </c>
      <c r="M29" s="26"/>
    </row>
    <row r="30" spans="1:13" s="15" customFormat="1" ht="64.5" customHeight="1" outlineLevel="2">
      <c r="A30" s="22">
        <v>1</v>
      </c>
      <c r="B30" s="23" t="s">
        <v>38</v>
      </c>
      <c r="C30" s="24">
        <f>+'[1]จัดสรร สน.คท. '!C24</f>
        <v>14</v>
      </c>
      <c r="D30" s="24">
        <f>+'[1]จัดสรร สน.คท. '!D24</f>
        <v>57</v>
      </c>
      <c r="E30" s="24">
        <f>+'[1]จัดสรร สน.คท. '!E24</f>
        <v>71</v>
      </c>
      <c r="F30" s="25">
        <f>+'[1]จัดสรร สน.คท. '!G24</f>
        <v>1074000</v>
      </c>
      <c r="G30" s="25">
        <f>+'[1]กบข.'!E24</f>
        <v>214091.46000000002</v>
      </c>
      <c r="H30" s="25">
        <f>+'[1]จัดสรร สน.คท. '!F24</f>
        <v>4447400</v>
      </c>
      <c r="I30" s="25">
        <f t="shared" si="0"/>
        <v>5735491.46</v>
      </c>
      <c r="M30" s="26"/>
    </row>
    <row r="31" spans="1:13" s="15" customFormat="1" ht="64.5" customHeight="1" outlineLevel="1">
      <c r="A31" s="22">
        <v>1</v>
      </c>
      <c r="B31" s="23" t="s">
        <v>39</v>
      </c>
      <c r="C31" s="24">
        <f>+'[1]จัดสรร สน.คท. '!C25</f>
        <v>37</v>
      </c>
      <c r="D31" s="24">
        <f>+'[1]จัดสรร สน.คท. '!D25</f>
        <v>60</v>
      </c>
      <c r="E31" s="24">
        <f>+'[1]จัดสรร สน.คท. '!E25</f>
        <v>97</v>
      </c>
      <c r="F31" s="25">
        <f>+'[1]จัดสรร สน.คท. '!G25</f>
        <v>2868000</v>
      </c>
      <c r="G31" s="25">
        <f>+'[1]กบข.'!E25</f>
        <v>687709.23</v>
      </c>
      <c r="H31" s="25">
        <f>+'[1]จัดสรร สน.คท. '!F25</f>
        <v>8327715</v>
      </c>
      <c r="I31" s="25">
        <f t="shared" si="0"/>
        <v>11883424.23</v>
      </c>
      <c r="M31" s="26"/>
    </row>
    <row r="32" spans="1:13" s="15" customFormat="1" ht="64.5" customHeight="1" outlineLevel="2">
      <c r="A32" s="22">
        <v>1</v>
      </c>
      <c r="B32" s="23" t="s">
        <v>40</v>
      </c>
      <c r="C32" s="24">
        <f>+'[1]จัดสรร สน.คท. '!C26</f>
        <v>21</v>
      </c>
      <c r="D32" s="24">
        <f>+'[1]จัดสรร สน.คท. '!D26</f>
        <v>32</v>
      </c>
      <c r="E32" s="24">
        <f>+'[1]จัดสรร สน.คท. '!E26</f>
        <v>53</v>
      </c>
      <c r="F32" s="25">
        <f>+'[1]จัดสรร สน.คท. '!G26</f>
        <v>712500</v>
      </c>
      <c r="G32" s="25">
        <f>+'[1]กบข.'!E26</f>
        <v>185575.56</v>
      </c>
      <c r="H32" s="25">
        <f>+'[1]จัดสรร สน.คท. '!F26</f>
        <v>3265600</v>
      </c>
      <c r="I32" s="25">
        <f t="shared" si="0"/>
        <v>4163675.56</v>
      </c>
      <c r="M32" s="26"/>
    </row>
    <row r="33" spans="1:13" s="15" customFormat="1" ht="64.5" customHeight="1" outlineLevel="1">
      <c r="A33" s="22">
        <v>1</v>
      </c>
      <c r="B33" s="23" t="s">
        <v>41</v>
      </c>
      <c r="C33" s="24">
        <f>+'[1]จัดสรร สน.คท. '!C27</f>
        <v>19</v>
      </c>
      <c r="D33" s="24">
        <f>+'[1]จัดสรร สน.คท. '!D27</f>
        <v>39</v>
      </c>
      <c r="E33" s="24">
        <f>+'[1]จัดสรร สน.คท. '!E27</f>
        <v>58</v>
      </c>
      <c r="F33" s="25">
        <f>+'[1]จัดสรร สน.คท. '!G27</f>
        <v>1476000</v>
      </c>
      <c r="G33" s="25">
        <f>+'[1]กบข.'!E27</f>
        <v>95536.17</v>
      </c>
      <c r="H33" s="25">
        <f>+'[1]จัดสรร สน.คท. '!F27</f>
        <v>3560360</v>
      </c>
      <c r="I33" s="25">
        <f t="shared" si="0"/>
        <v>5131896.17</v>
      </c>
      <c r="M33" s="26"/>
    </row>
    <row r="34" spans="1:13" s="15" customFormat="1" ht="64.5" customHeight="1" outlineLevel="2">
      <c r="A34" s="22">
        <v>1</v>
      </c>
      <c r="B34" s="23" t="s">
        <v>42</v>
      </c>
      <c r="C34" s="24">
        <f>+'[1]จัดสรร สน.คท. '!C28</f>
        <v>9</v>
      </c>
      <c r="D34" s="24">
        <f>+'[1]จัดสรร สน.คท. '!D28</f>
        <v>0</v>
      </c>
      <c r="E34" s="24">
        <f>+'[1]จัดสรร สน.คท. '!E28</f>
        <v>9</v>
      </c>
      <c r="F34" s="25">
        <f>+'[1]จัดสรร สน.คท. '!G28</f>
        <v>552000</v>
      </c>
      <c r="G34" s="25">
        <f>+'[1]กบข.'!E28</f>
        <v>285032.58</v>
      </c>
      <c r="H34" s="25">
        <f>+'[1]จัดสรร สน.คท. '!F28</f>
        <v>846080</v>
      </c>
      <c r="I34" s="25">
        <f t="shared" si="0"/>
        <v>1683112.58</v>
      </c>
      <c r="M34" s="26"/>
    </row>
    <row r="35" spans="1:13" s="15" customFormat="1" ht="64.5" customHeight="1" outlineLevel="1">
      <c r="A35" s="22">
        <v>1</v>
      </c>
      <c r="B35" s="23" t="s">
        <v>43</v>
      </c>
      <c r="C35" s="24">
        <f>+'[1]จัดสรร สน.คท. '!C29</f>
        <v>7</v>
      </c>
      <c r="D35" s="24">
        <f>+'[1]จัดสรร สน.คท. '!D29</f>
        <v>19</v>
      </c>
      <c r="E35" s="24">
        <f>+'[1]จัดสรร สน.คท. '!E29</f>
        <v>26</v>
      </c>
      <c r="F35" s="25">
        <f>+'[1]จัดสรร สน.คท. '!G29</f>
        <v>439608</v>
      </c>
      <c r="G35" s="25">
        <f>+'[1]กบข.'!E29</f>
        <v>0</v>
      </c>
      <c r="H35" s="25">
        <f>+'[1]จัดสรร สน.คท. '!F29</f>
        <v>2014835</v>
      </c>
      <c r="I35" s="25">
        <f t="shared" si="0"/>
        <v>2454443</v>
      </c>
      <c r="M35" s="26"/>
    </row>
    <row r="36" spans="1:13" s="15" customFormat="1" ht="64.5" customHeight="1" outlineLevel="2">
      <c r="A36" s="22">
        <v>1</v>
      </c>
      <c r="B36" s="23" t="s">
        <v>44</v>
      </c>
      <c r="C36" s="24">
        <f>+'[1]จัดสรร สน.คท. '!C30</f>
        <v>14</v>
      </c>
      <c r="D36" s="24">
        <f>+'[1]จัดสรร สน.คท. '!D30</f>
        <v>62</v>
      </c>
      <c r="E36" s="24">
        <f>+'[1]จัดสรร สน.คท. '!E30</f>
        <v>76</v>
      </c>
      <c r="F36" s="25">
        <f>+'[1]จัดสรร สน.คท. '!G30</f>
        <v>1169640</v>
      </c>
      <c r="G36" s="25">
        <f>+'[1]กบข.'!E30</f>
        <v>141796.02</v>
      </c>
      <c r="H36" s="25">
        <f>+'[1]จัดสรร สน.คท. '!F30</f>
        <v>4333955</v>
      </c>
      <c r="I36" s="25">
        <f t="shared" si="0"/>
        <v>5645391.02</v>
      </c>
      <c r="M36" s="26"/>
    </row>
    <row r="37" spans="1:13" s="15" customFormat="1" ht="64.5" customHeight="1" outlineLevel="1">
      <c r="A37" s="22">
        <v>1</v>
      </c>
      <c r="B37" s="23" t="s">
        <v>45</v>
      </c>
      <c r="C37" s="24">
        <f>+'[1]จัดสรร สน.คท. '!C31</f>
        <v>21</v>
      </c>
      <c r="D37" s="24">
        <f>+'[1]จัดสรร สน.คท. '!D31</f>
        <v>53</v>
      </c>
      <c r="E37" s="24">
        <f>+'[1]จัดสรร สน.คท. '!E31</f>
        <v>74</v>
      </c>
      <c r="F37" s="25">
        <f>+'[1]จัดสรร สน.คท. '!G31</f>
        <v>1500000</v>
      </c>
      <c r="G37" s="25">
        <f>+'[1]กบข.'!E31</f>
        <v>885369.03</v>
      </c>
      <c r="H37" s="25">
        <f>+'[1]จัดสรร สน.คท. '!F31</f>
        <v>4808000</v>
      </c>
      <c r="I37" s="25">
        <f t="shared" si="0"/>
        <v>7193369.03</v>
      </c>
      <c r="M37" s="26"/>
    </row>
    <row r="38" spans="1:13" s="15" customFormat="1" ht="64.5" customHeight="1" outlineLevel="2">
      <c r="A38" s="22">
        <v>1</v>
      </c>
      <c r="B38" s="23" t="s">
        <v>46</v>
      </c>
      <c r="C38" s="24">
        <f>+'[1]จัดสรร สน.คท. '!C32</f>
        <v>14</v>
      </c>
      <c r="D38" s="24">
        <f>+'[1]จัดสรร สน.คท. '!D32</f>
        <v>2</v>
      </c>
      <c r="E38" s="24">
        <f>+'[1]จัดสรร สน.คท. '!E32</f>
        <v>16</v>
      </c>
      <c r="F38" s="25">
        <f>+'[1]จัดสรร สน.คท. '!G32</f>
        <v>510000</v>
      </c>
      <c r="G38" s="25">
        <f>+'[1]กบข.'!E32</f>
        <v>272475</v>
      </c>
      <c r="H38" s="25">
        <f>+'[1]จัดสรร สน.คท. '!F32</f>
        <v>1298165</v>
      </c>
      <c r="I38" s="25">
        <f t="shared" si="0"/>
        <v>2080640</v>
      </c>
      <c r="M38" s="26"/>
    </row>
    <row r="39" spans="1:13" s="15" customFormat="1" ht="64.5" customHeight="1" outlineLevel="1">
      <c r="A39" s="22">
        <v>1</v>
      </c>
      <c r="B39" s="23" t="s">
        <v>47</v>
      </c>
      <c r="C39" s="24">
        <f>+'[1]จัดสรร สน.คท. '!C33</f>
        <v>9</v>
      </c>
      <c r="D39" s="24">
        <f>+'[1]จัดสรร สน.คท. '!D33</f>
        <v>25</v>
      </c>
      <c r="E39" s="24">
        <f>+'[1]จัดสรร สน.คท. '!E33</f>
        <v>34</v>
      </c>
      <c r="F39" s="25">
        <f>+'[1]จัดสรร สน.คท. '!G33</f>
        <v>668400</v>
      </c>
      <c r="G39" s="25">
        <f>+'[1]กบข.'!E33</f>
        <v>291510.99</v>
      </c>
      <c r="H39" s="25">
        <f>+'[1]จัดสรร สน.คท. '!F33</f>
        <v>2307845</v>
      </c>
      <c r="I39" s="25">
        <f t="shared" si="0"/>
        <v>3267755.99</v>
      </c>
      <c r="M39" s="26"/>
    </row>
    <row r="40" spans="1:13" s="15" customFormat="1" ht="64.5" customHeight="1" outlineLevel="2">
      <c r="A40" s="22">
        <v>1</v>
      </c>
      <c r="B40" s="23" t="s">
        <v>48</v>
      </c>
      <c r="C40" s="24">
        <f>+'[1]จัดสรร สน.คท. '!C34</f>
        <v>16</v>
      </c>
      <c r="D40" s="24">
        <f>+'[1]จัดสรร สน.คท. '!D34</f>
        <v>45</v>
      </c>
      <c r="E40" s="24">
        <f>+'[1]จัดสรร สน.คท. '!E34</f>
        <v>61</v>
      </c>
      <c r="F40" s="25">
        <f>+'[1]จัดสรร สน.คท. '!G34</f>
        <v>1440000</v>
      </c>
      <c r="G40" s="25">
        <f>+'[1]กบข.'!E34</f>
        <v>340200</v>
      </c>
      <c r="H40" s="25">
        <f>+'[1]จัดสรร สน.คท. '!F34</f>
        <v>3786300</v>
      </c>
      <c r="I40" s="25">
        <f t="shared" si="0"/>
        <v>5566500</v>
      </c>
      <c r="M40" s="26"/>
    </row>
    <row r="41" spans="1:13" s="15" customFormat="1" ht="64.5" customHeight="1" outlineLevel="1">
      <c r="A41" s="22">
        <v>1</v>
      </c>
      <c r="B41" s="23" t="s">
        <v>49</v>
      </c>
      <c r="C41" s="24">
        <f>+'[1]จัดสรร สน.คท. '!C35</f>
        <v>9</v>
      </c>
      <c r="D41" s="24">
        <f>+'[1]จัดสรร สน.คท. '!D35</f>
        <v>18</v>
      </c>
      <c r="E41" s="24">
        <f>+'[1]จัดสรร สน.คท. '!E35</f>
        <v>27</v>
      </c>
      <c r="F41" s="25">
        <f>+'[1]จัดสรร สน.คท. '!G35</f>
        <v>440856</v>
      </c>
      <c r="G41" s="25">
        <f>+'[1]กบข.'!E35</f>
        <v>142427.25</v>
      </c>
      <c r="H41" s="25">
        <f>+'[1]จัดสรร สน.คท. '!F35</f>
        <v>2020570</v>
      </c>
      <c r="I41" s="25">
        <f t="shared" si="0"/>
        <v>2603853.25</v>
      </c>
      <c r="M41" s="26"/>
    </row>
    <row r="42" spans="1:13" s="15" customFormat="1" ht="64.5" customHeight="1" outlineLevel="2">
      <c r="A42" s="22">
        <v>1</v>
      </c>
      <c r="B42" s="23" t="s">
        <v>50</v>
      </c>
      <c r="C42" s="24">
        <f>+'[1]จัดสรร สน.คท. '!C36</f>
        <v>9</v>
      </c>
      <c r="D42" s="24">
        <f>+'[1]จัดสรร สน.คท. '!D36</f>
        <v>7</v>
      </c>
      <c r="E42" s="24">
        <f>+'[1]จัดสรร สน.คท. '!E36</f>
        <v>16</v>
      </c>
      <c r="F42" s="25">
        <f>+'[1]จัดสรร สน.คท. '!G36</f>
        <v>420288</v>
      </c>
      <c r="G42" s="25">
        <f>+'[1]กบข.'!E36</f>
        <v>0</v>
      </c>
      <c r="H42" s="25">
        <f>+'[1]จัดสรร สน.คท. '!F36</f>
        <v>1045750</v>
      </c>
      <c r="I42" s="25">
        <f t="shared" si="0"/>
        <v>1466038</v>
      </c>
      <c r="M42" s="26"/>
    </row>
    <row r="43" spans="1:13" s="15" customFormat="1" ht="64.5" customHeight="1" outlineLevel="1">
      <c r="A43" s="22">
        <v>1</v>
      </c>
      <c r="B43" s="23" t="s">
        <v>51</v>
      </c>
      <c r="C43" s="24">
        <f>+'[1]จัดสรร สน.คท. '!C37</f>
        <v>8</v>
      </c>
      <c r="D43" s="24">
        <f>+'[1]จัดสรร สน.คท. '!D37</f>
        <v>26</v>
      </c>
      <c r="E43" s="24">
        <f>+'[1]จัดสรร สน.คท. '!E37</f>
        <v>34</v>
      </c>
      <c r="F43" s="25">
        <f>+'[1]จัดสรร สน.คท. '!G37</f>
        <v>730860</v>
      </c>
      <c r="G43" s="25">
        <f>+'[1]กบข.'!E37</f>
        <v>153390.21</v>
      </c>
      <c r="H43" s="25">
        <f>+'[1]จัดสรร สน.คท. '!F37</f>
        <v>1947240</v>
      </c>
      <c r="I43" s="25">
        <f t="shared" si="0"/>
        <v>2831490.21</v>
      </c>
      <c r="M43" s="26"/>
    </row>
    <row r="44" spans="1:13" s="15" customFormat="1" ht="64.5" customHeight="1" outlineLevel="2">
      <c r="A44" s="22">
        <v>1</v>
      </c>
      <c r="B44" s="23" t="s">
        <v>52</v>
      </c>
      <c r="C44" s="24">
        <f>+'[1]จัดสรร สน.คท. '!C38</f>
        <v>5</v>
      </c>
      <c r="D44" s="24">
        <f>+'[1]จัดสรร สน.คท. '!D38</f>
        <v>5</v>
      </c>
      <c r="E44" s="24">
        <f>+'[1]จัดสรร สน.คท. '!E38</f>
        <v>10</v>
      </c>
      <c r="F44" s="25">
        <f>+'[1]จัดสรร สน.คท. '!G38</f>
        <v>324624</v>
      </c>
      <c r="G44" s="25">
        <f>+'[1]กบข.'!E38</f>
        <v>121158.63</v>
      </c>
      <c r="H44" s="25">
        <f>+'[1]จัดสรร สน.คท. '!F38</f>
        <v>662860</v>
      </c>
      <c r="I44" s="25">
        <f aca="true" t="shared" si="1" ref="I44:I75">+F44+G44+H44</f>
        <v>1108642.63</v>
      </c>
      <c r="M44" s="26"/>
    </row>
    <row r="45" spans="1:13" s="15" customFormat="1" ht="64.5" customHeight="1" outlineLevel="1">
      <c r="A45" s="22">
        <v>1</v>
      </c>
      <c r="B45" s="23" t="s">
        <v>53</v>
      </c>
      <c r="C45" s="24">
        <f>+'[1]จัดสรร สน.คท. '!C39</f>
        <v>15</v>
      </c>
      <c r="D45" s="24">
        <f>+'[1]จัดสรร สน.คท. '!D39</f>
        <v>35</v>
      </c>
      <c r="E45" s="24">
        <f>+'[1]จัดสรร สน.คท. '!E39</f>
        <v>50</v>
      </c>
      <c r="F45" s="25">
        <f>+'[1]จัดสรร สน.คท. '!G39</f>
        <v>676080</v>
      </c>
      <c r="G45" s="25">
        <f>+'[1]กบข.'!E39</f>
        <v>121677.06</v>
      </c>
      <c r="H45" s="25">
        <f>+'[1]จัดสรร สน.คท. '!F39</f>
        <v>2965340</v>
      </c>
      <c r="I45" s="25">
        <f t="shared" si="1"/>
        <v>3763097.06</v>
      </c>
      <c r="M45" s="26"/>
    </row>
    <row r="46" spans="1:13" s="15" customFormat="1" ht="64.5" customHeight="1" outlineLevel="2">
      <c r="A46" s="22">
        <v>1</v>
      </c>
      <c r="B46" s="23" t="s">
        <v>54</v>
      </c>
      <c r="C46" s="24">
        <f>+'[1]จัดสรร สน.คท. '!C40</f>
        <v>10</v>
      </c>
      <c r="D46" s="24">
        <f>+'[1]จัดสรร สน.คท. '!D40</f>
        <v>47</v>
      </c>
      <c r="E46" s="24">
        <f>+'[1]จัดสรร สน.คท. '!E40</f>
        <v>57</v>
      </c>
      <c r="F46" s="25">
        <f>+'[1]จัดสรร สน.คท. '!G40</f>
        <v>564372</v>
      </c>
      <c r="G46" s="25">
        <f>+'[1]กบข.'!E40</f>
        <v>0</v>
      </c>
      <c r="H46" s="25">
        <f>+'[1]จัดสรร สน.คท. '!F40</f>
        <v>2586705</v>
      </c>
      <c r="I46" s="25">
        <f t="shared" si="1"/>
        <v>3151077</v>
      </c>
      <c r="M46" s="26"/>
    </row>
    <row r="47" spans="1:13" s="15" customFormat="1" ht="64.5" customHeight="1" outlineLevel="1">
      <c r="A47" s="22">
        <v>1</v>
      </c>
      <c r="B47" s="23" t="s">
        <v>55</v>
      </c>
      <c r="C47" s="24">
        <f>+'[1]จัดสรร สน.คท. '!C41</f>
        <v>17</v>
      </c>
      <c r="D47" s="24">
        <f>+'[1]จัดสรร สน.คท. '!D41</f>
        <v>97</v>
      </c>
      <c r="E47" s="24">
        <f>+'[1]จัดสรร สน.คท. '!E41</f>
        <v>114</v>
      </c>
      <c r="F47" s="25">
        <f>+'[1]จัดสรร สน.คท. '!G41</f>
        <v>1411584</v>
      </c>
      <c r="G47" s="25">
        <f>+'[1]กบข.'!E41</f>
        <v>280759.38</v>
      </c>
      <c r="H47" s="25">
        <f>+'[1]จัดสรร สน.คท. '!F41</f>
        <v>6469780</v>
      </c>
      <c r="I47" s="25">
        <f t="shared" si="1"/>
        <v>8162123.38</v>
      </c>
      <c r="M47" s="26"/>
    </row>
    <row r="48" spans="1:13" s="15" customFormat="1" ht="64.5" customHeight="1" outlineLevel="2">
      <c r="A48" s="22">
        <v>1</v>
      </c>
      <c r="B48" s="23" t="s">
        <v>56</v>
      </c>
      <c r="C48" s="24">
        <f>+'[1]จัดสรร สน.คท. '!C42</f>
        <v>9</v>
      </c>
      <c r="D48" s="24">
        <f>+'[1]จัดสรร สน.คท. '!D42</f>
        <v>24</v>
      </c>
      <c r="E48" s="24">
        <f>+'[1]จัดสรร สน.คท. '!E42</f>
        <v>33</v>
      </c>
      <c r="F48" s="25">
        <f>+'[1]จัดสรร สน.คท. '!G42</f>
        <v>458352</v>
      </c>
      <c r="G48" s="25">
        <f>+'[1]กบข.'!E42</f>
        <v>0</v>
      </c>
      <c r="H48" s="25">
        <f>+'[1]จัดสรร สน.คท. '!F42</f>
        <v>2100735</v>
      </c>
      <c r="I48" s="25">
        <f t="shared" si="1"/>
        <v>2559087</v>
      </c>
      <c r="M48" s="26"/>
    </row>
    <row r="49" spans="1:13" s="15" customFormat="1" ht="64.5" customHeight="1" outlineLevel="1">
      <c r="A49" s="22">
        <v>1</v>
      </c>
      <c r="B49" s="23" t="s">
        <v>57</v>
      </c>
      <c r="C49" s="24">
        <f>+'[1]จัดสรร สน.คท. '!C43</f>
        <v>13</v>
      </c>
      <c r="D49" s="24">
        <f>+'[1]จัดสรร สน.คท. '!D43</f>
        <v>26</v>
      </c>
      <c r="E49" s="24">
        <f>+'[1]จัดสรร สน.คท. '!E43</f>
        <v>39</v>
      </c>
      <c r="F49" s="25">
        <f>+'[1]จัดสรร สน.คท. '!G43</f>
        <v>1394532</v>
      </c>
      <c r="G49" s="25">
        <f>+'[1]กบข.'!E43</f>
        <v>504811.55999999994</v>
      </c>
      <c r="H49" s="25">
        <f>+'[1]จัดสรร สน.คท. '!F43</f>
        <v>3065105</v>
      </c>
      <c r="I49" s="25">
        <f t="shared" si="1"/>
        <v>4964448.5600000005</v>
      </c>
      <c r="M49" s="26"/>
    </row>
    <row r="50" spans="1:13" s="15" customFormat="1" ht="64.5" customHeight="1" outlineLevel="2">
      <c r="A50" s="22">
        <v>1</v>
      </c>
      <c r="B50" s="23" t="s">
        <v>58</v>
      </c>
      <c r="C50" s="24">
        <f>+'[1]จัดสรร สน.คท. '!C44</f>
        <v>16</v>
      </c>
      <c r="D50" s="24">
        <f>+'[1]จัดสรร สน.คท. '!D44</f>
        <v>29</v>
      </c>
      <c r="E50" s="24">
        <f>+'[1]จัดสรร สน.คท. '!E44</f>
        <v>45</v>
      </c>
      <c r="F50" s="25">
        <f>+'[1]จัดสรร สน.คท. '!G44</f>
        <v>1032000</v>
      </c>
      <c r="G50" s="25">
        <f>+'[1]กบข.'!E44</f>
        <v>116445.15000000001</v>
      </c>
      <c r="H50" s="25">
        <f>+'[1]จัดสรร สน.คท. '!F44</f>
        <v>2730950</v>
      </c>
      <c r="I50" s="25">
        <f t="shared" si="1"/>
        <v>3879395.15</v>
      </c>
      <c r="M50" s="26"/>
    </row>
    <row r="51" spans="1:13" s="15" customFormat="1" ht="64.5" customHeight="1" outlineLevel="1">
      <c r="A51" s="22">
        <v>1</v>
      </c>
      <c r="B51" s="23" t="s">
        <v>59</v>
      </c>
      <c r="C51" s="24">
        <f>+'[1]จัดสรร สน.คท. '!C45</f>
        <v>6</v>
      </c>
      <c r="D51" s="24">
        <f>+'[1]จัดสรร สน.คท. '!D45</f>
        <v>8</v>
      </c>
      <c r="E51" s="24">
        <f>+'[1]จัดสรร สน.คท. '!E45</f>
        <v>14</v>
      </c>
      <c r="F51" s="25">
        <f>+'[1]จัดสรร สน.คท. '!G45</f>
        <v>167354</v>
      </c>
      <c r="G51" s="25">
        <f>+'[1]กบข.'!E45</f>
        <v>0</v>
      </c>
      <c r="H51" s="25">
        <f>+'[1]จัดสรร สน.คท. '!F45</f>
        <v>767040</v>
      </c>
      <c r="I51" s="25">
        <f t="shared" si="1"/>
        <v>934394</v>
      </c>
      <c r="M51" s="26"/>
    </row>
    <row r="52" spans="1:13" s="15" customFormat="1" ht="64.5" customHeight="1" outlineLevel="2">
      <c r="A52" s="22">
        <v>1</v>
      </c>
      <c r="B52" s="23" t="s">
        <v>60</v>
      </c>
      <c r="C52" s="24">
        <f>+'[1]จัดสรร สน.คท. '!C46</f>
        <v>26</v>
      </c>
      <c r="D52" s="24">
        <f>+'[1]จัดสรร สน.คท. '!D46</f>
        <v>65</v>
      </c>
      <c r="E52" s="24">
        <f>+'[1]จัดสรร สน.คท. '!E46</f>
        <v>91</v>
      </c>
      <c r="F52" s="25">
        <f>+'[1]จัดสรร สน.คท. '!G46</f>
        <v>1382422</v>
      </c>
      <c r="G52" s="25">
        <f>+'[1]กบข.'!E46</f>
        <v>371258.25</v>
      </c>
      <c r="H52" s="25">
        <f>+'[1]จัดสรร สน.คท. '!F46</f>
        <v>6336095</v>
      </c>
      <c r="I52" s="25">
        <f t="shared" si="1"/>
        <v>8089775.25</v>
      </c>
      <c r="M52" s="26"/>
    </row>
    <row r="53" spans="1:13" s="15" customFormat="1" ht="64.5" customHeight="1" outlineLevel="1">
      <c r="A53" s="22">
        <v>1</v>
      </c>
      <c r="B53" s="23" t="s">
        <v>61</v>
      </c>
      <c r="C53" s="24">
        <f>+'[1]จัดสรร สน.คท. '!C47</f>
        <v>7</v>
      </c>
      <c r="D53" s="24">
        <f>+'[1]จัดสรร สน.คท. '!D47</f>
        <v>37</v>
      </c>
      <c r="E53" s="24">
        <f>+'[1]จัดสรร สน.คท. '!E47</f>
        <v>44</v>
      </c>
      <c r="F53" s="25">
        <f>+'[1]จัดสรร สน.คท. '!G47</f>
        <v>487795</v>
      </c>
      <c r="G53" s="25">
        <f>+'[1]กบข.'!E47</f>
        <v>87746.31</v>
      </c>
      <c r="H53" s="25">
        <f>+'[1]จัดสรร สน.คท. '!F47</f>
        <v>2235730</v>
      </c>
      <c r="I53" s="25">
        <f t="shared" si="1"/>
        <v>2811271.31</v>
      </c>
      <c r="M53" s="26"/>
    </row>
    <row r="54" spans="1:13" s="15" customFormat="1" ht="64.5" customHeight="1" outlineLevel="2">
      <c r="A54" s="22">
        <v>1</v>
      </c>
      <c r="B54" s="23" t="s">
        <v>62</v>
      </c>
      <c r="C54" s="24">
        <f>+'[1]จัดสรร สน.คท. '!C48</f>
        <v>8</v>
      </c>
      <c r="D54" s="24">
        <f>+'[1]จัดสรร สน.คท. '!D48</f>
        <v>25</v>
      </c>
      <c r="E54" s="24">
        <f>+'[1]จัดสรร สน.คท. '!E48</f>
        <v>33</v>
      </c>
      <c r="F54" s="25">
        <f>+'[1]จัดสรร สน.คท. '!G48</f>
        <v>727718</v>
      </c>
      <c r="G54" s="25">
        <f>+'[1]กบข.'!E48</f>
        <v>70425.84</v>
      </c>
      <c r="H54" s="25">
        <f>+'[1]จัดสรร สน.คท. '!F48</f>
        <v>3335375</v>
      </c>
      <c r="I54" s="25">
        <f t="shared" si="1"/>
        <v>4133518.84</v>
      </c>
      <c r="M54" s="26"/>
    </row>
    <row r="55" spans="1:13" s="15" customFormat="1" ht="64.5" customHeight="1" outlineLevel="1">
      <c r="A55" s="22">
        <v>1</v>
      </c>
      <c r="B55" s="23" t="s">
        <v>63</v>
      </c>
      <c r="C55" s="24">
        <f>+'[1]จัดสรร สน.คท. '!C49</f>
        <v>18</v>
      </c>
      <c r="D55" s="24">
        <f>+'[1]จัดสรร สน.คท. '!D49</f>
        <v>63</v>
      </c>
      <c r="E55" s="24">
        <f>+'[1]จัดสรร สน.คท. '!E49</f>
        <v>81</v>
      </c>
      <c r="F55" s="25">
        <f>+'[1]จัดสรร สน.คท. '!G49</f>
        <v>1206000</v>
      </c>
      <c r="G55" s="25">
        <f>+'[1]กบข.'!E49</f>
        <v>87877.89</v>
      </c>
      <c r="H55" s="25">
        <f>+'[1]จัดสรร สน.คท. '!F49</f>
        <v>5146725</v>
      </c>
      <c r="I55" s="25">
        <f t="shared" si="1"/>
        <v>6440602.89</v>
      </c>
      <c r="M55" s="26"/>
    </row>
    <row r="56" spans="1:13" s="15" customFormat="1" ht="64.5" customHeight="1" outlineLevel="2">
      <c r="A56" s="22">
        <v>1</v>
      </c>
      <c r="B56" s="23" t="s">
        <v>64</v>
      </c>
      <c r="C56" s="24">
        <f>+'[1]จัดสรร สน.คท. '!C50</f>
        <v>12</v>
      </c>
      <c r="D56" s="24">
        <f>+'[1]จัดสรร สน.คท. '!D50</f>
        <v>16</v>
      </c>
      <c r="E56" s="24">
        <f>+'[1]จัดสรร สน.คท. '!E50</f>
        <v>28</v>
      </c>
      <c r="F56" s="25">
        <f>+'[1]จัดสรร สน.คท. '!G50</f>
        <v>2068068</v>
      </c>
      <c r="G56" s="25">
        <f>+'[1]กบข.'!E50</f>
        <v>0</v>
      </c>
      <c r="H56" s="25">
        <f>+'[1]จัดสรร สน.คท. '!F50</f>
        <v>2163600</v>
      </c>
      <c r="I56" s="25">
        <f t="shared" si="1"/>
        <v>4231668</v>
      </c>
      <c r="M56" s="26"/>
    </row>
    <row r="57" spans="1:13" s="15" customFormat="1" ht="64.5" customHeight="1" outlineLevel="1">
      <c r="A57" s="22">
        <v>1</v>
      </c>
      <c r="B57" s="23" t="s">
        <v>65</v>
      </c>
      <c r="C57" s="24">
        <f>+'[1]จัดสรร สน.คท. '!C51</f>
        <v>21</v>
      </c>
      <c r="D57" s="24">
        <f>+'[1]จัดสรร สน.คท. '!D51</f>
        <v>62</v>
      </c>
      <c r="E57" s="24">
        <f>+'[1]จัดสรร สน.คท. '!E51</f>
        <v>83</v>
      </c>
      <c r="F57" s="25">
        <f>+'[1]จัดสรร สน.คท. '!G51</f>
        <v>2421600</v>
      </c>
      <c r="G57" s="25">
        <f>+'[1]กบข.'!E51</f>
        <v>1037192.58</v>
      </c>
      <c r="H57" s="25">
        <f>+'[1]จัดสรร สน.คท. '!F51</f>
        <v>8439390</v>
      </c>
      <c r="I57" s="25">
        <f t="shared" si="1"/>
        <v>11898182.58</v>
      </c>
      <c r="M57" s="26"/>
    </row>
    <row r="58" spans="1:13" s="15" customFormat="1" ht="64.5" customHeight="1" outlineLevel="2">
      <c r="A58" s="22">
        <v>1</v>
      </c>
      <c r="B58" s="23" t="s">
        <v>66</v>
      </c>
      <c r="C58" s="24">
        <f>+'[1]จัดสรร สน.คท. '!C52</f>
        <v>2</v>
      </c>
      <c r="D58" s="24">
        <f>+'[1]จัดสรร สน.คท. '!D52</f>
        <v>7</v>
      </c>
      <c r="E58" s="24">
        <f>+'[1]จัดสรร สน.คท. '!E52</f>
        <v>9</v>
      </c>
      <c r="F58" s="25">
        <f>+'[1]จัดสรร สน.คท. '!G52</f>
        <v>216000</v>
      </c>
      <c r="G58" s="25">
        <f>+'[1]กบข.'!E52</f>
        <v>0</v>
      </c>
      <c r="H58" s="25">
        <f>+'[1]จัดสรร สน.คท. '!F52</f>
        <v>464170</v>
      </c>
      <c r="I58" s="25">
        <f t="shared" si="1"/>
        <v>680170</v>
      </c>
      <c r="M58" s="26"/>
    </row>
    <row r="59" spans="1:13" s="15" customFormat="1" ht="64.5" customHeight="1" outlineLevel="1">
      <c r="A59" s="22">
        <v>1</v>
      </c>
      <c r="B59" s="23" t="s">
        <v>67</v>
      </c>
      <c r="C59" s="24">
        <f>+'[1]จัดสรร สน.คท. '!C53</f>
        <v>10</v>
      </c>
      <c r="D59" s="24">
        <f>+'[1]จัดสรร สน.คท. '!D53</f>
        <v>4</v>
      </c>
      <c r="E59" s="24">
        <f>+'[1]จัดสรร สน.คท. '!E53</f>
        <v>14</v>
      </c>
      <c r="F59" s="25">
        <f>+'[1]จัดสรร สน.คท. '!G53</f>
        <v>384000</v>
      </c>
      <c r="G59" s="25">
        <f>+'[1]กบข.'!E53</f>
        <v>102929.49</v>
      </c>
      <c r="H59" s="25">
        <f>+'[1]จัดสรร สน.คท. '!F53</f>
        <v>1067035</v>
      </c>
      <c r="I59" s="25">
        <f t="shared" si="1"/>
        <v>1553964.49</v>
      </c>
      <c r="M59" s="26"/>
    </row>
    <row r="60" spans="1:13" s="15" customFormat="1" ht="64.5" customHeight="1" outlineLevel="2">
      <c r="A60" s="22">
        <v>1</v>
      </c>
      <c r="B60" s="23" t="s">
        <v>68</v>
      </c>
      <c r="C60" s="24">
        <f>+'[1]จัดสรร สน.คท. '!C54</f>
        <v>17</v>
      </c>
      <c r="D60" s="24">
        <f>+'[1]จัดสรร สน.คท. '!D54</f>
        <v>12</v>
      </c>
      <c r="E60" s="24">
        <f>+'[1]จัดสรร สน.คท. '!E54</f>
        <v>29</v>
      </c>
      <c r="F60" s="25">
        <f>+'[1]จัดสรร สน.คท. '!G54</f>
        <v>888480</v>
      </c>
      <c r="G60" s="25">
        <f>+'[1]กบข.'!E54</f>
        <v>148762.91999999998</v>
      </c>
      <c r="H60" s="25">
        <f>+'[1]จัดสรร สน.คท. '!F54</f>
        <v>1982400</v>
      </c>
      <c r="I60" s="25">
        <f t="shared" si="1"/>
        <v>3019642.92</v>
      </c>
      <c r="M60" s="26"/>
    </row>
    <row r="61" spans="1:13" s="15" customFormat="1" ht="64.5" customHeight="1" outlineLevel="1">
      <c r="A61" s="22">
        <v>1</v>
      </c>
      <c r="B61" s="23" t="s">
        <v>69</v>
      </c>
      <c r="C61" s="24">
        <f>+'[1]จัดสรร สน.คท. '!C55</f>
        <v>11</v>
      </c>
      <c r="D61" s="24">
        <f>+'[1]จัดสรร สน.คท. '!D55</f>
        <v>23</v>
      </c>
      <c r="E61" s="24">
        <f>+'[1]จัดสรร สน.คท. '!E55</f>
        <v>34</v>
      </c>
      <c r="F61" s="25">
        <f>+'[1]จัดสรร สน.คท. '!G55</f>
        <v>900195</v>
      </c>
      <c r="G61" s="25">
        <f>+'[1]กบข.'!E55</f>
        <v>144224.34</v>
      </c>
      <c r="H61" s="25">
        <f>+'[1]จัดสรร สน.คท. '!F55</f>
        <v>2482985</v>
      </c>
      <c r="I61" s="25">
        <f t="shared" si="1"/>
        <v>3527404.34</v>
      </c>
      <c r="M61" s="26"/>
    </row>
    <row r="62" spans="1:13" s="15" customFormat="1" ht="64.5" customHeight="1" outlineLevel="2">
      <c r="A62" s="22">
        <v>1</v>
      </c>
      <c r="B62" s="23" t="s">
        <v>70</v>
      </c>
      <c r="C62" s="24">
        <f>+'[1]จัดสรร สน.คท. '!C56</f>
        <v>29</v>
      </c>
      <c r="D62" s="24">
        <f>+'[1]จัดสรร สน.คท. '!D56</f>
        <v>65</v>
      </c>
      <c r="E62" s="24">
        <f>+'[1]จัดสรร สน.คท. '!E56</f>
        <v>94</v>
      </c>
      <c r="F62" s="25">
        <f>+'[1]จัดสรร สน.คท. '!G56</f>
        <v>2511816</v>
      </c>
      <c r="G62" s="25">
        <f>+'[1]กบข.'!E56</f>
        <v>144308.16</v>
      </c>
      <c r="H62" s="25">
        <f>+'[1]จัดสรร สน.คท. '!F56</f>
        <v>6444745</v>
      </c>
      <c r="I62" s="25">
        <f t="shared" si="1"/>
        <v>9100869.16</v>
      </c>
      <c r="M62" s="26"/>
    </row>
    <row r="63" spans="1:13" s="15" customFormat="1" ht="64.5" customHeight="1" outlineLevel="1">
      <c r="A63" s="22">
        <v>1</v>
      </c>
      <c r="B63" s="23" t="s">
        <v>71</v>
      </c>
      <c r="C63" s="24">
        <f>+'[1]จัดสรร สน.คท. '!C57</f>
        <v>4</v>
      </c>
      <c r="D63" s="24">
        <f>+'[1]จัดสรร สน.คท. '!D57</f>
        <v>15</v>
      </c>
      <c r="E63" s="24">
        <f>+'[1]จัดสรร สน.คท. '!E57</f>
        <v>19</v>
      </c>
      <c r="F63" s="25">
        <f>+'[1]จัดสรร สน.คท. '!G57</f>
        <v>261840</v>
      </c>
      <c r="G63" s="25">
        <f>+'[1]กบข.'!E57</f>
        <v>101561.88</v>
      </c>
      <c r="H63" s="25">
        <f>+'[1]จัดสรร สน.คท. '!F57</f>
        <v>1200090</v>
      </c>
      <c r="I63" s="25">
        <f t="shared" si="1"/>
        <v>1563491.88</v>
      </c>
      <c r="M63" s="26"/>
    </row>
    <row r="64" spans="1:13" s="15" customFormat="1" ht="64.5" customHeight="1" outlineLevel="2">
      <c r="A64" s="22">
        <v>1</v>
      </c>
      <c r="B64" s="23" t="s">
        <v>72</v>
      </c>
      <c r="C64" s="24">
        <f>+'[1]จัดสรร สน.คท. '!C58</f>
        <v>10</v>
      </c>
      <c r="D64" s="24">
        <f>+'[1]จัดสรร สน.คท. '!D58</f>
        <v>53</v>
      </c>
      <c r="E64" s="24">
        <f>+'[1]จัดสรร สน.คท. '!E58</f>
        <v>63</v>
      </c>
      <c r="F64" s="25">
        <f>+'[1]จัดสรร สน.คท. '!G58</f>
        <v>771036</v>
      </c>
      <c r="G64" s="25">
        <f>+'[1]กบข.'!E58</f>
        <v>453694.44000000006</v>
      </c>
      <c r="H64" s="25">
        <f>+'[1]จัดสรร สน.คท. '!F58</f>
        <v>3533880</v>
      </c>
      <c r="I64" s="25">
        <f t="shared" si="1"/>
        <v>4758610.4399999995</v>
      </c>
      <c r="M64" s="26"/>
    </row>
    <row r="65" spans="1:13" s="15" customFormat="1" ht="64.5" customHeight="1" outlineLevel="1">
      <c r="A65" s="22">
        <v>1</v>
      </c>
      <c r="B65" s="23" t="s">
        <v>73</v>
      </c>
      <c r="C65" s="24">
        <f>+'[1]จัดสรร สน.คท. '!C59</f>
        <v>10</v>
      </c>
      <c r="D65" s="24">
        <f>+'[1]จัดสรร สน.คท. '!D59</f>
        <v>38</v>
      </c>
      <c r="E65" s="24">
        <f>+'[1]จัดสรร สน.คท. '!E59</f>
        <v>48</v>
      </c>
      <c r="F65" s="25">
        <f>+'[1]จัดสรร สน.คท. '!G59</f>
        <v>1027440</v>
      </c>
      <c r="G65" s="25">
        <f>+'[1]กบข.'!E59</f>
        <v>235072.05000000002</v>
      </c>
      <c r="H65" s="25">
        <f>+'[1]จัดสรร สน.คท. '!F59</f>
        <v>3216555</v>
      </c>
      <c r="I65" s="25">
        <f t="shared" si="1"/>
        <v>4479067.05</v>
      </c>
      <c r="M65" s="26"/>
    </row>
    <row r="66" spans="1:13" s="15" customFormat="1" ht="64.5" customHeight="1" outlineLevel="2">
      <c r="A66" s="22">
        <v>1</v>
      </c>
      <c r="B66" s="23" t="s">
        <v>74</v>
      </c>
      <c r="C66" s="24">
        <f>+'[1]จัดสรร สน.คท. '!C60</f>
        <v>22</v>
      </c>
      <c r="D66" s="24">
        <f>+'[1]จัดสรร สน.คท. '!D60</f>
        <v>39</v>
      </c>
      <c r="E66" s="24">
        <f>+'[1]จัดสรร สน.คท. '!E60</f>
        <v>61</v>
      </c>
      <c r="F66" s="25">
        <f>+'[1]จัดสรร สน.คท. '!G60</f>
        <v>1524000</v>
      </c>
      <c r="G66" s="25">
        <f>+'[1]กบข.'!E60</f>
        <v>592200</v>
      </c>
      <c r="H66" s="25">
        <f>+'[1]จัดสรร สน.คท. '!F60</f>
        <v>4237055</v>
      </c>
      <c r="I66" s="25">
        <f t="shared" si="1"/>
        <v>6353255</v>
      </c>
      <c r="M66" s="26"/>
    </row>
    <row r="67" spans="1:13" s="15" customFormat="1" ht="64.5" customHeight="1" outlineLevel="1">
      <c r="A67" s="22">
        <v>1</v>
      </c>
      <c r="B67" s="23" t="s">
        <v>75</v>
      </c>
      <c r="C67" s="24">
        <f>+'[1]จัดสรร สน.คท. '!C61</f>
        <v>21</v>
      </c>
      <c r="D67" s="24">
        <f>+'[1]จัดสรร สน.คท. '!D61</f>
        <v>17</v>
      </c>
      <c r="E67" s="24">
        <f>+'[1]จัดสรร สน.คท. '!E61</f>
        <v>38</v>
      </c>
      <c r="F67" s="25">
        <f>+'[1]จัดสรร สน.คท. '!G61</f>
        <v>560184</v>
      </c>
      <c r="G67" s="25">
        <f>+'[1]กบข.'!E61</f>
        <v>89523.9</v>
      </c>
      <c r="H67" s="25">
        <f>+'[1]จัดสรร สน.คท. '!F61</f>
        <v>2567480</v>
      </c>
      <c r="I67" s="25">
        <f t="shared" si="1"/>
        <v>3217187.9</v>
      </c>
      <c r="M67" s="26"/>
    </row>
    <row r="68" spans="1:13" s="15" customFormat="1" ht="64.5" customHeight="1" outlineLevel="2">
      <c r="A68" s="22">
        <v>1</v>
      </c>
      <c r="B68" s="23" t="s">
        <v>76</v>
      </c>
      <c r="C68" s="24">
        <f>+'[1]จัดสรร สน.คท. '!C62</f>
        <v>6</v>
      </c>
      <c r="D68" s="24">
        <f>+'[1]จัดสรร สน.คท. '!D62</f>
        <v>17</v>
      </c>
      <c r="E68" s="24">
        <f>+'[1]จัดสรร สน.คท. '!E62</f>
        <v>23</v>
      </c>
      <c r="F68" s="25">
        <f>+'[1]จัดสรร สน.คท. '!G62</f>
        <v>324420</v>
      </c>
      <c r="G68" s="25">
        <f>+'[1]กบข.'!E62</f>
        <v>79625.73</v>
      </c>
      <c r="H68" s="25">
        <f>+'[1]จัดสรร สน.คท. '!F62</f>
        <v>1486880</v>
      </c>
      <c r="I68" s="25">
        <f t="shared" si="1"/>
        <v>1890925.73</v>
      </c>
      <c r="M68" s="26"/>
    </row>
    <row r="69" spans="1:13" s="15" customFormat="1" ht="64.5" customHeight="1" outlineLevel="1">
      <c r="A69" s="22">
        <v>1</v>
      </c>
      <c r="B69" s="23" t="s">
        <v>77</v>
      </c>
      <c r="C69" s="24">
        <f>+'[1]จัดสรร สน.คท. '!C63</f>
        <v>9</v>
      </c>
      <c r="D69" s="24">
        <f>+'[1]จัดสรร สน.คท. '!D63</f>
        <v>1</v>
      </c>
      <c r="E69" s="24">
        <f>+'[1]จัดสรร สน.คท. '!E63</f>
        <v>10</v>
      </c>
      <c r="F69" s="25">
        <f>+'[1]จัดสรร สน.คท. '!G63</f>
        <v>277896</v>
      </c>
      <c r="G69" s="25">
        <f>+'[1]กบข.'!E63</f>
        <v>50046.270000000004</v>
      </c>
      <c r="H69" s="25">
        <f>+'[1]จัดสรร สน.คท. '!F63</f>
        <v>1273645</v>
      </c>
      <c r="I69" s="25">
        <f t="shared" si="1"/>
        <v>1601587.27</v>
      </c>
      <c r="M69" s="26"/>
    </row>
    <row r="70" spans="1:13" s="15" customFormat="1" ht="64.5" customHeight="1" outlineLevel="2">
      <c r="A70" s="22">
        <v>1</v>
      </c>
      <c r="B70" s="23" t="s">
        <v>78</v>
      </c>
      <c r="C70" s="24">
        <f>+'[1]จัดสรร สน.คท. '!C64</f>
        <v>8</v>
      </c>
      <c r="D70" s="24">
        <f>+'[1]จัดสรร สน.คท. '!D64</f>
        <v>4</v>
      </c>
      <c r="E70" s="24">
        <f>+'[1]จัดสรร สน.คท. '!E64</f>
        <v>12</v>
      </c>
      <c r="F70" s="25">
        <f>+'[1]จัดสรร สน.คท. '!G64</f>
        <v>552000</v>
      </c>
      <c r="G70" s="25">
        <f>+'[1]กบข.'!E64</f>
        <v>164719.02</v>
      </c>
      <c r="H70" s="25">
        <f>+'[1]จัดสรร สน.คท. '!F64</f>
        <v>715320</v>
      </c>
      <c r="I70" s="25">
        <f t="shared" si="1"/>
        <v>1432039.02</v>
      </c>
      <c r="M70" s="26"/>
    </row>
    <row r="71" spans="1:13" s="15" customFormat="1" ht="64.5" customHeight="1" outlineLevel="1">
      <c r="A71" s="22">
        <v>1</v>
      </c>
      <c r="B71" s="23" t="s">
        <v>79</v>
      </c>
      <c r="C71" s="24">
        <f>+'[1]จัดสรร สน.คท. '!C65</f>
        <v>3</v>
      </c>
      <c r="D71" s="24">
        <f>+'[1]จัดสรร สน.คท. '!D65</f>
        <v>0</v>
      </c>
      <c r="E71" s="24">
        <f>+'[1]จัดสรร สน.คท. '!E65</f>
        <v>3</v>
      </c>
      <c r="F71" s="25">
        <f>+'[1]จัดสรร สน.คท. '!G65</f>
        <v>188400</v>
      </c>
      <c r="G71" s="25">
        <f>+'[1]กบข.'!E65</f>
        <v>44646.45</v>
      </c>
      <c r="H71" s="25">
        <f>+'[1]จัดสรร สน.คท. '!F65</f>
        <v>270460</v>
      </c>
      <c r="I71" s="25">
        <f t="shared" si="1"/>
        <v>503506.45</v>
      </c>
      <c r="M71" s="26"/>
    </row>
    <row r="72" spans="1:13" s="15" customFormat="1" ht="64.5" customHeight="1" outlineLevel="2">
      <c r="A72" s="22">
        <v>1</v>
      </c>
      <c r="B72" s="23" t="s">
        <v>80</v>
      </c>
      <c r="C72" s="24">
        <f>+'[1]จัดสรร สน.คท. '!C66</f>
        <v>12</v>
      </c>
      <c r="D72" s="24">
        <f>+'[1]จัดสรร สน.คท. '!D66</f>
        <v>35</v>
      </c>
      <c r="E72" s="24">
        <f>+'[1]จัดสรร สน.คท. '!E66</f>
        <v>47</v>
      </c>
      <c r="F72" s="25">
        <f>+'[1]จัดสรร สน.คท. '!G66</f>
        <v>914004</v>
      </c>
      <c r="G72" s="25">
        <f>+'[1]กบข.'!E66</f>
        <v>0</v>
      </c>
      <c r="H72" s="25">
        <f>+'[1]จัดสรร สน.คท. '!F66</f>
        <v>3089140</v>
      </c>
      <c r="I72" s="25">
        <f t="shared" si="1"/>
        <v>4003144</v>
      </c>
      <c r="M72" s="26"/>
    </row>
    <row r="73" spans="1:13" s="15" customFormat="1" ht="64.5" customHeight="1" outlineLevel="1">
      <c r="A73" s="22">
        <v>1</v>
      </c>
      <c r="B73" s="23" t="s">
        <v>81</v>
      </c>
      <c r="C73" s="24">
        <f>+'[1]จัดสรร สน.คท. '!C67</f>
        <v>3</v>
      </c>
      <c r="D73" s="24">
        <f>+'[1]จัดสรร สน.คท. '!D67</f>
        <v>10</v>
      </c>
      <c r="E73" s="24">
        <f>+'[1]จัดสรร สน.คท. '!E67</f>
        <v>13</v>
      </c>
      <c r="F73" s="25">
        <f>+'[1]จัดสรร สน.คท. '!G67</f>
        <v>226800</v>
      </c>
      <c r="G73" s="25">
        <f>+'[1]กบข.'!E67</f>
        <v>19986.9</v>
      </c>
      <c r="H73" s="25">
        <f>+'[1]จัดสรร สน.คท. '!F67</f>
        <v>857800</v>
      </c>
      <c r="I73" s="25">
        <f t="shared" si="1"/>
        <v>1104586.9</v>
      </c>
      <c r="M73" s="26"/>
    </row>
    <row r="74" spans="1:13" s="15" customFormat="1" ht="64.5" customHeight="1" outlineLevel="2">
      <c r="A74" s="22">
        <v>1</v>
      </c>
      <c r="B74" s="23" t="s">
        <v>82</v>
      </c>
      <c r="C74" s="24">
        <f>+'[1]จัดสรร สน.คท. '!C68</f>
        <v>4</v>
      </c>
      <c r="D74" s="24">
        <f>+'[1]จัดสรร สน.คท. '!D68</f>
        <v>6</v>
      </c>
      <c r="E74" s="24">
        <f>+'[1]จัดสรร สน.คท. '!E68</f>
        <v>10</v>
      </c>
      <c r="F74" s="25">
        <f>+'[1]จัดสรร สน.คท. '!G68</f>
        <v>108576</v>
      </c>
      <c r="G74" s="25">
        <f>+'[1]กบข.'!E68</f>
        <v>0</v>
      </c>
      <c r="H74" s="25">
        <f>+'[1]จัดสรร สน.คท. '!F68</f>
        <v>497630</v>
      </c>
      <c r="I74" s="25">
        <f t="shared" si="1"/>
        <v>606206</v>
      </c>
      <c r="M74" s="26"/>
    </row>
    <row r="75" spans="1:13" s="15" customFormat="1" ht="64.5" customHeight="1" outlineLevel="1">
      <c r="A75" s="22">
        <v>1</v>
      </c>
      <c r="B75" s="23" t="s">
        <v>83</v>
      </c>
      <c r="C75" s="24">
        <f>+'[1]จัดสรร สน.คท. '!C69</f>
        <v>8</v>
      </c>
      <c r="D75" s="24">
        <f>+'[1]จัดสรร สน.คท. '!D69</f>
        <v>34</v>
      </c>
      <c r="E75" s="24">
        <f>+'[1]จัดสรร สน.คท. '!E69</f>
        <v>42</v>
      </c>
      <c r="F75" s="25">
        <f>+'[1]จัดสรร สน.คท. '!G69</f>
        <v>697111</v>
      </c>
      <c r="G75" s="25">
        <f>+'[1]กบข.'!E69</f>
        <v>0</v>
      </c>
      <c r="H75" s="25">
        <f>+'[1]จัดสรร สน.คท. '!F69</f>
        <v>2095095</v>
      </c>
      <c r="I75" s="25">
        <f t="shared" si="1"/>
        <v>2792206</v>
      </c>
      <c r="M75" s="26"/>
    </row>
    <row r="76" spans="1:13" s="15" customFormat="1" ht="64.5" customHeight="1" outlineLevel="2">
      <c r="A76" s="22">
        <v>1</v>
      </c>
      <c r="B76" s="23" t="s">
        <v>84</v>
      </c>
      <c r="C76" s="24">
        <f>+'[1]จัดสรร สน.คท. '!C70</f>
        <v>16</v>
      </c>
      <c r="D76" s="24">
        <f>+'[1]จัดสรร สน.คท. '!D70</f>
        <v>18</v>
      </c>
      <c r="E76" s="24">
        <f>+'[1]จัดสรร สน.คท. '!E70</f>
        <v>34</v>
      </c>
      <c r="F76" s="25">
        <f>+'[1]จัดสรร สน.คท. '!G70</f>
        <v>579324</v>
      </c>
      <c r="G76" s="25">
        <f>+'[1]กบข.'!E70</f>
        <v>54546.149999999994</v>
      </c>
      <c r="H76" s="25">
        <f>+'[1]จัดสรร สน.คท. '!F70</f>
        <v>2655225</v>
      </c>
      <c r="I76" s="25">
        <f>+F76+G76+H76</f>
        <v>3289095.15</v>
      </c>
      <c r="M76" s="26"/>
    </row>
    <row r="77" spans="1:13" s="15" customFormat="1" ht="64.5" customHeight="1" outlineLevel="1">
      <c r="A77" s="22">
        <v>1</v>
      </c>
      <c r="B77" s="23" t="s">
        <v>85</v>
      </c>
      <c r="C77" s="24">
        <f>+'[1]จัดสรร สน.คท. '!C71</f>
        <v>15</v>
      </c>
      <c r="D77" s="24">
        <f>+'[1]จัดสรร สน.คท. '!D71</f>
        <v>33</v>
      </c>
      <c r="E77" s="24">
        <f>+'[1]จัดสรร สน.คท. '!E71</f>
        <v>48</v>
      </c>
      <c r="F77" s="25">
        <f>+'[1]จัดสรร สน.คท. '!G71</f>
        <v>1067400</v>
      </c>
      <c r="G77" s="25">
        <f>+'[1]กบข.'!E71</f>
        <v>0</v>
      </c>
      <c r="H77" s="25">
        <f>+'[1]จัดสรร สน.คท. '!F71</f>
        <v>3384625</v>
      </c>
      <c r="I77" s="25">
        <f>+F77+G77+H77</f>
        <v>4452025</v>
      </c>
      <c r="J77" s="27">
        <f>SUM(J76)</f>
        <v>0</v>
      </c>
      <c r="M77" s="26"/>
    </row>
    <row r="78" spans="1:13" s="15" customFormat="1" ht="64.5" customHeight="1" outlineLevel="2">
      <c r="A78" s="22">
        <v>1</v>
      </c>
      <c r="B78" s="23" t="s">
        <v>86</v>
      </c>
      <c r="C78" s="24">
        <f>+'[1]จัดสรร สน.คท. '!C72</f>
        <v>41</v>
      </c>
      <c r="D78" s="24">
        <f>+'[1]จัดสรร สน.คท. '!D72</f>
        <v>3</v>
      </c>
      <c r="E78" s="24">
        <f>+'[1]จัดสรร สน.คท. '!E72</f>
        <v>44</v>
      </c>
      <c r="F78" s="25">
        <f>+'[1]จัดสรร สน.คท. '!G72</f>
        <v>1023468</v>
      </c>
      <c r="G78" s="25">
        <f>+'[1]กบข.'!E72</f>
        <v>566341.83</v>
      </c>
      <c r="H78" s="25">
        <f>+'[1]จัดสรร สน.คท. '!F72</f>
        <v>3017025</v>
      </c>
      <c r="I78" s="25">
        <f>+F78+G78+H78</f>
        <v>4606834.83</v>
      </c>
      <c r="M78" s="26"/>
    </row>
    <row r="79" spans="1:13" s="15" customFormat="1" ht="64.5" customHeight="1" outlineLevel="1">
      <c r="A79" s="22">
        <v>1</v>
      </c>
      <c r="B79" s="23" t="s">
        <v>87</v>
      </c>
      <c r="C79" s="24">
        <f>+'[1]จัดสรร สน.คท. '!C73</f>
        <v>20</v>
      </c>
      <c r="D79" s="24">
        <f>+'[1]จัดสรร สน.คท. '!D73</f>
        <v>77</v>
      </c>
      <c r="E79" s="24">
        <f>+'[1]จัดสรร สน.คท. '!E73</f>
        <v>97</v>
      </c>
      <c r="F79" s="25">
        <f>+'[1]จัดสรร สน.คท. '!G73</f>
        <v>3419520</v>
      </c>
      <c r="G79" s="25">
        <f>+'[1]กบข.'!E73</f>
        <v>496545.48</v>
      </c>
      <c r="H79" s="25">
        <f>+'[1]จัดสรร สน.คท. '!F73</f>
        <v>5012350</v>
      </c>
      <c r="I79" s="25">
        <f>+F79+G79+H79</f>
        <v>8928415.48</v>
      </c>
      <c r="M79" s="26"/>
    </row>
    <row r="80" spans="1:13" s="15" customFormat="1" ht="64.5" customHeight="1" outlineLevel="2">
      <c r="A80" s="22">
        <v>1</v>
      </c>
      <c r="B80" s="23" t="s">
        <v>88</v>
      </c>
      <c r="C80" s="24">
        <f>+'[1]จัดสรร สน.คท. '!C74</f>
        <v>5</v>
      </c>
      <c r="D80" s="24">
        <f>+'[1]จัดสรร สน.คท. '!D74</f>
        <v>26</v>
      </c>
      <c r="E80" s="24">
        <f>+'[1]จัดสรร สน.คท. '!E74</f>
        <v>31</v>
      </c>
      <c r="F80" s="25">
        <f>+'[1]จัดสรร สน.คท. '!G74</f>
        <v>425280</v>
      </c>
      <c r="G80" s="25">
        <f>+'[1]กบข.'!E74</f>
        <v>98734.76999999999</v>
      </c>
      <c r="H80" s="25">
        <f>+'[1]จัดสรร สน.คท. '!F74</f>
        <v>1949155</v>
      </c>
      <c r="I80" s="25">
        <f>+F80+G80+H80</f>
        <v>2473169.77</v>
      </c>
      <c r="M80" s="26"/>
    </row>
    <row r="81" spans="1:13" s="15" customFormat="1" ht="64.5" customHeight="1" outlineLevel="1">
      <c r="A81" s="22">
        <v>1</v>
      </c>
      <c r="B81" s="23" t="s">
        <v>89</v>
      </c>
      <c r="C81" s="24">
        <f>+'[1]จัดสรร สน.คท. '!C75</f>
        <v>3</v>
      </c>
      <c r="D81" s="24">
        <f>+'[1]จัดสรร สน.คท. '!D75</f>
        <v>4</v>
      </c>
      <c r="E81" s="24">
        <f>+'[1]จัดสรร สน.คท. '!E75</f>
        <v>7</v>
      </c>
      <c r="F81" s="25">
        <f>+'[1]จัดสรร สน.คท. '!G75</f>
        <v>136373</v>
      </c>
      <c r="G81" s="25">
        <f>+'[1]กบข.'!E75</f>
        <v>57722.67</v>
      </c>
      <c r="H81" s="25">
        <f>+'[1]จัดสรร สน.คท. '!F75</f>
        <v>625040</v>
      </c>
      <c r="I81" s="25">
        <f>+F81+G81+H81</f>
        <v>819135.6699999999</v>
      </c>
      <c r="M81" s="26"/>
    </row>
    <row r="82" spans="1:13" s="15" customFormat="1" ht="64.5" customHeight="1" outlineLevel="2">
      <c r="A82" s="22">
        <v>1</v>
      </c>
      <c r="B82" s="23" t="s">
        <v>90</v>
      </c>
      <c r="C82" s="24">
        <f>+'[1]จัดสรร สน.คท. '!C76</f>
        <v>10</v>
      </c>
      <c r="D82" s="24">
        <f>+'[1]จัดสรร สน.คท. '!D76</f>
        <v>17</v>
      </c>
      <c r="E82" s="24">
        <f>+'[1]จัดสรร สน.คท. '!E76</f>
        <v>27</v>
      </c>
      <c r="F82" s="25">
        <f>+'[1]จัดสรร สน.คท. '!G76</f>
        <v>397250</v>
      </c>
      <c r="G82" s="25">
        <f>+'[1]กบข.'!E76</f>
        <v>53232</v>
      </c>
      <c r="H82" s="25">
        <f>+'[1]จัดสรร สน.คท. '!F76</f>
        <v>1820730</v>
      </c>
      <c r="I82" s="25">
        <f>+F82+G82+H82</f>
        <v>2271212</v>
      </c>
      <c r="M82" s="26"/>
    </row>
    <row r="83" spans="1:13" s="15" customFormat="1" ht="64.5" customHeight="1" outlineLevel="1">
      <c r="A83" s="22">
        <v>1</v>
      </c>
      <c r="B83" s="23" t="s">
        <v>91</v>
      </c>
      <c r="C83" s="24">
        <f>+'[1]จัดสรร สน.คท. '!C77</f>
        <v>42</v>
      </c>
      <c r="D83" s="24">
        <f>+'[1]จัดสรร สน.คท. '!D77</f>
        <v>49</v>
      </c>
      <c r="E83" s="24">
        <f>+'[1]จัดสรร สน.คท. '!E77</f>
        <v>91</v>
      </c>
      <c r="F83" s="25">
        <f>+'[1]จัดสรร สน.คท. '!G77</f>
        <v>1428480</v>
      </c>
      <c r="G83" s="25">
        <f>+'[1]กบข.'!E77</f>
        <v>490816.89</v>
      </c>
      <c r="H83" s="25">
        <f>+'[1]จัดสรร สน.คท. '!F77</f>
        <v>6318720</v>
      </c>
      <c r="I83" s="25">
        <f>+F83+G83+H83</f>
        <v>8238016.890000001</v>
      </c>
      <c r="M83" s="26"/>
    </row>
    <row r="84" spans="1:13" s="15" customFormat="1" ht="64.5" customHeight="1" outlineLevel="2">
      <c r="A84" s="22">
        <v>1</v>
      </c>
      <c r="B84" s="23" t="s">
        <v>92</v>
      </c>
      <c r="C84" s="24">
        <f>+'[1]จัดสรร สน.คท. '!C78</f>
        <v>19</v>
      </c>
      <c r="D84" s="24">
        <f>+'[1]จัดสรร สน.คท. '!D78</f>
        <v>114</v>
      </c>
      <c r="E84" s="24">
        <f>+'[1]จัดสรร สน.คท. '!E78</f>
        <v>133</v>
      </c>
      <c r="F84" s="25">
        <f>+'[1]จัดสรร สน.คท. '!G78</f>
        <v>1625988</v>
      </c>
      <c r="G84" s="25">
        <f>+'[1]กบข.'!E78</f>
        <v>164414.09999999998</v>
      </c>
      <c r="H84" s="25">
        <f>+'[1]จัดสรร สน.คท. '!F78</f>
        <v>7452400</v>
      </c>
      <c r="I84" s="25">
        <f>+F84+G84+H84</f>
        <v>9242802.1</v>
      </c>
      <c r="M84" s="26"/>
    </row>
    <row r="85" spans="1:13" s="15" customFormat="1" ht="64.5" customHeight="1" outlineLevel="1">
      <c r="A85" s="22">
        <v>1</v>
      </c>
      <c r="B85" s="23" t="s">
        <v>93</v>
      </c>
      <c r="C85" s="24">
        <f>+'[1]จัดสรร สน.คท. '!C79</f>
        <v>7</v>
      </c>
      <c r="D85" s="24">
        <f>+'[1]จัดสรร สน.คท. '!D79</f>
        <v>17</v>
      </c>
      <c r="E85" s="24">
        <f>+'[1]จัดสรร สน.คท. '!E79</f>
        <v>24</v>
      </c>
      <c r="F85" s="25">
        <f>+'[1]จัดสรร สน.คท. '!G79</f>
        <v>578160</v>
      </c>
      <c r="G85" s="25">
        <f>+'[1]กบข.'!E79</f>
        <v>107168.84999999999</v>
      </c>
      <c r="H85" s="25">
        <f>+'[1]จัดสรร สน.คท. '!F79</f>
        <v>1680405</v>
      </c>
      <c r="I85" s="25">
        <f>+F85+G85+H85</f>
        <v>2365733.85</v>
      </c>
      <c r="M85" s="26"/>
    </row>
    <row r="86" spans="1:13" s="15" customFormat="1" ht="64.5" customHeight="1" outlineLevel="2">
      <c r="A86" s="22">
        <v>1</v>
      </c>
      <c r="B86" s="23" t="s">
        <v>94</v>
      </c>
      <c r="C86" s="28">
        <f>+'[1]จัดสรร สน.คท. '!C80</f>
        <v>12</v>
      </c>
      <c r="D86" s="28">
        <f>+'[1]จัดสรร สน.คท. '!D80</f>
        <v>74</v>
      </c>
      <c r="E86" s="28">
        <f>+'[1]จัดสรร สน.คท. '!E80</f>
        <v>86</v>
      </c>
      <c r="F86" s="25">
        <f>+'[1]จัดสรร สน.คท. '!G80</f>
        <v>1085736</v>
      </c>
      <c r="G86" s="25">
        <f>+'[1]กบข.'!E80</f>
        <v>424319.49</v>
      </c>
      <c r="H86" s="25">
        <f>+'[1]จัดสรร สน.คท. '!F80</f>
        <v>4976280</v>
      </c>
      <c r="I86" s="25">
        <f>+F86+G86+H86</f>
        <v>6486335.49</v>
      </c>
      <c r="M86" s="26"/>
    </row>
    <row r="87" spans="1:9" s="15" customFormat="1" ht="21">
      <c r="A87" s="29"/>
      <c r="B87" s="29"/>
      <c r="C87" s="30">
        <f aca="true" t="shared" si="2" ref="C87:I87">SUM(C12:C86)</f>
        <v>1073</v>
      </c>
      <c r="D87" s="30">
        <f t="shared" si="2"/>
        <v>2330</v>
      </c>
      <c r="E87" s="30">
        <f t="shared" si="2"/>
        <v>3403</v>
      </c>
      <c r="F87" s="31">
        <f t="shared" si="2"/>
        <v>68041298</v>
      </c>
      <c r="G87" s="31">
        <f t="shared" si="2"/>
        <v>15217120.020000001</v>
      </c>
      <c r="H87" s="31">
        <f t="shared" si="2"/>
        <v>227466475</v>
      </c>
      <c r="I87" s="31">
        <f t="shared" si="2"/>
        <v>310724893.0200001</v>
      </c>
    </row>
    <row r="88" spans="1:9" s="15" customFormat="1" ht="21">
      <c r="A88" s="29"/>
      <c r="B88" s="29"/>
      <c r="F88" s="31">
        <f>+'[1]จัดสรร สน.คท. '!G81</f>
        <v>68041298</v>
      </c>
      <c r="G88" s="31">
        <f>+'[1]กบข.'!E81</f>
        <v>15217120.020000001</v>
      </c>
      <c r="H88" s="31">
        <f>+'[1]จัดสรร สน.คท. '!F81</f>
        <v>227466475</v>
      </c>
      <c r="I88" s="31"/>
    </row>
    <row r="89" spans="1:9" s="15" customFormat="1" ht="21">
      <c r="A89" s="29"/>
      <c r="B89" s="29"/>
      <c r="F89" s="31">
        <f>+F87-F88</f>
        <v>0</v>
      </c>
      <c r="G89" s="31">
        <f>+G87-G88</f>
        <v>0</v>
      </c>
      <c r="H89" s="31">
        <f>+H87-H88</f>
        <v>0</v>
      </c>
      <c r="I89" s="31">
        <f>+I87-I88</f>
        <v>310724893.0200001</v>
      </c>
    </row>
    <row r="90" spans="1:9" s="15" customFormat="1" ht="21">
      <c r="A90" s="29"/>
      <c r="B90" s="29"/>
      <c r="F90" s="31"/>
      <c r="G90" s="31"/>
      <c r="H90" s="31"/>
      <c r="I90" s="31"/>
    </row>
    <row r="91" spans="1:9" s="15" customFormat="1" ht="21">
      <c r="A91" s="29"/>
      <c r="B91" s="29"/>
      <c r="F91" s="31"/>
      <c r="G91" s="31"/>
      <c r="H91" s="31"/>
      <c r="I91" s="31"/>
    </row>
    <row r="92" spans="1:9" s="15" customFormat="1" ht="21">
      <c r="A92" s="29"/>
      <c r="B92" s="29"/>
      <c r="F92" s="31"/>
      <c r="G92" s="31"/>
      <c r="H92" s="31"/>
      <c r="I92" s="31"/>
    </row>
    <row r="93" spans="1:9" s="15" customFormat="1" ht="21">
      <c r="A93" s="29"/>
      <c r="B93" s="29"/>
      <c r="F93" s="31"/>
      <c r="G93" s="31"/>
      <c r="H93" s="31"/>
      <c r="I93" s="31"/>
    </row>
    <row r="94" spans="1:9" s="15" customFormat="1" ht="21">
      <c r="A94" s="29"/>
      <c r="B94" s="29"/>
      <c r="F94" s="31"/>
      <c r="G94" s="31"/>
      <c r="H94" s="31"/>
      <c r="I94" s="31"/>
    </row>
    <row r="95" spans="1:9" s="15" customFormat="1" ht="21">
      <c r="A95" s="29"/>
      <c r="B95" s="29"/>
      <c r="F95" s="31"/>
      <c r="G95" s="31"/>
      <c r="H95" s="31"/>
      <c r="I95" s="31"/>
    </row>
    <row r="96" spans="1:9" s="15" customFormat="1" ht="21">
      <c r="A96" s="29"/>
      <c r="B96" s="29"/>
      <c r="F96" s="31"/>
      <c r="G96" s="31"/>
      <c r="H96" s="31"/>
      <c r="I96" s="31"/>
    </row>
    <row r="97" spans="1:9" s="15" customFormat="1" ht="21">
      <c r="A97" s="29"/>
      <c r="B97" s="29"/>
      <c r="F97" s="31"/>
      <c r="G97" s="31"/>
      <c r="H97" s="31"/>
      <c r="I97" s="31"/>
    </row>
    <row r="98" spans="1:9" s="15" customFormat="1" ht="21">
      <c r="A98" s="29"/>
      <c r="B98" s="29"/>
      <c r="F98" s="31"/>
      <c r="G98" s="31"/>
      <c r="H98" s="31"/>
      <c r="I98" s="31"/>
    </row>
    <row r="99" spans="1:9" s="15" customFormat="1" ht="21">
      <c r="A99" s="29"/>
      <c r="B99" s="29"/>
      <c r="F99" s="31"/>
      <c r="G99" s="31"/>
      <c r="H99" s="31"/>
      <c r="I99" s="31"/>
    </row>
    <row r="100" spans="1:9" s="15" customFormat="1" ht="21">
      <c r="A100" s="29"/>
      <c r="B100" s="29"/>
      <c r="F100" s="31"/>
      <c r="G100" s="31"/>
      <c r="H100" s="31"/>
      <c r="I100" s="31"/>
    </row>
    <row r="101" spans="1:9" s="15" customFormat="1" ht="21">
      <c r="A101" s="29"/>
      <c r="B101" s="29"/>
      <c r="F101" s="31"/>
      <c r="G101" s="31"/>
      <c r="H101" s="31"/>
      <c r="I101" s="31"/>
    </row>
    <row r="102" spans="1:9" s="15" customFormat="1" ht="21">
      <c r="A102" s="29"/>
      <c r="B102" s="29"/>
      <c r="F102" s="31"/>
      <c r="G102" s="31"/>
      <c r="H102" s="31"/>
      <c r="I102" s="31"/>
    </row>
    <row r="103" spans="1:9" s="15" customFormat="1" ht="21">
      <c r="A103" s="29"/>
      <c r="B103" s="29"/>
      <c r="F103" s="31"/>
      <c r="G103" s="31"/>
      <c r="H103" s="31"/>
      <c r="I103" s="31"/>
    </row>
    <row r="104" spans="1:9" s="15" customFormat="1" ht="21">
      <c r="A104" s="29"/>
      <c r="B104" s="29"/>
      <c r="F104" s="31"/>
      <c r="G104" s="31"/>
      <c r="H104" s="31"/>
      <c r="I104" s="31"/>
    </row>
    <row r="105" spans="1:9" s="15" customFormat="1" ht="21">
      <c r="A105" s="29"/>
      <c r="B105" s="29"/>
      <c r="F105" s="31"/>
      <c r="G105" s="31"/>
      <c r="H105" s="31"/>
      <c r="I105" s="31"/>
    </row>
    <row r="106" spans="1:9" s="15" customFormat="1" ht="21">
      <c r="A106" s="29"/>
      <c r="B106" s="29"/>
      <c r="F106" s="31"/>
      <c r="G106" s="31"/>
      <c r="H106" s="31"/>
      <c r="I106" s="31"/>
    </row>
    <row r="107" spans="1:9" s="15" customFormat="1" ht="21">
      <c r="A107" s="29"/>
      <c r="B107" s="29"/>
      <c r="F107" s="31"/>
      <c r="G107" s="31"/>
      <c r="H107" s="31"/>
      <c r="I107" s="31"/>
    </row>
    <row r="108" spans="1:9" s="15" customFormat="1" ht="21">
      <c r="A108" s="29"/>
      <c r="B108" s="29"/>
      <c r="F108" s="31"/>
      <c r="G108" s="31"/>
      <c r="H108" s="31"/>
      <c r="I108" s="31"/>
    </row>
    <row r="109" spans="1:9" s="15" customFormat="1" ht="21">
      <c r="A109" s="29"/>
      <c r="B109" s="29"/>
      <c r="F109" s="31"/>
      <c r="G109" s="31"/>
      <c r="H109" s="31"/>
      <c r="I109" s="31"/>
    </row>
    <row r="110" spans="1:9" s="15" customFormat="1" ht="21">
      <c r="A110" s="29"/>
      <c r="B110" s="29"/>
      <c r="F110" s="31"/>
      <c r="G110" s="31"/>
      <c r="H110" s="31"/>
      <c r="I110" s="31"/>
    </row>
    <row r="111" spans="1:9" s="15" customFormat="1" ht="21">
      <c r="A111" s="29"/>
      <c r="B111" s="29"/>
      <c r="F111" s="31"/>
      <c r="G111" s="31"/>
      <c r="H111" s="31"/>
      <c r="I111" s="31"/>
    </row>
    <row r="112" spans="1:9" s="15" customFormat="1" ht="21">
      <c r="A112" s="29"/>
      <c r="B112" s="29"/>
      <c r="F112" s="31"/>
      <c r="G112" s="31"/>
      <c r="H112" s="31"/>
      <c r="I112" s="31"/>
    </row>
    <row r="113" spans="1:9" s="15" customFormat="1" ht="21">
      <c r="A113" s="29"/>
      <c r="B113" s="29"/>
      <c r="F113" s="31"/>
      <c r="G113" s="31"/>
      <c r="H113" s="31"/>
      <c r="I113" s="31"/>
    </row>
    <row r="114" spans="1:9" s="15" customFormat="1" ht="21">
      <c r="A114" s="29"/>
      <c r="B114" s="29"/>
      <c r="F114" s="31"/>
      <c r="G114" s="31"/>
      <c r="H114" s="31"/>
      <c r="I114" s="31"/>
    </row>
    <row r="115" spans="1:9" s="15" customFormat="1" ht="21">
      <c r="A115" s="29"/>
      <c r="B115" s="29"/>
      <c r="F115" s="31"/>
      <c r="G115" s="31"/>
      <c r="H115" s="31"/>
      <c r="I115" s="31"/>
    </row>
    <row r="116" spans="1:9" s="15" customFormat="1" ht="21">
      <c r="A116" s="29"/>
      <c r="B116" s="29"/>
      <c r="F116" s="31"/>
      <c r="G116" s="31"/>
      <c r="H116" s="31"/>
      <c r="I116" s="31"/>
    </row>
    <row r="117" spans="1:9" s="15" customFormat="1" ht="21">
      <c r="A117" s="29"/>
      <c r="B117" s="29"/>
      <c r="F117" s="31"/>
      <c r="G117" s="31"/>
      <c r="H117" s="31"/>
      <c r="I117" s="31"/>
    </row>
    <row r="118" spans="1:9" s="15" customFormat="1" ht="21">
      <c r="A118" s="29"/>
      <c r="B118" s="29"/>
      <c r="F118" s="31"/>
      <c r="G118" s="31"/>
      <c r="H118" s="31"/>
      <c r="I118" s="31"/>
    </row>
    <row r="119" spans="1:9" s="15" customFormat="1" ht="21">
      <c r="A119" s="29"/>
      <c r="B119" s="29"/>
      <c r="F119" s="31"/>
      <c r="G119" s="31"/>
      <c r="H119" s="31"/>
      <c r="I119" s="31"/>
    </row>
    <row r="120" spans="1:9" s="15" customFormat="1" ht="21">
      <c r="A120" s="29"/>
      <c r="B120" s="29"/>
      <c r="F120" s="31"/>
      <c r="G120" s="31"/>
      <c r="H120" s="31"/>
      <c r="I120" s="31"/>
    </row>
    <row r="121" spans="1:9" s="15" customFormat="1" ht="21">
      <c r="A121" s="29"/>
      <c r="B121" s="29"/>
      <c r="F121" s="31"/>
      <c r="G121" s="31"/>
      <c r="H121" s="31"/>
      <c r="I121" s="31"/>
    </row>
    <row r="122" spans="1:9" s="15" customFormat="1" ht="21">
      <c r="A122" s="29"/>
      <c r="B122" s="29"/>
      <c r="F122" s="31"/>
      <c r="G122" s="31"/>
      <c r="H122" s="31"/>
      <c r="I122" s="31"/>
    </row>
    <row r="123" spans="1:9" s="15" customFormat="1" ht="21">
      <c r="A123" s="29"/>
      <c r="B123" s="29"/>
      <c r="F123" s="31"/>
      <c r="G123" s="31"/>
      <c r="H123" s="31"/>
      <c r="I123" s="31"/>
    </row>
    <row r="124" spans="1:9" s="15" customFormat="1" ht="21">
      <c r="A124" s="29"/>
      <c r="B124" s="29"/>
      <c r="F124" s="31"/>
      <c r="G124" s="31"/>
      <c r="H124" s="31"/>
      <c r="I124" s="31"/>
    </row>
    <row r="125" spans="1:9" s="15" customFormat="1" ht="21">
      <c r="A125" s="29"/>
      <c r="B125" s="29"/>
      <c r="F125" s="31"/>
      <c r="G125" s="31"/>
      <c r="H125" s="31"/>
      <c r="I125" s="31"/>
    </row>
    <row r="126" spans="1:9" s="15" customFormat="1" ht="21">
      <c r="A126" s="29"/>
      <c r="B126" s="29"/>
      <c r="F126" s="31"/>
      <c r="G126" s="31"/>
      <c r="H126" s="31"/>
      <c r="I126" s="31"/>
    </row>
    <row r="127" spans="1:9" s="15" customFormat="1" ht="21">
      <c r="A127" s="29"/>
      <c r="B127" s="29"/>
      <c r="F127" s="31"/>
      <c r="G127" s="31"/>
      <c r="H127" s="31"/>
      <c r="I127" s="31"/>
    </row>
    <row r="128" spans="1:9" s="15" customFormat="1" ht="21">
      <c r="A128" s="29"/>
      <c r="B128" s="29"/>
      <c r="F128" s="31"/>
      <c r="G128" s="31"/>
      <c r="H128" s="31"/>
      <c r="I128" s="31"/>
    </row>
    <row r="129" spans="1:9" s="15" customFormat="1" ht="21">
      <c r="A129" s="29"/>
      <c r="B129" s="29"/>
      <c r="F129" s="31"/>
      <c r="G129" s="31"/>
      <c r="H129" s="31"/>
      <c r="I129" s="31"/>
    </row>
    <row r="130" spans="1:9" s="15" customFormat="1" ht="21">
      <c r="A130" s="29"/>
      <c r="B130" s="29"/>
      <c r="F130" s="31"/>
      <c r="G130" s="31"/>
      <c r="H130" s="31"/>
      <c r="I130" s="31"/>
    </row>
    <row r="131" spans="1:9" s="15" customFormat="1" ht="21">
      <c r="A131" s="29"/>
      <c r="B131" s="29"/>
      <c r="F131" s="31"/>
      <c r="G131" s="31"/>
      <c r="H131" s="31"/>
      <c r="I131" s="31"/>
    </row>
    <row r="132" spans="1:9" s="15" customFormat="1" ht="21">
      <c r="A132" s="29"/>
      <c r="B132" s="29"/>
      <c r="F132" s="31"/>
      <c r="G132" s="31"/>
      <c r="H132" s="31"/>
      <c r="I132" s="31"/>
    </row>
    <row r="133" spans="1:9" s="15" customFormat="1" ht="21">
      <c r="A133" s="29"/>
      <c r="B133" s="29"/>
      <c r="F133" s="31"/>
      <c r="G133" s="31"/>
      <c r="H133" s="31"/>
      <c r="I133" s="31"/>
    </row>
    <row r="134" spans="1:9" s="15" customFormat="1" ht="21">
      <c r="A134" s="29"/>
      <c r="B134" s="29"/>
      <c r="F134" s="31"/>
      <c r="G134" s="31"/>
      <c r="H134" s="31"/>
      <c r="I134" s="31"/>
    </row>
    <row r="135" spans="1:9" s="15" customFormat="1" ht="21">
      <c r="A135" s="29"/>
      <c r="B135" s="29"/>
      <c r="F135" s="31"/>
      <c r="G135" s="31"/>
      <c r="H135" s="31"/>
      <c r="I135" s="31"/>
    </row>
    <row r="136" spans="1:9" s="15" customFormat="1" ht="21">
      <c r="A136" s="29"/>
      <c r="B136" s="29"/>
      <c r="F136" s="31"/>
      <c r="G136" s="31"/>
      <c r="H136" s="31"/>
      <c r="I136" s="31"/>
    </row>
    <row r="137" spans="1:9" s="15" customFormat="1" ht="21">
      <c r="A137" s="29"/>
      <c r="B137" s="29"/>
      <c r="F137" s="31"/>
      <c r="G137" s="31"/>
      <c r="H137" s="31"/>
      <c r="I137" s="31"/>
    </row>
    <row r="138" spans="1:9" s="15" customFormat="1" ht="21">
      <c r="A138" s="29"/>
      <c r="B138" s="29"/>
      <c r="F138" s="31"/>
      <c r="G138" s="31"/>
      <c r="H138" s="31"/>
      <c r="I138" s="31"/>
    </row>
    <row r="139" spans="1:9" s="15" customFormat="1" ht="21">
      <c r="A139" s="29"/>
      <c r="B139" s="29"/>
      <c r="F139" s="31"/>
      <c r="G139" s="31"/>
      <c r="H139" s="31"/>
      <c r="I139" s="31"/>
    </row>
    <row r="140" spans="1:9" s="15" customFormat="1" ht="21">
      <c r="A140" s="29"/>
      <c r="B140" s="29"/>
      <c r="F140" s="31"/>
      <c r="G140" s="31"/>
      <c r="H140" s="31"/>
      <c r="I140" s="31"/>
    </row>
    <row r="141" spans="1:9" s="15" customFormat="1" ht="21">
      <c r="A141" s="29"/>
      <c r="B141" s="29"/>
      <c r="F141" s="31"/>
      <c r="G141" s="31"/>
      <c r="H141" s="31"/>
      <c r="I141" s="31"/>
    </row>
    <row r="142" spans="1:9" s="15" customFormat="1" ht="21">
      <c r="A142" s="29"/>
      <c r="B142" s="29"/>
      <c r="F142" s="31"/>
      <c r="G142" s="31"/>
      <c r="H142" s="31"/>
      <c r="I142" s="31"/>
    </row>
    <row r="143" spans="1:9" s="15" customFormat="1" ht="21">
      <c r="A143" s="29"/>
      <c r="B143" s="29"/>
      <c r="F143" s="31"/>
      <c r="G143" s="31"/>
      <c r="H143" s="31"/>
      <c r="I143" s="31"/>
    </row>
    <row r="144" spans="1:9" s="15" customFormat="1" ht="21">
      <c r="A144" s="29"/>
      <c r="B144" s="29"/>
      <c r="F144" s="31"/>
      <c r="G144" s="31"/>
      <c r="H144" s="31"/>
      <c r="I144" s="31"/>
    </row>
    <row r="145" spans="1:9" s="15" customFormat="1" ht="21">
      <c r="A145" s="29"/>
      <c r="B145" s="29"/>
      <c r="F145" s="31"/>
      <c r="G145" s="31"/>
      <c r="H145" s="31"/>
      <c r="I145" s="31"/>
    </row>
    <row r="146" spans="1:9" s="15" customFormat="1" ht="21">
      <c r="A146" s="29"/>
      <c r="B146" s="29"/>
      <c r="F146" s="31"/>
      <c r="G146" s="31"/>
      <c r="H146" s="31"/>
      <c r="I146" s="31"/>
    </row>
    <row r="147" spans="1:9" s="15" customFormat="1" ht="21">
      <c r="A147" s="29"/>
      <c r="B147" s="29"/>
      <c r="F147" s="31"/>
      <c r="G147" s="31"/>
      <c r="H147" s="31"/>
      <c r="I147" s="31"/>
    </row>
    <row r="148" spans="1:9" s="15" customFormat="1" ht="21">
      <c r="A148" s="29"/>
      <c r="B148" s="29"/>
      <c r="F148" s="31"/>
      <c r="G148" s="31"/>
      <c r="H148" s="31"/>
      <c r="I148" s="31"/>
    </row>
    <row r="149" spans="1:9" s="15" customFormat="1" ht="21">
      <c r="A149" s="29"/>
      <c r="B149" s="29"/>
      <c r="F149" s="31"/>
      <c r="G149" s="31"/>
      <c r="H149" s="31"/>
      <c r="I149" s="31"/>
    </row>
    <row r="150" spans="1:9" s="15" customFormat="1" ht="21">
      <c r="A150" s="29"/>
      <c r="B150" s="29"/>
      <c r="F150" s="31"/>
      <c r="G150" s="31"/>
      <c r="H150" s="31"/>
      <c r="I150" s="31"/>
    </row>
    <row r="151" spans="1:9" s="15" customFormat="1" ht="21">
      <c r="A151" s="29"/>
      <c r="B151" s="29"/>
      <c r="F151" s="31"/>
      <c r="G151" s="31"/>
      <c r="H151" s="31"/>
      <c r="I151" s="31"/>
    </row>
    <row r="152" spans="1:9" s="15" customFormat="1" ht="21">
      <c r="A152" s="29"/>
      <c r="B152" s="29"/>
      <c r="F152" s="31"/>
      <c r="G152" s="31"/>
      <c r="H152" s="31"/>
      <c r="I152" s="31"/>
    </row>
    <row r="153" spans="1:9" s="15" customFormat="1" ht="21">
      <c r="A153" s="29"/>
      <c r="B153" s="29"/>
      <c r="F153" s="31"/>
      <c r="G153" s="31"/>
      <c r="H153" s="31"/>
      <c r="I153" s="31"/>
    </row>
    <row r="154" spans="1:9" s="15" customFormat="1" ht="21">
      <c r="A154" s="29"/>
      <c r="B154" s="29"/>
      <c r="F154" s="31"/>
      <c r="G154" s="31"/>
      <c r="H154" s="31"/>
      <c r="I154" s="31"/>
    </row>
    <row r="155" spans="1:9" s="15" customFormat="1" ht="21">
      <c r="A155" s="29"/>
      <c r="B155" s="29"/>
      <c r="F155" s="31"/>
      <c r="G155" s="31"/>
      <c r="H155" s="31"/>
      <c r="I155" s="31"/>
    </row>
    <row r="156" spans="1:9" s="15" customFormat="1" ht="21">
      <c r="A156" s="29"/>
      <c r="B156" s="29"/>
      <c r="F156" s="31"/>
      <c r="G156" s="31"/>
      <c r="H156" s="31"/>
      <c r="I156" s="31"/>
    </row>
    <row r="157" spans="1:9" s="15" customFormat="1" ht="21">
      <c r="A157" s="29"/>
      <c r="B157" s="29"/>
      <c r="F157" s="31"/>
      <c r="G157" s="31"/>
      <c r="H157" s="31"/>
      <c r="I157" s="31"/>
    </row>
    <row r="158" spans="1:9" s="15" customFormat="1" ht="21">
      <c r="A158" s="29"/>
      <c r="B158" s="29"/>
      <c r="F158" s="31"/>
      <c r="G158" s="31"/>
      <c r="H158" s="31"/>
      <c r="I158" s="31"/>
    </row>
    <row r="159" spans="1:9" s="15" customFormat="1" ht="21">
      <c r="A159" s="29"/>
      <c r="B159" s="29"/>
      <c r="F159" s="31"/>
      <c r="G159" s="31"/>
      <c r="H159" s="31"/>
      <c r="I159" s="31"/>
    </row>
    <row r="160" spans="1:9" s="15" customFormat="1" ht="21">
      <c r="A160" s="29"/>
      <c r="B160" s="29"/>
      <c r="F160" s="31"/>
      <c r="G160" s="31"/>
      <c r="H160" s="31"/>
      <c r="I160" s="31"/>
    </row>
    <row r="161" spans="1:9" s="15" customFormat="1" ht="21">
      <c r="A161" s="29"/>
      <c r="B161" s="29"/>
      <c r="F161" s="31"/>
      <c r="G161" s="31"/>
      <c r="H161" s="31"/>
      <c r="I161" s="31"/>
    </row>
    <row r="162" spans="1:9" s="15" customFormat="1" ht="21">
      <c r="A162" s="29"/>
      <c r="B162" s="29"/>
      <c r="F162" s="31"/>
      <c r="G162" s="31"/>
      <c r="H162" s="31"/>
      <c r="I162" s="31"/>
    </row>
    <row r="163" spans="1:9" s="15" customFormat="1" ht="21">
      <c r="A163" s="29"/>
      <c r="B163" s="29"/>
      <c r="F163" s="31"/>
      <c r="G163" s="31"/>
      <c r="H163" s="31"/>
      <c r="I163" s="31"/>
    </row>
    <row r="164" spans="1:9" s="15" customFormat="1" ht="21">
      <c r="A164" s="29"/>
      <c r="B164" s="29"/>
      <c r="F164" s="31"/>
      <c r="G164" s="31"/>
      <c r="H164" s="31"/>
      <c r="I164" s="31"/>
    </row>
    <row r="165" spans="1:9" s="15" customFormat="1" ht="21">
      <c r="A165" s="29"/>
      <c r="B165" s="29"/>
      <c r="F165" s="31"/>
      <c r="G165" s="31"/>
      <c r="H165" s="31"/>
      <c r="I165" s="31"/>
    </row>
    <row r="166" spans="1:9" s="15" customFormat="1" ht="21">
      <c r="A166" s="29"/>
      <c r="B166" s="29"/>
      <c r="F166" s="31"/>
      <c r="G166" s="31"/>
      <c r="H166" s="31"/>
      <c r="I166" s="31"/>
    </row>
    <row r="167" spans="1:9" s="15" customFormat="1" ht="21">
      <c r="A167" s="29"/>
      <c r="B167" s="29"/>
      <c r="F167" s="31"/>
      <c r="G167" s="31"/>
      <c r="H167" s="31"/>
      <c r="I167" s="31"/>
    </row>
    <row r="168" spans="1:9" s="15" customFormat="1" ht="21">
      <c r="A168" s="29"/>
      <c r="B168" s="29"/>
      <c r="F168" s="31"/>
      <c r="G168" s="31"/>
      <c r="H168" s="31"/>
      <c r="I168" s="31"/>
    </row>
    <row r="169" spans="1:9" s="15" customFormat="1" ht="21">
      <c r="A169" s="29"/>
      <c r="B169" s="29"/>
      <c r="F169" s="31"/>
      <c r="G169" s="31"/>
      <c r="H169" s="31"/>
      <c r="I169" s="31"/>
    </row>
    <row r="170" spans="1:9" s="15" customFormat="1" ht="21">
      <c r="A170" s="29"/>
      <c r="B170" s="29"/>
      <c r="F170" s="31"/>
      <c r="G170" s="31"/>
      <c r="H170" s="31"/>
      <c r="I170" s="31"/>
    </row>
    <row r="171" spans="1:9" s="15" customFormat="1" ht="21">
      <c r="A171" s="29"/>
      <c r="B171" s="29"/>
      <c r="F171" s="31"/>
      <c r="G171" s="31"/>
      <c r="H171" s="31"/>
      <c r="I171" s="31"/>
    </row>
    <row r="172" spans="1:9" s="15" customFormat="1" ht="21">
      <c r="A172" s="29"/>
      <c r="B172" s="29"/>
      <c r="F172" s="31"/>
      <c r="G172" s="31"/>
      <c r="H172" s="31"/>
      <c r="I172" s="31"/>
    </row>
    <row r="173" spans="1:9" s="15" customFormat="1" ht="21">
      <c r="A173" s="29"/>
      <c r="B173" s="29"/>
      <c r="F173" s="31"/>
      <c r="G173" s="31"/>
      <c r="H173" s="31"/>
      <c r="I173" s="31"/>
    </row>
    <row r="174" spans="1:9" s="15" customFormat="1" ht="21">
      <c r="A174" s="29"/>
      <c r="B174" s="29"/>
      <c r="F174" s="31"/>
      <c r="G174" s="31"/>
      <c r="H174" s="31"/>
      <c r="I174" s="31"/>
    </row>
    <row r="175" spans="1:9" s="15" customFormat="1" ht="21">
      <c r="A175" s="29"/>
      <c r="B175" s="29"/>
      <c r="F175" s="31"/>
      <c r="G175" s="31"/>
      <c r="H175" s="31"/>
      <c r="I175" s="31"/>
    </row>
    <row r="176" spans="1:9" s="15" customFormat="1" ht="21">
      <c r="A176" s="29"/>
      <c r="B176" s="29"/>
      <c r="F176" s="31"/>
      <c r="G176" s="31"/>
      <c r="H176" s="31"/>
      <c r="I176" s="31"/>
    </row>
    <row r="177" spans="1:9" s="15" customFormat="1" ht="21">
      <c r="A177" s="29"/>
      <c r="B177" s="29"/>
      <c r="F177" s="31"/>
      <c r="G177" s="31"/>
      <c r="H177" s="31"/>
      <c r="I177" s="31"/>
    </row>
  </sheetData>
  <mergeCells count="16">
    <mergeCell ref="A9:A11"/>
    <mergeCell ref="B9:B11"/>
    <mergeCell ref="A1:I1"/>
    <mergeCell ref="A2:I2"/>
    <mergeCell ref="A3:I3"/>
    <mergeCell ref="A4:I4"/>
    <mergeCell ref="A5:I5"/>
    <mergeCell ref="A7:I7"/>
    <mergeCell ref="A6:I6"/>
    <mergeCell ref="A8:I8"/>
    <mergeCell ref="I9:I11"/>
    <mergeCell ref="C9:C11"/>
    <mergeCell ref="D9:D11"/>
    <mergeCell ref="E9:E11"/>
    <mergeCell ref="F10:G10"/>
    <mergeCell ref="F9:G9"/>
  </mergeCells>
  <printOptions horizontalCentered="1"/>
  <pageMargins left="0.23" right="0" top="0.9448818897637796" bottom="2.8" header="0.4330708661417323" footer="0.4724409448818898"/>
  <pageSetup horizontalDpi="300" verticalDpi="300" orientation="landscape" paperSize="9" r:id="rId1"/>
  <rowBreaks count="40" manualBreakCount="40">
    <brk id="12" max="255" man="1"/>
    <brk id="13" max="7" man="1"/>
    <brk id="14" max="255" man="1"/>
    <brk id="15" max="7" man="1"/>
    <brk id="17" max="7" man="1"/>
    <brk id="18" max="255" man="1"/>
    <brk id="19" max="7" man="1"/>
    <brk id="21" max="7" man="1"/>
    <brk id="23" max="7" man="1"/>
    <brk id="25" max="7" man="1"/>
    <brk id="27" max="7" man="1"/>
    <brk id="29" max="7" man="1"/>
    <brk id="31" max="7" man="1"/>
    <brk id="33" max="7" man="1"/>
    <brk id="35" max="7" man="1"/>
    <brk id="37" max="7" man="1"/>
    <brk id="39" max="7" man="1"/>
    <brk id="41" max="7" man="1"/>
    <brk id="43" max="7" man="1"/>
    <brk id="45" max="7" man="1"/>
    <brk id="47" max="7" man="1"/>
    <brk id="49" max="7" man="1"/>
    <brk id="51" max="7" man="1"/>
    <brk id="53" max="7" man="1"/>
    <brk id="55" max="7" man="1"/>
    <brk id="57" max="7" man="1"/>
    <brk id="59" max="7" man="1"/>
    <brk id="61" max="7" man="1"/>
    <brk id="63" max="7" man="1"/>
    <brk id="65" max="7" man="1"/>
    <brk id="67" max="7" man="1"/>
    <brk id="69" max="7" man="1"/>
    <brk id="71" max="7" man="1"/>
    <brk id="73" max="7" man="1"/>
    <brk id="75" max="7" man="1"/>
    <brk id="77" max="7" man="1"/>
    <brk id="79" max="7" man="1"/>
    <brk id="81" max="7" man="1"/>
    <brk id="83" max="7" man="1"/>
    <brk id="8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2011-10-25T10:04:52Z</dcterms:created>
  <dcterms:modified xsi:type="dcterms:W3CDTF">2011-10-25T10:05:41Z</dcterms:modified>
  <cp:category/>
  <cp:version/>
  <cp:contentType/>
  <cp:contentStatus/>
</cp:coreProperties>
</file>